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8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l="1"/>
  <c r="BE36"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<sst xmlns="http://schemas.openxmlformats.org/spreadsheetml/2006/main" count="1184" uniqueCount="649">
  <si>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</si>
  <si>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</si>
  <si>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</si>
  <si>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</si>
  <si>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</si>
  <si>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</si>
  <si>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</si>
  <si>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</si>
  <si>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</si>
  <si>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</si>
  <si>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</si>
  <si>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</si>
  <si>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</si>
  <si>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</si>
  <si>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</si>
  <si>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</si>
  <si>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</si>
  <si>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</si>
  <si>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</si>
  <si>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</si>
  <si>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</si>
  <si>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</si>
  <si>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</si>
  <si>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</si>
  <si>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</si>
  <si>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</si>
  <si>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</si>
  <si>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</si>
  <si>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</si>
  <si>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</si>
  <si>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</si>
  <si>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</si>
  <si>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</si>
  <si>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</si>
  <si>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</si>
  <si>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</si>
  <si>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</si>
  <si>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</si>
  <si>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</si>
  <si>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</si>
  <si>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</si>
  <si>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</si>
  <si>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</si>
  <si>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</si>
  <si>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</si>
  <si>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</si>
  <si>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</si>
  <si>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</si>
  <si>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</si>
  <si>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</si>
  <si>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</si>
  <si>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</si>
  <si>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</si>
  <si>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</si>
  <si>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</si>
  <si>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</si>
  <si>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</si>
  <si>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</si>
  <si>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</si>
  <si>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</si>
  <si>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</si>
  <si>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</si>
  <si>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</si>
  <si>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</si>
  <si>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</si>
  <si>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</si>
  <si>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</si>
  <si>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</si>
  <si>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</si>
  <si>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</si>
  <si>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</si>
  <si>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</si>
  <si>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</si>
  <si>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</si>
  <si>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</si>
  <si>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</si>
  <si>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</si>
  <si>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</si>
  <si>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</si>
  <si>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</si>
  <si>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</si>
  <si>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</si>
  <si>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</si>
  <si>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</si>
  <si>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</si>
  <si>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</si>
  <si>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</si>
  <si>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</si>
  <si>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</si>
  <si>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</si>
  <si>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</si>
  <si>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</si>
  <si>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</si>
  <si>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</si>
  <si>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</si>
  <si>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</si>
  <si>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</si>
  <si>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</si>
  <si>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</si>
  <si>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</si>
  <si>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</si>
  <si>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</si>
  <si>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</si>
  <si>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</si>
  <si>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</si>
  <si>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</si>
  <si>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</si>
  <si>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</si>
  <si>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</si>
  <si>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</si>
  <si>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</si>
  <si>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</si>
  <si>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</si>
  <si>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</si>
  <si>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</si>
  <si>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</si>
  <si>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</si>
  <si>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</si>
  <si>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</si>
  <si>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</si>
  <si>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</si>
  <si>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</si>
  <si>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</si>
  <si>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</si>
  <si>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</si>
  <si>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</si>
  <si>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</si>
  <si>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</si>
  <si>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</si>
  <si>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</si>
  <si>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</si>
  <si>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</si>
  <si>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</si>
  <si>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</si>
  <si>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</si>
  <si>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</si>
  <si>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</si>
  <si>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</si>
  <si>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</si>
  <si>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</si>
  <si>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</si>
  <si>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</si>
  <si>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</si>
  <si>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</si>
  <si>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</si>
  <si>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</si>
  <si>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</si>
  <si>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</si>
  <si>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</si>
  <si>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</si>
  <si>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</si>
  <si>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</si>
  <si>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</si>
  <si>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</si>
  <si>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</si>
  <si>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</si>
  <si>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</si>
  <si>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</si>
  <si>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</si>
  <si>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</si>
  <si>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</si>
  <si>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</si>
  <si>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</si>
  <si>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</si>
  <si>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</si>
  <si>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</si>
  <si>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</si>
  <si>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</si>
  <si>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</si>
  <si>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</si>
  <si>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</si>
  <si>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</si>
  <si>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</si>
  <si>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</si>
  <si>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</si>
  <si>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</si>
  <si>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</si>
  <si>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</si>
  <si>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</si>
  <si>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</si>
  <si>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</si>
  <si>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</si>
  <si>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</si>
  <si>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</si>
  <si>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</si>
  <si>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</si>
  <si>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</si>
  <si>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</si>
  <si>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</si>
  <si>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</si>
  <si>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</si>
  <si>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</si>
  <si>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</si>
  <si>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</si>
  <si>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</si>
  <si>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</si>
  <si>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</si>
  <si>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</si>
  <si>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</si>
  <si>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</si>
  <si>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</si>
  <si>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</si>
  <si>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</si>
  <si>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</si>
  <si>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</si>
  <si>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</si>
  <si>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</si>
  <si>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</si>
  <si>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</si>
  <si>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</si>
  <si>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</si>
  <si>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</si>
  <si>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</si>
  <si>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長野県飯綱町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</si>
  <si>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</si>
  <si>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</si>
  <si>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</si>
  <si>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</si>
  <si>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</si>
  <si>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</si>
  <si>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</si>
  <si>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</si>
  <si>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</si>
  <si>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</si>
  <si>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</si>
  <si>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</si>
  <si>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</si>
  <si>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</si>
  <si>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</si>
  <si>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</si>
  <si>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</si>
  <si>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</si>
  <si>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</si>
  <si>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</si>
  <si>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</si>
  <si>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</si>
  <si>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</si>
  <si>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</si>
  <si>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</si>
  <si>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</si>
  <si>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</si>
  <si>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</si>
  <si>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</si>
  <si>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</si>
  <si>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</si>
  <si>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</si>
  <si>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</si>
  <si>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</si>
  <si>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</si>
  <si>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</si>
  <si>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</si>
  <si>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</si>
  <si>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</si>
  <si>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</si>
  <si>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</si>
  <si>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</si>
  <si>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</si>
  <si>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</si>
  <si>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</si>
  <si>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</si>
  <si>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</si>
  <si>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</si>
  <si>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</si>
  <si>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</si>
  <si>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</si>
  <si>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</si>
  <si>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</si>
  <si>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</si>
  <si>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</si>
  <si>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</si>
  <si>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</si>
  <si>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</si>
  <si>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</si>
  <si>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</si>
  <si>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</si>
  <si>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</si>
  <si>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</si>
  <si>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</si>
  <si>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</si>
  <si>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</si>
  <si>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</si>
  <si>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</si>
  <si>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</si>
  <si>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</si>
  <si>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</si>
  <si>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</si>
  <si>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</si>
  <si>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</si>
  <si>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</si>
  <si>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</si>
  <si>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</si>
  <si>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</si>
  <si>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</si>
  <si>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</si>
  <si>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</si>
  <si>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</si>
  <si>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</si>
  <si>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</si>
  <si>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</si>
  <si>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</si>
  <si>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</si>
  <si>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</si>
  <si>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</si>
  <si>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</si>
  <si>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</si>
  <si>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</si>
  <si>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</si>
  <si>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</si>
  <si>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</si>
  <si>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</si>
  <si>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</si>
  <si>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</si>
  <si>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</si>
  <si>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</si>
  <si>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</si>
  <si>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</si>
  <si>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</si>
  <si>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</si>
  <si>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</si>
  <si>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</si>
  <si>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</si>
  <si>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</si>
  <si>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</si>
  <si>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</si>
  <si>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</si>
  <si>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</si>
  <si>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</si>
  <si>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</si>
  <si>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</si>
  <si>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</si>
  <si>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</si>
  <si>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</si>
  <si>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</si>
  <si>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</si>
  <si>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</si>
  <si>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</si>
  <si>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</si>
  <si>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</si>
  <si>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</si>
  <si>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</si>
  <si>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</si>
  <si>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</si>
  <si>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</si>
  <si>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</si>
  <si>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</si>
  <si>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</si>
  <si>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</si>
  <si>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</si>
  <si>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</si>
  <si>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</si>
  <si>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</si>
  <si>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</si>
  <si>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</si>
  <si>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</si>
  <si>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</si>
  <si>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</si>
  <si>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</si>
  <si>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</si>
  <si>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</si>
  <si>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</si>
  <si>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</si>
  <si>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</si>
  <si>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</si>
  <si>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</si>
  <si>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</si>
  <si>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</si>
  <si>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長野県飯綱町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</si>
  <si>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</si>
  <si>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</si>
  <si>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</si>
  <si>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</si>
  <si>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</si>
  <si>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</si>
  <si>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</si>
  <si>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</si>
  <si>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</si>
  <si>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</si>
  <si>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</si>
  <si>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</si>
  <si>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</si>
  <si>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</si>
  <si>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</si>
  <si>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</si>
  <si>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</si>
  <si>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</si>
  <si>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</si>
  <si>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</si>
  <si>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からまつの丘地区汚水処理場管理事業特別会計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</si>
  <si>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</si>
  <si>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</si>
  <si>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</si>
  <si>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</si>
  <si>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</si>
  <si>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</si>
  <si>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</si>
  <si>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</si>
  <si>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</si>
  <si>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</si>
  <si>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</si>
  <si>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</si>
  <si>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</si>
  <si>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</si>
  <si>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</si>
  <si>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</si>
  <si>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</si>
  <si>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</si>
  <si>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</si>
  <si>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</si>
  <si>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</si>
  <si>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</si>
  <si>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</si>
  <si>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</si>
  <si>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飯綱公共下水道事業特別会計</t>
    <phoneticPr fontId="5"/>
  </si>
  <si>
    <t>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</si>
  <si>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</si>
  <si>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</si>
  <si>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</si>
  <si>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</si>
  <si>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</si>
  <si>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</si>
  <si>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</si>
  <si>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</si>
  <si>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</si>
  <si>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</si>
  <si>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</si>
  <si>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</si>
  <si>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</si>
  <si>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</si>
  <si>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</si>
  <si>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</si>
  <si>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</si>
  <si>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</si>
  <si>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</si>
  <si>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</si>
  <si>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</si>
  <si>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</si>
  <si>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</si>
  <si>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</si>
  <si>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</si>
  <si>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</si>
  <si>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</si>
  <si>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</si>
  <si>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</si>
  <si>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</si>
  <si>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</si>
  <si>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</si>
  <si>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</si>
  <si>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</si>
  <si>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</si>
  <si>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</si>
  <si>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</si>
  <si>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</si>
  <si>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</si>
  <si>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</si>
  <si>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</si>
  <si>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</si>
  <si>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</si>
  <si>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</si>
  <si>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</si>
  <si>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</si>
  <si>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</si>
  <si>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</si>
  <si>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</si>
  <si>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</si>
  <si>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</si>
  <si>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</si>
  <si>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</si>
  <si>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</si>
  <si>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</si>
  <si>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</si>
  <si>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</si>
  <si>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</si>
  <si>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</si>
  <si>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</si>
  <si>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</si>
  <si>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</si>
  <si>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</si>
  <si>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</si>
  <si>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</si>
  <si>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飯綱公共下水道事業特別会計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</si>
  <si>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</si>
  <si>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</si>
  <si>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</si>
  <si>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</si>
  <si>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</si>
  <si>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</si>
  <si>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</si>
  <si>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</si>
  <si>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</si>
  <si>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</si>
  <si>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</si>
  <si>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</si>
  <si>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</si>
  <si>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</si>
  <si>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</si>
  <si>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</si>
  <si>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</si>
  <si>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</si>
  <si>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</si>
  <si>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</si>
  <si>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</si>
  <si>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</si>
  <si>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</si>
  <si>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</si>
  <si>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</si>
  <si>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</si>
  <si>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</si>
  <si>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</si>
  <si>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</si>
  <si>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</si>
  <si>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</si>
  <si>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</si>
  <si>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</si>
  <si>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</si>
  <si>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</si>
  <si>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</si>
  <si>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</si>
  <si>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</si>
  <si>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</si>
  <si>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</si>
  <si>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</si>
  <si>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</si>
  <si>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</si>
  <si>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</si>
  <si>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</si>
  <si>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</si>
  <si>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</si>
  <si>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</si>
  <si>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</si>
  <si>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</si>
  <si>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</si>
  <si>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</si>
  <si>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</si>
  <si>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</si>
  <si>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</si>
  <si>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</si>
  <si>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</si>
  <si>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</si>
  <si>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</si>
  <si>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</si>
  <si>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</si>
  <si>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</si>
  <si>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</si>
  <si>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</si>
  <si>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</si>
  <si>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</si>
  <si>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</si>
  <si>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</si>
  <si>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</si>
  <si>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</si>
  <si>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</si>
  <si>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</si>
  <si>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</si>
  <si>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</si>
  <si>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</si>
  <si>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</si>
  <si>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</si>
  <si>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</si>
  <si>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</si>
  <si>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</si>
  <si>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</si>
  <si>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</si>
  <si>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</si>
  <si>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</si>
  <si>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</si>
  <si>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</si>
  <si>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0.23</t>
  </si>
  <si>
    <t>▲ 2.13</t>
  </si>
  <si>
    <t>▲ 3.55</t>
  </si>
  <si>
    <t>▲ 3.84</t>
  </si>
  <si>
    <t>▲ 15.24</t>
  </si>
  <si>
    <t>水道事業会計</t>
  </si>
  <si>
    <t>一般会計</t>
  </si>
  <si>
    <t>病院事業会計</t>
  </si>
  <si>
    <t>飯綱公共下水道事業特別会計</t>
  </si>
  <si>
    <t>農業集落排水事業特別会計</t>
  </si>
  <si>
    <t>国民健康保険事業特別会計</t>
  </si>
  <si>
    <t>訪問看護ステーション特別会計</t>
  </si>
  <si>
    <t>住宅地造成事業特別会計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</si>
  <si>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</si>
  <si>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</si>
  <si>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</si>
  <si>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</si>
  <si>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</si>
  <si>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</si>
  <si>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</si>
  <si>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</si>
  <si>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有限会社飯綱町ふるさと振興公社</t>
    <rPh sb="0" eb="2">
      <t>ユウゲン</t>
    </rPh>
    <rPh sb="2" eb="4">
      <t>カイシャ</t>
    </rPh>
    <rPh sb="4" eb="7">
      <t>イイヅナマチ</t>
    </rPh>
    <rPh sb="11" eb="15">
      <t>シンコウコウシャ</t>
    </rPh>
    <phoneticPr fontId="2"/>
  </si>
  <si>
    <t>‐</t>
    <phoneticPr fontId="2"/>
  </si>
  <si>
    <t>‐</t>
    <phoneticPr fontId="2"/>
  </si>
  <si>
    <t>‐</t>
    <phoneticPr fontId="2"/>
  </si>
  <si>
    <t>‐</t>
    <phoneticPr fontId="2"/>
  </si>
  <si>
    <t>‐</t>
    <phoneticPr fontId="2"/>
  </si>
  <si>
    <t>‐</t>
  </si>
  <si>
    <t>‐</t>
    <phoneticPr fontId="2"/>
  </si>
  <si>
    <t>‐</t>
    <phoneticPr fontId="2"/>
  </si>
  <si>
    <t>地域振興基金</t>
    <rPh sb="0" eb="2">
      <t>チイキ</t>
    </rPh>
    <rPh sb="2" eb="4">
      <t>シンコウ</t>
    </rPh>
    <rPh sb="4" eb="6">
      <t>キキン</t>
    </rPh>
    <phoneticPr fontId="5"/>
  </si>
  <si>
    <t>庁舎建設基金</t>
    <rPh sb="0" eb="2">
      <t>チョウシャ</t>
    </rPh>
    <rPh sb="2" eb="4">
      <t>ケンセツ</t>
    </rPh>
    <rPh sb="4" eb="6">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</si>
  <si>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</si>
  <si>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</si>
  <si>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飯綱町子育て応援基金</t>
    <rPh sb="0" eb="3">
      <t>イイヅナマチ</t>
    </rPh>
    <rPh sb="3" eb="5">
      <t>コソダ</t>
    </rPh>
    <rPh sb="6" eb="8">
      <t>オウエン</t>
    </rPh>
    <rPh sb="8" eb="10">
      <t>キキン</t>
    </rPh>
    <phoneticPr fontId="5"/>
  </si>
  <si>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</si>
  <si>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</si>
  <si>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</si>
  <si>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</si>
  <si>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</si>
  <si>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北部衛生施設組合</t>
    <rPh sb="0" eb="2">
      <t>ホクブ</t>
    </rPh>
    <rPh sb="2" eb="4">
      <t>エイセイ</t>
    </rPh>
    <rPh sb="4" eb="6">
      <t>シセツ</t>
    </rPh>
    <rPh sb="6" eb="8">
      <t>クミアイ</t>
    </rPh>
    <phoneticPr fontId="2"/>
  </si>
  <si>
    <t>北信保健衛生施設組合</t>
    <rPh sb="0" eb="2">
      <t>ホクシン</t>
    </rPh>
    <rPh sb="2" eb="4">
      <t>ホケン</t>
    </rPh>
    <rPh sb="4" eb="6">
      <t>エイセイ</t>
    </rPh>
    <rPh sb="6" eb="8">
      <t>シセツ</t>
    </rPh>
    <rPh sb="8" eb="10">
      <t>クミアイ</t>
    </rPh>
    <phoneticPr fontId="2"/>
  </si>
  <si>
    <t>（斎場事業特別会計）</t>
    <rPh sb="1" eb="3">
      <t>サイジョウ</t>
    </rPh>
    <rPh sb="3" eb="5">
      <t>ジギョウ</t>
    </rPh>
    <rPh sb="5" eb="7">
      <t>トクベツ</t>
    </rPh>
    <rPh sb="7" eb="9">
      <t>カイケイ</t>
    </rPh>
    <phoneticPr fontId="2"/>
  </si>
  <si>
    <t>（その他じん芥処理・し尿処理事業特別会計）</t>
    <rPh sb="3" eb="4">
      <t>タ</t>
    </rPh>
    <rPh sb="6" eb="7">
      <t>アクタ</t>
    </rPh>
    <rPh sb="7" eb="9">
      <t>ショリ</t>
    </rPh>
    <rPh sb="11" eb="12">
      <t>ニョウ</t>
    </rPh>
    <rPh sb="12" eb="14">
      <t>ショリ</t>
    </rPh>
    <rPh sb="14" eb="16">
      <t>ジギョウ</t>
    </rPh>
    <rPh sb="16" eb="18">
      <t>トクベツ</t>
    </rPh>
    <rPh sb="18" eb="20">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</si>
  <si>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</si>
  <si>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</si>
  <si>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</si>
  <si>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t>
    <rPh sb="0" eb="3">
      <t>ナガノケン</t>
    </rPh>
    <rPh sb="3" eb="6">
      <t>シチョウソン</t>
    </rPh>
    <rPh sb="6" eb="8">
      <t>ソウゴウ</t>
    </rPh>
    <rPh sb="8" eb="10">
      <t>ジム</t>
    </rPh>
    <rPh sb="10" eb="12">
      <t>クミアイ</t>
    </rPh>
    <phoneticPr fontId="2"/>
  </si>
  <si>
    <t>（非常勤公務災害補償特別会計）</t>
    <rPh sb="1" eb="4">
      <t>ヒジョウキン</t>
    </rPh>
    <rPh sb="4" eb="6">
      <t>コウム</t>
    </rPh>
    <rPh sb="6" eb="8">
      <t>サイガイ</t>
    </rPh>
    <rPh sb="8" eb="10">
      <t>ホショウ</t>
    </rPh>
    <rPh sb="10" eb="12">
      <t>トクベツ</t>
    </rPh>
    <rPh sb="12" eb="14">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</si>
  <si>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</si>
  <si>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長水部分林組合</t>
    <rPh sb="0" eb="1">
      <t>チョウ</t>
    </rPh>
    <rPh sb="1" eb="2">
      <t>スイ</t>
    </rPh>
    <rPh sb="2" eb="4">
      <t>ブブン</t>
    </rPh>
    <rPh sb="4" eb="5">
      <t>ハヤシ</t>
    </rPh>
    <rPh sb="5" eb="7">
      <t>クミアイ</t>
    </rPh>
    <phoneticPr fontId="2"/>
  </si>
  <si>
    <t>長野県地方税滞納整理機構</t>
    <rPh sb="0" eb="3">
      <t>ナガノケン</t>
    </rPh>
    <rPh sb="3" eb="6">
      <t>チホウゼイ</t>
    </rPh>
    <rPh sb="6" eb="8">
      <t>タイノウ</t>
    </rPh>
    <rPh sb="8" eb="12">
      <t>セイリキコウ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</si>
  <si>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</si>
  <si>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</si>
  <si>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</si>
  <si>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</si>
  <si>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</si>
  <si>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</si>
  <si>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</si>
  <si>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</si>
  <si>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</si>
  <si>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</si>
  <si>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</si>
  <si>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</si>
  <si>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</si>
  <si>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</si>
  <si>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</si>
  <si>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</si>
  <si>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</si>
  <si>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</si>
  <si>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</si>
  <si>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</si>
  <si>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</si>
  <si>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</si>
  <si>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</si>
  <si>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</si>
  <si>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</si>
  <si>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</si>
  <si>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</si>
  <si>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</si>
  <si>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</si>
  <si>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将来負担比率は平成28年度からマイナスとなっているが、役場新庁舎の建設や地方創生関連事業の実施に伴い、基金の取崩しや起債の発行が予定されることから、数値の増加が見込まれる。
　有形固定資産減価償却率は上昇傾向にある。平成28年に策定した公共施設等総合管理計画の見直しや、個別施設計画の策定を進め、除却する施設等を具体化し投資的経費の節減を図るとともに、必要な施設の老朽化対策に取り組んでいく。</t>
    <rPh sb="1" eb="3">
      <t>ショウライ</t>
    </rPh>
    <rPh sb="3" eb="5">
      <t>フタン</t>
    </rPh>
    <rPh sb="5" eb="7">
      <t>ヒリツ</t>
    </rPh>
    <rPh sb="8" eb="10">
      <t>ヘイセイ</t>
    </rPh>
    <rPh sb="12" eb="14">
      <t>ネンド</t>
    </rPh>
    <rPh sb="28" eb="30">
      <t>ヤクバ</t>
    </rPh>
    <rPh sb="30" eb="33">
      <t>シンチョウシャ</t>
    </rPh>
    <rPh sb="34" eb="36">
      <t>ケンセツ</t>
    </rPh>
    <rPh sb="37" eb="39">
      <t>チホウ</t>
    </rPh>
    <rPh sb="39" eb="41">
      <t>ソウセイ</t>
    </rPh>
    <rPh sb="41" eb="43">
      <t>カンレン</t>
    </rPh>
    <rPh sb="43" eb="45">
      <t>ジギョウ</t>
    </rPh>
    <rPh sb="46" eb="48">
      <t>ジッシ</t>
    </rPh>
    <rPh sb="49" eb="50">
      <t>トモナ</t>
    </rPh>
    <rPh sb="52" eb="54">
      <t>キキン</t>
    </rPh>
    <rPh sb="55" eb="57">
      <t>トリクズ</t>
    </rPh>
    <rPh sb="59" eb="61">
      <t>キサイ</t>
    </rPh>
    <rPh sb="62" eb="64">
      <t>ハッコウ</t>
    </rPh>
    <rPh sb="65" eb="67">
      <t>ヨテイ</t>
    </rPh>
    <rPh sb="75" eb="77">
      <t>スウチ</t>
    </rPh>
    <rPh sb="78" eb="80">
      <t>ゾウカ</t>
    </rPh>
    <rPh sb="81" eb="83">
      <t>ミコ</t>
    </rPh>
    <rPh sb="89" eb="91">
      <t>ユウケイ</t>
    </rPh>
    <rPh sb="91" eb="93">
      <t>コテイ</t>
    </rPh>
    <rPh sb="93" eb="95">
      <t>シサン</t>
    </rPh>
    <rPh sb="95" eb="97">
      <t>ゲンカ</t>
    </rPh>
    <rPh sb="97" eb="99">
      <t>ショウキャク</t>
    </rPh>
    <rPh sb="99" eb="100">
      <t>リツ</t>
    </rPh>
    <rPh sb="101" eb="103">
      <t>ジョウショウ</t>
    </rPh>
    <rPh sb="103" eb="105">
      <t>ケイコウ</t>
    </rPh>
    <rPh sb="109" eb="111">
      <t>ヘイセイ</t>
    </rPh>
    <rPh sb="113" eb="114">
      <t>ネン</t>
    </rPh>
    <rPh sb="115" eb="117">
      <t>サクテイ</t>
    </rPh>
    <rPh sb="119" eb="130">
      <t>コウキョウシセツトウソウゴウカンリケイカク</t>
    </rPh>
    <rPh sb="131" eb="133">
      <t>ミナオ</t>
    </rPh>
    <rPh sb="136" eb="138">
      <t>コベツ</t>
    </rPh>
    <rPh sb="138" eb="140">
      <t>シセツ</t>
    </rPh>
    <rPh sb="140" eb="142">
      <t>ケイカク</t>
    </rPh>
    <rPh sb="143" eb="145">
      <t>サクテイ</t>
    </rPh>
    <rPh sb="146" eb="147">
      <t>スス</t>
    </rPh>
    <rPh sb="149" eb="151">
      <t>ジョキャク</t>
    </rPh>
    <rPh sb="153" eb="155">
      <t>シセツ</t>
    </rPh>
    <rPh sb="155" eb="156">
      <t>トウ</t>
    </rPh>
    <rPh sb="157" eb="160">
      <t>グタイカ</t>
    </rPh>
    <rPh sb="161" eb="164">
      <t>トウシテキ</t>
    </rPh>
    <rPh sb="164" eb="166">
      <t>ケイヒ</t>
    </rPh>
    <rPh sb="167" eb="169">
      <t>セツゲン</t>
    </rPh>
    <rPh sb="170" eb="171">
      <t>ハカ</t>
    </rPh>
    <rPh sb="177" eb="179">
      <t>ヒツヨウ</t>
    </rPh>
    <rPh sb="180" eb="182">
      <t>シセツ</t>
    </rPh>
    <rPh sb="183" eb="186">
      <t>ロウキュウカ</t>
    </rPh>
    <rPh sb="186" eb="188">
      <t>タイサク</t>
    </rPh>
    <rPh sb="189" eb="190">
      <t>ト</t>
    </rPh>
    <rPh sb="191" eb="192">
      <t>ク</t>
    </rPh>
    <phoneticPr fontId="5"/>
  </si>
  <si>
    <t>　将来負担比率は平成28年からマイナスとなっており、実質公債費比率についても減少傾向にあるが、今後は、役場新庁舎建設及び地方創生関連事業等の実施に伴い、起債発行額が増加する見込みであり、数値は上昇に転じることが予想される。減債基金の活用等により債務の早期償還を進めていく。</t>
    <rPh sb="1" eb="3">
      <t>ショウライ</t>
    </rPh>
    <rPh sb="3" eb="5">
      <t>フタン</t>
    </rPh>
    <rPh sb="5" eb="7">
      <t>ヒリツ</t>
    </rPh>
    <rPh sb="8" eb="10">
      <t>ヘイセイ</t>
    </rPh>
    <rPh sb="12" eb="13">
      <t>ネン</t>
    </rPh>
    <rPh sb="26" eb="28">
      <t>ジッシツ</t>
    </rPh>
    <rPh sb="28" eb="31">
      <t>コウサイヒ</t>
    </rPh>
    <rPh sb="31" eb="33">
      <t>ヒリツ</t>
    </rPh>
    <rPh sb="38" eb="40">
      <t>ゲンショウ</t>
    </rPh>
    <rPh sb="40" eb="42">
      <t>ケイコウ</t>
    </rPh>
    <rPh sb="47" eb="49">
      <t>コンゴ</t>
    </rPh>
    <rPh sb="51" eb="53">
      <t>ヤクバ</t>
    </rPh>
    <rPh sb="53" eb="56">
      <t>シンチョウシャ</t>
    </rPh>
    <rPh sb="56" eb="58">
      <t>ケンセツ</t>
    </rPh>
    <rPh sb="58" eb="59">
      <t>オヨ</t>
    </rPh>
    <rPh sb="60" eb="62">
      <t>チホウ</t>
    </rPh>
    <rPh sb="62" eb="64">
      <t>ソウセイ</t>
    </rPh>
    <rPh sb="64" eb="66">
      <t>カンレン</t>
    </rPh>
    <rPh sb="66" eb="68">
      <t>ジギョウ</t>
    </rPh>
    <rPh sb="68" eb="69">
      <t>トウ</t>
    </rPh>
    <rPh sb="70" eb="72">
      <t>ジッシ</t>
    </rPh>
    <rPh sb="73" eb="74">
      <t>トモナ</t>
    </rPh>
    <rPh sb="76" eb="78">
      <t>キサイ</t>
    </rPh>
    <rPh sb="78" eb="80">
      <t>ハッコウ</t>
    </rPh>
    <rPh sb="80" eb="81">
      <t>ガク</t>
    </rPh>
    <rPh sb="82" eb="84">
      <t>ゾウカ</t>
    </rPh>
    <rPh sb="86" eb="88">
      <t>ミコ</t>
    </rPh>
    <rPh sb="93" eb="95">
      <t>スウチ</t>
    </rPh>
    <rPh sb="96" eb="98">
      <t>ジョウショウ</t>
    </rPh>
    <rPh sb="99" eb="100">
      <t>テン</t>
    </rPh>
    <rPh sb="105" eb="107">
      <t>ヨソウ</t>
    </rPh>
    <rPh sb="111" eb="113">
      <t>ゲンサイ</t>
    </rPh>
    <rPh sb="113" eb="115">
      <t>キキン</t>
    </rPh>
    <rPh sb="116" eb="118">
      <t>カツヨウ</t>
    </rPh>
    <rPh sb="118" eb="119">
      <t>トウ</t>
    </rPh>
    <rPh sb="122" eb="124">
      <t>サイム</t>
    </rPh>
    <rPh sb="125" eb="127">
      <t>ソウキ</t>
    </rPh>
    <rPh sb="127" eb="129">
      <t>ショウカン</t>
    </rPh>
    <rPh sb="130" eb="13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</si>
</sst>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055B-4059-90E3-2D84204535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64003</c:v>
                </c:pt>
                <c:pt idx="1">
                  <c:v>92531</c:v>
                </c:pt>
                <c:pt idx="2">
                  <c:v>76496</c:v>
                </c:pt>
                <c:pt idx="3">
                  <c:v>50603</c:v>
                </c:pt>
                <c:pt idx="4">
                  <c:v>178112</c:v>
                </c:pt>
              </c:numCache>
            </c:numRef>
          </c:val>
          <c:smooth val="0"/>
          <c:extLst>
            <c:ext xmlns:c16="http://schemas.microsoft.com/office/drawing/2014/chart" uri="{C3380CC4-5D6E-409C-BE32-E72D297353CC}">
              <c16:uniqueId val="{00000001-055B-4059-90E3-2D84204535A6}"/>
            </c:ext>
          </c:extLst>
        </c:ser>
        <c:dLbls>
          <c:showLegendKey val="0"/>
          <c:showVal val="0"/>
          <c:showCatName val="0"/>
          <c:showSerName val="0"/>
          <c:showPercent val="0"/>
          <c:showBubbleSize val="0"/>
        </c:dLbls>
        <c:marker val="1"/>
        <c:smooth val="0"/>
        <c:axId val="421187600"/>
        <c:axId val="421188384"/>
      </c:lineChart>
      <c:catAx>
        <c:axId val="421187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188384"/>
        <c:crosses val="autoZero"/>
        <c:auto val="1"/>
        <c:lblAlgn val="ctr"/>
        <c:lblOffset val="100"/>
        <c:tickLblSkip val="1"/>
        <c:tickMarkSkip val="1"/>
        <c:noMultiLvlLbl val="0"/>
      </c:catAx>
      <c:valAx>
        <c:axId val="42118838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187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8.0500000000000007</c:v>
                </c:pt>
                <c:pt idx="1">
                  <c:v>8.8699999999999992</c:v>
                </c:pt>
                <c:pt idx="2">
                  <c:v>9.64</c:v>
                </c:pt>
                <c:pt idx="3">
                  <c:v>11.72</c:v>
                </c:pt>
                <c:pt idx="4">
                  <c:v>11.08</c:v>
                </c:pt>
              </c:numCache>
            </c:numRef>
          </c:val>
          <c:extLst>
            <c:ext xmlns:c16="http://schemas.microsoft.com/office/drawing/2014/chart" uri="{C3380CC4-5D6E-409C-BE32-E72D297353CC}">
              <c16:uniqueId val="{00000000-BC53-49A6-A1C0-6F447455A9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38.619999999999997</c:v>
                </c:pt>
                <c:pt idx="1">
                  <c:v>38.47</c:v>
                </c:pt>
                <c:pt idx="2">
                  <c:v>36.409999999999997</c:v>
                </c:pt>
                <c:pt idx="3">
                  <c:v>29.63</c:v>
                </c:pt>
                <c:pt idx="4">
                  <c:v>19.47</c:v>
                </c:pt>
              </c:numCache>
            </c:numRef>
          </c:val>
          <c:extLst>
            <c:ext xmlns:c16="http://schemas.microsoft.com/office/drawing/2014/chart" uri="{C3380CC4-5D6E-409C-BE32-E72D297353CC}">
              <c16:uniqueId val="{00000001-BC53-49A6-A1C0-6F447455A937}"/>
            </c:ext>
          </c:extLst>
        </c:ser>
        <c:dLbls>
          <c:showLegendKey val="0"/>
          <c:showVal val="0"/>
          <c:showCatName val="0"/>
          <c:showSerName val="0"/>
          <c:showPercent val="0"/>
          <c:showBubbleSize val="0"/>
        </c:dLbls>
        <c:gapWidth val="250"/>
        <c:overlap val="100"/>
        <c:axId val="421186032"/>
        <c:axId val="42118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-0.23</c:v>
                </c:pt>
                <c:pt idx="1">
                  <c:v>-2.13</c:v>
                </c:pt>
                <c:pt idx="2">
                  <c:v>-3.55</c:v>
                </c:pt>
                <c:pt idx="3">
                  <c:v>-3.84</c:v>
                </c:pt>
                <c:pt idx="4">
                  <c:v>-15.24</c:v>
                </c:pt>
              </c:numCache>
            </c:numRef>
          </c:val>
          <c:smooth val="0"/>
          <c:extLst>
            <c:ext xmlns:c16="http://schemas.microsoft.com/office/drawing/2014/chart" uri="{C3380CC4-5D6E-409C-BE32-E72D297353CC}">
              <c16:uniqueId val="{00000002-BC53-49A6-A1C0-6F447455A937}"/>
            </c:ext>
          </c:extLst>
        </c:ser>
        <c:dLbls>
          <c:showLegendKey val="0"/>
          <c:showVal val="0"/>
          <c:showCatName val="0"/>
          <c:showSerName val="0"/>
          <c:showPercent val="0"/>
          <c:showBubbleSize val="0"/>
        </c:dLbls>
        <c:marker val="1"/>
        <c:smooth val="0"/>
        <c:axId val="421186032"/>
        <c:axId val="421189952"/>
      </c:lineChart>
      <c:catAx>
        <c:axId val="42118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189952"/>
        <c:crosses val="autoZero"/>
        <c:auto val="1"/>
        <c:lblAlgn val="ctr"/>
        <c:lblOffset val="100"/>
        <c:tickLblSkip val="1"/>
        <c:tickMarkSkip val="1"/>
        <c:noMultiLvlLbl val="0"/>
      </c:catAx>
      <c:valAx>
        <c:axId val="42118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18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0.75</c:v>
                </c:pt>
                <c:pt idx="2">
                  <c:v>#N/A</c:v>
                </c:pt>
                <c:pt idx="3">
                  <c:v>0.98</c:v>
                </c:pt>
                <c:pt idx="4">
                  <c:v>#N/A</c:v>
                </c:pt>
                <c:pt idx="5">
                  <c:v>0.52</c:v>
                </c:pt>
                <c:pt idx="6">
                  <c:v>#N/A</c:v>
                </c:pt>
                <c:pt idx="7">
                  <c:v>0.27</c:v>
                </c:pt>
                <c:pt idx="8">
                  <c:v>#N/A</c:v>
                </c:pt>
                <c:pt idx="9">
                  <c:v>0.03</c:v>
                </c:pt>
              </c:numCache>
            </c:numRef>
          </c:val>
          <c:extLst>
            <c:ext xmlns:c16="http://schemas.microsoft.com/office/drawing/2014/chart" uri="{C3380CC4-5D6E-409C-BE32-E72D297353CC}">
              <c16:uniqueId val="{00000000-5CD3-43F1-A6B4-3DCEA85CBE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D3-43F1-A6B4-3DCEA85CBE2D}"/>
            </c:ext>
          </c:extLst>
        </c:ser>
        <c:ser>
          <c:idx val="2"/>
          <c:order val="2"/>
          <c:tx>
            <c:strRef>
              <c:f>データシート!$A$29</c:f>
              <c:strCache>
                <c:ptCount val="1"/>
                <c:pt idx="0">
                  <c:v>住宅地造成事業特別会計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0.23</c:v>
                </c:pt>
                <c:pt idx="8">
                  <c:v>#N/A</c:v>
                </c:pt>
                <c:pt idx="9">
                  <c:v>0.08</c:v>
                </c:pt>
              </c:numCache>
            </c:numRef>
          </c:val>
          <c:extLst>
            <c:ext xmlns:c16="http://schemas.microsoft.com/office/drawing/2014/chart" uri="{C3380CC4-5D6E-409C-BE32-E72D297353CC}">
              <c16:uniqueId val="{00000002-5CD3-43F1-A6B4-3DCEA85CBE2D}"/>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0.18</c:v>
                </c:pt>
                <c:pt idx="2">
                  <c:v>#N/A</c:v>
                </c:pt>
                <c:pt idx="3">
                  <c:v>0.21</c:v>
                </c:pt>
                <c:pt idx="4">
                  <c:v>#N/A</c:v>
                </c:pt>
                <c:pt idx="5">
                  <c:v>0.25</c:v>
                </c:pt>
                <c:pt idx="6">
                  <c:v>#N/A</c:v>
                </c:pt>
                <c:pt idx="7">
                  <c:v>0.19</c:v>
                </c:pt>
                <c:pt idx="8">
                  <c:v>#N/A</c:v>
                </c:pt>
                <c:pt idx="9">
                  <c:v>0.15</c:v>
                </c:pt>
              </c:numCache>
            </c:numRef>
          </c:val>
          <c:extLst>
            <c:ext xmlns:c16="http://schemas.microsoft.com/office/drawing/2014/chart" uri="{C3380CC4-5D6E-409C-BE32-E72D297353CC}">
              <c16:uniqueId val="{00000003-5CD3-43F1-A6B4-3DCEA85CBE2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1.1499999999999999</c:v>
                </c:pt>
                <c:pt idx="2">
                  <c:v>#N/A</c:v>
                </c:pt>
                <c:pt idx="3">
                  <c:v>1</c:v>
                </c:pt>
                <c:pt idx="4">
                  <c:v>#N/A</c:v>
                </c:pt>
                <c:pt idx="5">
                  <c:v>2.1</c:v>
                </c:pt>
                <c:pt idx="6">
                  <c:v>#N/A</c:v>
                </c:pt>
                <c:pt idx="7">
                  <c:v>1.7</c:v>
                </c:pt>
                <c:pt idx="8">
                  <c:v>#N/A</c:v>
                </c:pt>
                <c:pt idx="9">
                  <c:v>0.84</c:v>
                </c:pt>
              </c:numCache>
            </c:numRef>
          </c:val>
          <c:extLst>
            <c:ext xmlns:c16="http://schemas.microsoft.com/office/drawing/2014/chart" uri="{C3380CC4-5D6E-409C-BE32-E72D297353CC}">
              <c16:uniqueId val="{00000004-5CD3-43F1-A6B4-3DCEA85CBE2D}"/>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0.01</c:v>
                </c:pt>
                <c:pt idx="4">
                  <c:v>#N/A</c:v>
                </c:pt>
                <c:pt idx="5">
                  <c:v>0.03</c:v>
                </c:pt>
                <c:pt idx="6">
                  <c:v>#N/A</c:v>
                </c:pt>
                <c:pt idx="7">
                  <c:v>0.02</c:v>
                </c:pt>
                <c:pt idx="8">
                  <c:v>#N/A</c:v>
                </c:pt>
                <c:pt idx="9">
                  <c:v>1.02</c:v>
                </c:pt>
              </c:numCache>
            </c:numRef>
          </c:val>
          <c:extLst>
            <c:ext xmlns:c16="http://schemas.microsoft.com/office/drawing/2014/chart" uri="{C3380CC4-5D6E-409C-BE32-E72D297353CC}">
              <c16:uniqueId val="{00000005-5CD3-43F1-A6B4-3DCEA85CBE2D}"/>
            </c:ext>
          </c:extLst>
        </c:ser>
        <c:ser>
          <c:idx val="6"/>
          <c:order val="6"/>
          <c:tx>
            <c:strRef>
              <c:f>データシート!$A$33</c:f>
              <c:strCache>
                <c:ptCount val="1"/>
                <c:pt idx="0">
                  <c:v>飯綱公共下水道事業特別会計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0.08</c:v>
                </c:pt>
                <c:pt idx="4">
                  <c:v>#N/A</c:v>
                </c:pt>
                <c:pt idx="5">
                  <c:v>0.35</c:v>
                </c:pt>
                <c:pt idx="6">
                  <c:v>#N/A</c:v>
                </c:pt>
                <c:pt idx="7">
                  <c:v>0.16</c:v>
                </c:pt>
                <c:pt idx="8">
                  <c:v>#N/A</c:v>
                </c:pt>
                <c:pt idx="9">
                  <c:v>5.0999999999999996</c:v>
                </c:pt>
              </c:numCache>
            </c:numRef>
          </c:val>
          <c:extLst>
            <c:ext xmlns:c16="http://schemas.microsoft.com/office/drawing/2014/chart" uri="{C3380CC4-5D6E-409C-BE32-E72D297353CC}">
              <c16:uniqueId val="{00000006-5CD3-43F1-A6B4-3DCEA85CBE2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8.81</c:v>
                </c:pt>
                <c:pt idx="2">
                  <c:v>#N/A</c:v>
                </c:pt>
                <c:pt idx="3">
                  <c:v>12.9</c:v>
                </c:pt>
                <c:pt idx="4">
                  <c:v>#N/A</c:v>
                </c:pt>
                <c:pt idx="5">
                  <c:v>10</c:v>
                </c:pt>
                <c:pt idx="6">
                  <c:v>#N/A</c:v>
                </c:pt>
                <c:pt idx="7">
                  <c:v>9.07</c:v>
                </c:pt>
                <c:pt idx="8">
                  <c:v>#N/A</c:v>
                </c:pt>
                <c:pt idx="9">
                  <c:v>7.23</c:v>
                </c:pt>
              </c:numCache>
            </c:numRef>
          </c:val>
          <c:extLst>
            <c:ext xmlns:c16="http://schemas.microsoft.com/office/drawing/2014/chart" uri="{C3380CC4-5D6E-409C-BE32-E72D297353CC}">
              <c16:uniqueId val="{00000007-5CD3-43F1-A6B4-3DCEA85CBE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8.0500000000000007</c:v>
                </c:pt>
                <c:pt idx="2">
                  <c:v>#N/A</c:v>
                </c:pt>
                <c:pt idx="3">
                  <c:v>8.86</c:v>
                </c:pt>
                <c:pt idx="4">
                  <c:v>#N/A</c:v>
                </c:pt>
                <c:pt idx="5">
                  <c:v>9.6300000000000008</c:v>
                </c:pt>
                <c:pt idx="6">
                  <c:v>#N/A</c:v>
                </c:pt>
                <c:pt idx="7">
                  <c:v>11.72</c:v>
                </c:pt>
                <c:pt idx="8">
                  <c:v>#N/A</c:v>
                </c:pt>
                <c:pt idx="9">
                  <c:v>11.06</c:v>
                </c:pt>
              </c:numCache>
            </c:numRef>
          </c:val>
          <c:extLst>
            <c:ext xmlns:c16="http://schemas.microsoft.com/office/drawing/2014/chart" uri="{C3380CC4-5D6E-409C-BE32-E72D297353CC}">
              <c16:uniqueId val="{00000008-5CD3-43F1-A6B4-3DCEA85CBE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17.649999999999999</c:v>
                </c:pt>
                <c:pt idx="2">
                  <c:v>#N/A</c:v>
                </c:pt>
                <c:pt idx="3">
                  <c:v>17.21</c:v>
                </c:pt>
                <c:pt idx="4">
                  <c:v>#N/A</c:v>
                </c:pt>
                <c:pt idx="5">
                  <c:v>16.72</c:v>
                </c:pt>
                <c:pt idx="6">
                  <c:v>#N/A</c:v>
                </c:pt>
                <c:pt idx="7">
                  <c:v>15.9</c:v>
                </c:pt>
                <c:pt idx="8">
                  <c:v>#N/A</c:v>
                </c:pt>
                <c:pt idx="9">
                  <c:v>16.899999999999999</c:v>
                </c:pt>
              </c:numCache>
            </c:numRef>
          </c:val>
          <c:extLst>
            <c:ext xmlns:c16="http://schemas.microsoft.com/office/drawing/2014/chart" uri="{C3380CC4-5D6E-409C-BE32-E72D297353CC}">
              <c16:uniqueId val="{00000009-5CD3-43F1-A6B4-3DCEA85CBE2D}"/>
            </c:ext>
          </c:extLst>
        </c:ser>
        <c:dLbls>
          <c:showLegendKey val="0"/>
          <c:showVal val="0"/>
          <c:showCatName val="0"/>
          <c:showSerName val="0"/>
          <c:showPercent val="0"/>
          <c:showBubbleSize val="0"/>
        </c:dLbls>
        <c:gapWidth val="150"/>
        <c:overlap val="100"/>
        <c:axId val="421182504"/>
        <c:axId val="421185640"/>
      </c:barChart>
      <c:catAx>
        <c:axId val="42118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185640"/>
        <c:crosses val="autoZero"/>
        <c:auto val="1"/>
        <c:lblAlgn val="ctr"/>
        <c:lblOffset val="100"/>
        <c:tickLblSkip val="1"/>
        <c:tickMarkSkip val="1"/>
        <c:noMultiLvlLbl val="0"/>
      </c:catAx>
      <c:valAx>
        <c:axId val="421185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182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942</c:v>
                </c:pt>
                <c:pt idx="5">
                  <c:v>942</c:v>
                </c:pt>
                <c:pt idx="8">
                  <c:v>925</c:v>
                </c:pt>
                <c:pt idx="11">
                  <c:v>1044</c:v>
                </c:pt>
                <c:pt idx="14">
                  <c:v>1078</c:v>
                </c:pt>
              </c:numCache>
            </c:numRef>
          </c:val>
          <c:extLst>
            <c:ext xmlns:c16="http://schemas.microsoft.com/office/drawing/2014/chart" uri="{C3380CC4-5D6E-409C-BE32-E72D297353CC}">
              <c16:uniqueId val="{00000000-3E6E-4360-A2DA-4D4C93A7D4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6E-4360-A2DA-4D4C93A7D4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22</c:v>
                </c:pt>
                <c:pt idx="3">
                  <c:v>16</c:v>
                </c:pt>
                <c:pt idx="6">
                  <c:v>19</c:v>
                </c:pt>
                <c:pt idx="9">
                  <c:v>6</c:v>
                </c:pt>
                <c:pt idx="12">
                  <c:v>9</c:v>
                </c:pt>
              </c:numCache>
            </c:numRef>
          </c:val>
          <c:extLst>
            <c:ext xmlns:c16="http://schemas.microsoft.com/office/drawing/2014/chart" uri="{C3380CC4-5D6E-409C-BE32-E72D297353CC}">
              <c16:uniqueId val="{00000002-3E6E-4360-A2DA-4D4C93A7D4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5</c:v>
                </c:pt>
                <c:pt idx="6">
                  <c:v>5</c:v>
                </c:pt>
                <c:pt idx="9">
                  <c:v>5</c:v>
                </c:pt>
                <c:pt idx="12">
                  <c:v>10</c:v>
                </c:pt>
              </c:numCache>
            </c:numRef>
          </c:val>
          <c:extLst>
            <c:ext xmlns:c16="http://schemas.microsoft.com/office/drawing/2014/chart" uri="{C3380CC4-5D6E-409C-BE32-E72D297353CC}">
              <c16:uniqueId val="{00000003-3E6E-4360-A2DA-4D4C93A7D4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650</c:v>
                </c:pt>
                <c:pt idx="3">
                  <c:v>636</c:v>
                </c:pt>
                <c:pt idx="6">
                  <c:v>638</c:v>
                </c:pt>
                <c:pt idx="9">
                  <c:v>655</c:v>
                </c:pt>
                <c:pt idx="12">
                  <c:v>656</c:v>
                </c:pt>
              </c:numCache>
            </c:numRef>
          </c:val>
          <c:extLst>
            <c:ext xmlns:c16="http://schemas.microsoft.com/office/drawing/2014/chart" uri="{C3380CC4-5D6E-409C-BE32-E72D297353CC}">
              <c16:uniqueId val="{00000004-3E6E-4360-A2DA-4D4C93A7D4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6E-4360-A2DA-4D4C93A7D4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6E-4360-A2DA-4D4C93A7D4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650</c:v>
                </c:pt>
                <c:pt idx="3">
                  <c:v>654</c:v>
                </c:pt>
                <c:pt idx="6">
                  <c:v>636</c:v>
                </c:pt>
                <c:pt idx="9">
                  <c:v>672</c:v>
                </c:pt>
                <c:pt idx="12">
                  <c:v>761</c:v>
                </c:pt>
              </c:numCache>
            </c:numRef>
          </c:val>
          <c:extLst>
            <c:ext xmlns:c16="http://schemas.microsoft.com/office/drawing/2014/chart" uri="{C3380CC4-5D6E-409C-BE32-E72D297353CC}">
              <c16:uniqueId val="{00000007-3E6E-4360-A2DA-4D4C93A7D49D}"/>
            </c:ext>
          </c:extLst>
        </c:ser>
        <c:dLbls>
          <c:showLegendKey val="0"/>
          <c:showVal val="0"/>
          <c:showCatName val="0"/>
          <c:showSerName val="0"/>
          <c:showPercent val="0"/>
          <c:showBubbleSize val="0"/>
        </c:dLbls>
        <c:gapWidth val="100"/>
        <c:overlap val="100"/>
        <c:axId val="428557904"/>
        <c:axId val="428558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385</c:v>
                </c:pt>
                <c:pt idx="2">
                  <c:v>#N/A</c:v>
                </c:pt>
                <c:pt idx="3">
                  <c:v>#N/A</c:v>
                </c:pt>
                <c:pt idx="4">
                  <c:v>369</c:v>
                </c:pt>
                <c:pt idx="5">
                  <c:v>#N/A</c:v>
                </c:pt>
                <c:pt idx="6">
                  <c:v>#N/A</c:v>
                </c:pt>
                <c:pt idx="7">
                  <c:v>373</c:v>
                </c:pt>
                <c:pt idx="8">
                  <c:v>#N/A</c:v>
                </c:pt>
                <c:pt idx="9">
                  <c:v>#N/A</c:v>
                </c:pt>
                <c:pt idx="10">
                  <c:v>294</c:v>
                </c:pt>
                <c:pt idx="11">
                  <c:v>#N/A</c:v>
                </c:pt>
                <c:pt idx="12">
                  <c:v>#N/A</c:v>
                </c:pt>
                <c:pt idx="13">
                  <c:v>358</c:v>
                </c:pt>
                <c:pt idx="14">
                  <c:v>#N/A</c:v>
                </c:pt>
              </c:numCache>
            </c:numRef>
          </c:val>
          <c:smooth val="0"/>
          <c:extLst>
            <c:ext xmlns:c16="http://schemas.microsoft.com/office/drawing/2014/chart" uri="{C3380CC4-5D6E-409C-BE32-E72D297353CC}">
              <c16:uniqueId val="{00000008-3E6E-4360-A2DA-4D4C93A7D49D}"/>
            </c:ext>
          </c:extLst>
        </c:ser>
        <c:dLbls>
          <c:showLegendKey val="0"/>
          <c:showVal val="0"/>
          <c:showCatName val="0"/>
          <c:showSerName val="0"/>
          <c:showPercent val="0"/>
          <c:showBubbleSize val="0"/>
        </c:dLbls>
        <c:marker val="1"/>
        <c:smooth val="0"/>
        <c:axId val="428557904"/>
        <c:axId val="428558296"/>
      </c:lineChart>
      <c:catAx>
        <c:axId val="42855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558296"/>
        <c:crosses val="autoZero"/>
        <c:auto val="1"/>
        <c:lblAlgn val="ctr"/>
        <c:lblOffset val="100"/>
        <c:tickLblSkip val="1"/>
        <c:tickMarkSkip val="1"/>
        <c:noMultiLvlLbl val="0"/>
      </c:catAx>
      <c:valAx>
        <c:axId val="428558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55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10230</c:v>
                </c:pt>
                <c:pt idx="5">
                  <c:v>10138</c:v>
                </c:pt>
                <c:pt idx="8">
                  <c:v>9880</c:v>
                </c:pt>
                <c:pt idx="11">
                  <c:v>9475</c:v>
                </c:pt>
                <c:pt idx="14">
                  <c:v>9618</c:v>
                </c:pt>
              </c:numCache>
            </c:numRef>
          </c:val>
          <c:extLst>
            <c:ext xmlns:c16="http://schemas.microsoft.com/office/drawing/2014/chart" uri="{C3380CC4-5D6E-409C-BE32-E72D297353CC}">
              <c16:uniqueId val="{00000000-FC0B-4327-8048-6F1F5DE21C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98</c:v>
                </c:pt>
                <c:pt idx="5">
                  <c:v>71</c:v>
                </c:pt>
                <c:pt idx="8">
                  <c:v>44</c:v>
                </c:pt>
                <c:pt idx="11">
                  <c:v>24</c:v>
                </c:pt>
                <c:pt idx="14">
                  <c:v>11</c:v>
                </c:pt>
              </c:numCache>
            </c:numRef>
          </c:val>
          <c:extLst>
            <c:ext xmlns:c16="http://schemas.microsoft.com/office/drawing/2014/chart" uri="{C3380CC4-5D6E-409C-BE32-E72D297353CC}">
              <c16:uniqueId val="{00000001-FC0B-4327-8048-6F1F5DE21C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4102</c:v>
                </c:pt>
                <c:pt idx="5">
                  <c:v>4460</c:v>
                </c:pt>
                <c:pt idx="8">
                  <c:v>4456</c:v>
                </c:pt>
                <c:pt idx="11">
                  <c:v>4516</c:v>
                </c:pt>
                <c:pt idx="14">
                  <c:v>4140</c:v>
                </c:pt>
              </c:numCache>
            </c:numRef>
          </c:val>
          <c:extLst>
            <c:ext xmlns:c16="http://schemas.microsoft.com/office/drawing/2014/chart" uri="{C3380CC4-5D6E-409C-BE32-E72D297353CC}">
              <c16:uniqueId val="{00000002-FC0B-4327-8048-6F1F5DE21C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0B-4327-8048-6F1F5DE21C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0B-4327-8048-6F1F5DE21C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0B-4327-8048-6F1F5DE21C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689</c:v>
                </c:pt>
                <c:pt idx="3">
                  <c:v>643</c:v>
                </c:pt>
                <c:pt idx="6">
                  <c:v>637</c:v>
                </c:pt>
                <c:pt idx="9">
                  <c:v>605</c:v>
                </c:pt>
                <c:pt idx="12">
                  <c:v>603</c:v>
                </c:pt>
              </c:numCache>
            </c:numRef>
          </c:val>
          <c:extLst>
            <c:ext xmlns:c16="http://schemas.microsoft.com/office/drawing/2014/chart" uri="{C3380CC4-5D6E-409C-BE32-E72D297353CC}">
              <c16:uniqueId val="{00000006-FC0B-4327-8048-6F1F5DE21C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c:v>
                </c:pt>
                <c:pt idx="3">
                  <c:v>14</c:v>
                </c:pt>
                <c:pt idx="6">
                  <c:v>189</c:v>
                </c:pt>
                <c:pt idx="9">
                  <c:v>337</c:v>
                </c:pt>
                <c:pt idx="12">
                  <c:v>314</c:v>
                </c:pt>
              </c:numCache>
            </c:numRef>
          </c:val>
          <c:extLst>
            <c:ext xmlns:c16="http://schemas.microsoft.com/office/drawing/2014/chart" uri="{C3380CC4-5D6E-409C-BE32-E72D297353CC}">
              <c16:uniqueId val="{00000007-FC0B-4327-8048-6F1F5DE21C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7298</c:v>
                </c:pt>
                <c:pt idx="3">
                  <c:v>6729</c:v>
                </c:pt>
                <c:pt idx="6">
                  <c:v>6336</c:v>
                </c:pt>
                <c:pt idx="9">
                  <c:v>5814</c:v>
                </c:pt>
                <c:pt idx="12">
                  <c:v>5272</c:v>
                </c:pt>
              </c:numCache>
            </c:numRef>
          </c:val>
          <c:extLst>
            <c:ext xmlns:c16="http://schemas.microsoft.com/office/drawing/2014/chart" uri="{C3380CC4-5D6E-409C-BE32-E72D297353CC}">
              <c16:uniqueId val="{00000008-FC0B-4327-8048-6F1F5DE21C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109</c:v>
                </c:pt>
                <c:pt idx="3">
                  <c:v>69</c:v>
                </c:pt>
                <c:pt idx="6">
                  <c:v>33</c:v>
                </c:pt>
                <c:pt idx="9">
                  <c:v>10</c:v>
                </c:pt>
                <c:pt idx="12">
                  <c:v>1</c:v>
                </c:pt>
              </c:numCache>
            </c:numRef>
          </c:val>
          <c:extLst>
            <c:ext xmlns:c16="http://schemas.microsoft.com/office/drawing/2014/chart" uri="{C3380CC4-5D6E-409C-BE32-E72D297353CC}">
              <c16:uniqueId val="{00000009-FC0B-4327-8048-6F1F5DE21C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6860</c:v>
                </c:pt>
                <c:pt idx="3">
                  <c:v>7147</c:v>
                </c:pt>
                <c:pt idx="6">
                  <c:v>7140</c:v>
                </c:pt>
                <c:pt idx="9">
                  <c:v>6949</c:v>
                </c:pt>
                <c:pt idx="12">
                  <c:v>7241</c:v>
                </c:pt>
              </c:numCache>
            </c:numRef>
          </c:val>
          <c:extLst>
            <c:ext xmlns:c16="http://schemas.microsoft.com/office/drawing/2014/chart" uri="{C3380CC4-5D6E-409C-BE32-E72D297353CC}">
              <c16:uniqueId val="{0000000A-FC0B-4327-8048-6F1F5DE21C92}"/>
            </c:ext>
          </c:extLst>
        </c:ser>
        <c:dLbls>
          <c:showLegendKey val="0"/>
          <c:showVal val="0"/>
          <c:showCatName val="0"/>
          <c:showSerName val="0"/>
          <c:showPercent val="0"/>
          <c:showBubbleSize val="0"/>
        </c:dLbls>
        <c:gapWidth val="100"/>
        <c:overlap val="100"/>
        <c:axId val="428562216"/>
        <c:axId val="428556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542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C0B-4327-8048-6F1F5DE21C92}"/>
            </c:ext>
          </c:extLst>
        </c:ser>
        <c:dLbls>
          <c:showLegendKey val="0"/>
          <c:showVal val="0"/>
          <c:showCatName val="0"/>
          <c:showSerName val="0"/>
          <c:showPercent val="0"/>
          <c:showBubbleSize val="0"/>
        </c:dLbls>
        <c:marker val="1"/>
        <c:smooth val="0"/>
        <c:axId val="428562216"/>
        <c:axId val="428556728"/>
      </c:lineChart>
      <c:catAx>
        <c:axId val="428562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8556728"/>
        <c:crosses val="autoZero"/>
        <c:auto val="1"/>
        <c:lblAlgn val="ctr"/>
        <c:lblOffset val="100"/>
        <c:tickLblSkip val="1"/>
        <c:tickMarkSkip val="1"/>
        <c:noMultiLvlLbl val="0"/>
      </c:catAx>
      <c:valAx>
        <c:axId val="428556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562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1706</c:v>
                </c:pt>
                <c:pt idx="1">
                  <c:v>1415</c:v>
                </c:pt>
                <c:pt idx="2">
                  <c:v>924</c:v>
                </c:pt>
              </c:numCache>
            </c:numRef>
          </c:val>
          <c:extLst>
            <c:ext xmlns:c16="http://schemas.microsoft.com/office/drawing/2014/chart" uri="{C3380CC4-5D6E-409C-BE32-E72D297353CC}">
              <c16:uniqueId val="{00000000-CCFE-4680-B96F-04D0A20A15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1037</c:v>
                </c:pt>
                <c:pt idx="1">
                  <c:v>1278</c:v>
                </c:pt>
                <c:pt idx="2">
                  <c:v>1318</c:v>
                </c:pt>
              </c:numCache>
            </c:numRef>
          </c:val>
          <c:extLst>
            <c:ext xmlns:c16="http://schemas.microsoft.com/office/drawing/2014/chart" uri="{C3380CC4-5D6E-409C-BE32-E72D297353CC}">
              <c16:uniqueId val="{00000001-CCFE-4680-B96F-04D0A20A15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2240</c:v>
                </c:pt>
                <c:pt idx="1">
                  <c:v>2292</c:v>
                </c:pt>
                <c:pt idx="2">
                  <c:v>2294</c:v>
                </c:pt>
              </c:numCache>
            </c:numRef>
          </c:val>
          <c:extLst>
            <c:ext xmlns:c16="http://schemas.microsoft.com/office/drawing/2014/chart" uri="{C3380CC4-5D6E-409C-BE32-E72D297353CC}">
              <c16:uniqueId val="{00000002-CCFE-4680-B96F-04D0A20A1540}"/>
            </c:ext>
          </c:extLst>
        </c:ser>
        <c:dLbls>
          <c:showLegendKey val="0"/>
          <c:showVal val="0"/>
          <c:showCatName val="0"/>
          <c:showSerName val="0"/>
          <c:showPercent val="0"/>
          <c:showBubbleSize val="0"/>
        </c:dLbls>
        <c:gapWidth val="120"/>
        <c:overlap val="100"/>
        <c:axId val="428557120"/>
        <c:axId val="428558688"/>
      </c:barChart>
      <c:catAx>
        <c:axId val="42855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8558688"/>
        <c:crosses val="autoZero"/>
        <c:auto val="1"/>
        <c:lblAlgn val="ctr"/>
        <c:lblOffset val="100"/>
        <c:tickLblSkip val="1"/>
        <c:tickMarkSkip val="1"/>
        <c:noMultiLvlLbl val="0"/>
      </c:catAx>
      <c:valAx>
        <c:axId val="428558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855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{3F9298B6-4E6F-45A6-A166-389461AC4589}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D64-46BD-BED8-6B4B93BC57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{189D958D-794C-4DCE-93E9-E1AAE795966B}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64-46BD-BED8-6B4B93BC57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{424349D4-B1C4-40EF-BFFC-961D311EC11C}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64-46BD-BED8-6B4B93BC57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{B9401F71-3DB6-445D-A628-627A2D27AA13}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64-46BD-BED8-6B4B93BC57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{A3216FC8-D3C2-406D-986A-886A6203A3E4}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64-46BD-BED8-6B4B93BC578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{9346A7B5-6F1C-4BE3-8465-FA0D8E04EFB9}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D64-46BD-BED8-6B4B93BC578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{9B5217FE-C066-40BC-9AF6-AF834A8AF388}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D64-46BD-BED8-6B4B93BC578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{2C875C2D-9306-4B66-8AF1-BF61FD2125AE}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D64-46BD-BED8-6B4B93BC578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{EA7087D4-31A7-4566-9457-EC2D7241C210}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D64-46BD-BED8-6B4B93BC57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59.8</c:v>
                </c:pt>
                <c:pt idx="16">
                  <c:v>60.8</c:v>
                </c:pt>
                <c:pt idx="24">
                  <c:v>62.6</c:v>
                </c:pt>
                <c:pt idx="32">
                  <c:v>63.3</c:v>
                </c:pt>
              </c:numCache>
            </c:numRef>
          </c:xVal>
          <c:yVal>
            <c:numRef>
              <c:f>公会計指標分析・財政指標組合せ分析表!$BP$51:$DC$51</c:f>
              <c:numCache>
                <c:formatCode>#,##0.0;"▲ "#,##0.0</c:formatCode>
                <c:ptCount val="40"/>
                <c:pt idx="0">
                  <c:v>13.7</c:v>
                </c:pt>
              </c:numCache>
            </c:numRef>
          </c:yVal>
          <c:smooth val="0"/>
          <c:extLst>
            <c:ext xmlns:c16="http://schemas.microsoft.com/office/drawing/2014/chart" uri="{C3380CC4-5D6E-409C-BE32-E72D297353CC}">
              <c16:uniqueId val="{00000009-9D64-46BD-BED8-6B4B93BC57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{3F0641A1-2E4F-4A09-B592-828DD15D6060}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D64-46BD-BED8-6B4B93BC57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{32266A68-7430-46E1-A2A0-3B0EFC434BDF}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64-46BD-BED8-6B4B93BC57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{CE3C3CF1-4558-4A37-9628-D0E532E5CF24}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64-46BD-BED8-6B4B93BC57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{35186E7B-5AAD-462A-9D5A-90EFED79D2CA}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64-46BD-BED8-6B4B93BC57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{6DEAA787-724A-4DA8-9F4C-5E9A4DC7BA36}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64-46BD-BED8-6B4B93BC578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{97217C7A-2316-413D-97F4-E60BC5A045EE}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D64-46BD-BED8-6B4B93BC578B}"/>
                </c:ext>
              </c:extLst>
            </c:dLbl>
            <c:dLbl>
              <c:idx val="16"/>
              <c:layout>
                <c:manualLayout>
                  <c:x val="-4.579756960512417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{9F8D2BFE-7C59-4431-A67B-EA2DC82E34ED}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D64-46BD-BED8-6B4B93BC578B}"/>
                </c:ext>
              </c:extLst>
            </c:dLbl>
            <c:dLbl>
              <c:idx val="24"/>
              <c:layout>
                <c:manualLayout>
                  <c:x val="-1.849283133402043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{D41692CE-5769-4851-AE5C-5A1FABA8ADB7}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D64-46BD-BED8-6B4B93BC578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{25532C05-7691-4937-AAAF-98A2C9DCCD4D}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D64-46BD-BED8-6B4B93BC57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9D64-46BD-BED8-6B4B93BC578B}"/>
            </c:ext>
          </c:extLst>
        </c:ser>
        <c:dLbls>
          <c:showLegendKey val="0"/>
          <c:showVal val="1"/>
          <c:showCatName val="0"/>
          <c:showSerName val="0"/>
          <c:showPercent val="0"/>
          <c:showBubbleSize val="0"/>
        </c:dLbls>
        <c:axId val="428560648"/>
        <c:axId val="428559472"/>
      </c:scatterChart>
      <c:valAx>
        <c:axId val="428560648"/>
        <c:scaling>
          <c:orientation val="minMax"/>
          <c:max val="63.1"/>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559472"/>
        <c:crosses val="autoZero"/>
        <c:crossBetween val="midCat"/>
      </c:valAx>
      <c:valAx>
        <c:axId val="428559472"/>
        <c:scaling>
          <c:orientation val="minMax"/>
          <c:max val="6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8560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{2DCE5787-C18F-41D4-A2D0-4F8660B20594}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059-4417-A475-6B7CB77763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{E8C4BFE8-980C-493B-B95A-F450DAC062E2}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59-4417-A475-6B7CB77763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{77C72CE5-2D9F-44E1-95E9-FDF24F6759D4}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59-4417-A475-6B7CB77763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{FC2A03A1-2A14-48AB-A4B3-D71ACE143F05}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59-4417-A475-6B7CB77763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{C9013309-D744-4B12-82B8-C7BB13C6B566}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59-4417-A475-6B7CB77763A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{D7750BCD-1923-49C3-BEDE-82F83830D9C7}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059-4417-A475-6B7CB77763A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{F9EA6623-ABC7-4C9A-ADEF-B99C637128DF}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059-4417-A475-6B7CB77763A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{5C5A7E06-E2A3-4F71-9BE6-3E8DEC915606}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059-4417-A475-6B7CB77763A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{CFA59DCE-4A08-4AAA-97C0-952614B43225}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059-4417-A475-6B7CB77763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9.4</c:v>
                </c:pt>
                <c:pt idx="16">
                  <c:v>9.6</c:v>
                </c:pt>
                <c:pt idx="24">
                  <c:v>9</c:v>
                </c:pt>
                <c:pt idx="32">
                  <c:v>9.1</c:v>
                </c:pt>
              </c:numCache>
            </c:numRef>
          </c:xVal>
          <c:yVal>
            <c:numRef>
              <c:f>公会計指標分析・財政指標組合せ分析表!$BP$73:$DC$73</c:f>
              <c:numCache>
                <c:formatCode>#,##0.0;"▲ "#,##0.0</c:formatCode>
                <c:ptCount val="40"/>
                <c:pt idx="0">
                  <c:v>13.7</c:v>
                </c:pt>
              </c:numCache>
            </c:numRef>
          </c:yVal>
          <c:smooth val="0"/>
          <c:extLst>
            <c:ext xmlns:c16="http://schemas.microsoft.com/office/drawing/2014/chart" uri="{C3380CC4-5D6E-409C-BE32-E72D297353CC}">
              <c16:uniqueId val="{00000009-0059-4417-A475-6B7CB77763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{69AF0C1D-2844-4D28-B4EE-0291340473DD}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059-4417-A475-6B7CB77763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{B796FF8D-5C60-4C9C-9D4F-F6C249FDAF64}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59-4417-A475-6B7CB77763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{BFAB8BDC-CC12-4237-B73F-C0BDBCBCF49E}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59-4417-A475-6B7CB77763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{F87B3153-39B5-4D5A-ADE4-9B6B10C40C5E}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59-4417-A475-6B7CB77763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{9965F4E0-CEAF-45BA-B261-CACF0800831C}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59-4417-A475-6B7CB77763A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{EEA148C1-34B7-40BF-8CEB-0D3138AC6BB5}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059-4417-A475-6B7CB77763A5}"/>
                </c:ext>
              </c:extLst>
            </c:dLbl>
            <c:dLbl>
              <c:idx val="16"/>
              <c:layout>
                <c:manualLayout>
                  <c:x val="-4.5160355153971272E-2"/>
                  <c:y val="-5.406063536923927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{392EFD8B-DCA8-4C46-AFB0-ECE1F8057E16}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059-4417-A475-6B7CB77763A5}"/>
                </c:ext>
              </c:extLst>
            </c:dLbl>
            <c:dLbl>
              <c:idx val="24"/>
              <c:layout>
                <c:manualLayout>
                  <c:x val="-1.8235628084250027E-2"/>
                  <c:y val="-7.077265880634862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{5FD264DD-4804-4FE4-889B-EC0F3F1573B0}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059-4417-A475-6B7CB77763A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{CC950AC1-5541-4487-9905-786875DE9B44}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059-4417-A475-6B7CB77763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0059-4417-A475-6B7CB77763A5}"/>
            </c:ext>
          </c:extLst>
        </c:ser>
        <c:dLbls>
          <c:showLegendKey val="0"/>
          <c:showVal val="1"/>
          <c:showCatName val="0"/>
          <c:showSerName val="0"/>
          <c:showPercent val="0"/>
          <c:showBubbleSize val="0"/>
        </c:dLbls>
        <c:axId val="428562608"/>
        <c:axId val="428561040"/>
      </c:scatterChart>
      <c:valAx>
        <c:axId val="428562608"/>
        <c:scaling>
          <c:orientation val="minMax"/>
          <c:max val="10.9"/>
          <c:min val="9.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561040"/>
        <c:crosses val="autoZero"/>
        <c:crossBetween val="midCat"/>
      </c:valAx>
      <c:valAx>
        <c:axId val="428561040"/>
        <c:scaling>
          <c:orientation val="minMax"/>
          <c:max val="6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8562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令和元年度における実質公債費比率は</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％で、前年度の</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％と同程度であるが、元利償還金は</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761</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事業実施に当たっては、国・県の補助事業を積極的に活用し財源を確保することで、起債に頼りすぎない財政運営に努める。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また、引き続き地方債の発行は慎重に行い、発行に当たっては交付税で措置される有利な起債を活用することで、比率の改善に努める。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令和元年度における将来負担比率は、前年度に引き続きマイナス（数値無）となった。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臨時財政対策債発行可能額は減少しているが、庁舎建設等の大型事業の実施に伴い、地方債現在高は今後も増加する見込みである。同時に大規模事業の財源確保のための基金の取り崩しにより、充当可能基金額は減少する見込みである。公営企業債等繰入見込額は、繰り上げ償還などにより減少してきているが、前述の要因により、将来負担比率は、今後増加することを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減債計画に基づく基金の積み立てや、歳計剰余金処分による積み立てを計画的に実施するとともに、任意繰上償還の実施も検討し、比率の改善に努める。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一方で歳計剰余金や利子等の運用益、予算積立で財政調整基金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大規模事業の実施に伴う財源確保のために取り崩し額が多額となり。前年度比▲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ることはもちろんのこと、自主財源の確保、人件費や物件費の削減、扶助費や繰り出し金の抑制などに努め、事務事業評価の充実、実施計画の見直しなど、さらなる行財政改革の推進と職員の意識改革を図り、財政調整基金の取り崩し額圧縮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その他特定目的基金については、設置の目的に沿った各種事業に係る財源に充当し、後年度負担の軽減や住民サービスの維持等を図るため、適切に積立・取り崩しを行っていく。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地域振興基金：地域振興及び住民の一体感の醸成を図る事業の財源に充てる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公共施設整備基金：公共施設の新増改築及び公共用地の取得に要する財源に充てる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地域福祉基金：高齢者等の保健福祉の増進を図る事業の財源に充てる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飯綱町子育て応援基金：子育て支援施策の一層の充実を図る事業の財源に充てる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令和元年度は、利子、予算積立で庁舎建設基金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百万円、その他特定目的基金合わせて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百万円の合計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百万円の積み立てを行った一方で、庁舎建設基金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百万円、地域振興基金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百万円、地域福祉基金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百万円の合計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百万円の取り崩しを行ったため、前年度比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庁舎建設基金については、令和３年度完成の新庁舎建設事業に全額を充当していく予定。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その他特定目的基金については、設置の目的に沿った各種事業に係る財源に充当し、後年度負担の軽減や住民サービスの維持等を図るため、適切に積立・取り崩しを行っていく。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歳計剰余金や運用益、予算積立により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百万円多い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ール構想など国の施策に関連した事業に加え、庁舎建設事業など大型事業が重なり町の予算総額も大きくなっている。国・県の補助制度も活用しているが、自主財源が乏しいことから基金の取り崩しが多くなっている。大型事業のピークは令和２年度と見込んでいるが、令和３年度末基金残高は今年度の６割程度まで減少す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歳計剰余金や運用益により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百万円を積み立てたため、前年度比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公債費については、臨時財政対策債や小・中学校改修等の大型事業に伴う合併特例債の償還により増加していき、償還のピークは令和４～６年頃になると予測している（公債費年額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公債費償還金額の平準化（一般財源年間７億円）を図るため、減債基金計画に基づき計画的に基金の積み立てを行い、後年度負担の軽減を図る。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11,016
10,955
75.00
8,923,255
8,296,969
526,344
4,748,811
7,240,504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有形固定資産減価償却率は上昇傾向にあり、全国平均及び類似団体内平均値を上回っている。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年に策定した公共施設等総合管理計画の見直しや、個別施設計画が未策定である施設の新規策定を進めながら、除却する施設等を具体化し、投資的経費の節減を進めていく。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5" name="直線コネクタ 74"/>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8"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9" name="直線コネクタ 78"/>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80" name="有形固定資産減価償却率平均値テキスト"/>
        <xdr:cNvSpPr txBox="1"/>
      </xdr:nvSpPr>
      <xdr:spPr>
        <a:xfrm>
          <a:off x="4813300" y="606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1" name="フローチャート: 判断 80"/>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82" name="フローチャート: 判断 81"/>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3" name="フローチャート: 判断 82"/>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4" name="フローチャート: 判断 83"/>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5" name="フローチャート: 判断 84"/>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151221</xdr:rowOff>
    </xdr:from>
    <xdr:to>
      <xdr:col>23</xdr:col>
      <xdr:colOff>136525</xdr:colOff>
      <xdr:row>32</xdr:row>
      <xdr:rowOff>81371</xdr:rowOff>
    </xdr:to>
    <xdr:sp macro="" textlink="">
      <xdr:nvSpPr>
        <xdr:cNvPr id="91" name="楕円 90"/>
        <xdr:cNvSpPr/>
      </xdr:nvSpPr>
      <xdr:spPr>
        <a:xfrm>
          <a:off x="47117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129648</xdr:rowOff>
    </xdr:from>
    <xdr:ext cx="405111" cy="259045"/>
    <xdr:sp macro="" textlink="">
      <xdr:nvSpPr>
        <xdr:cNvPr id="92" name="有形固定資産減価償却率該当値テキスト"/>
        <xdr:cNvSpPr txBox="1"/>
      </xdr:nvSpPr>
      <xdr:spPr>
        <a:xfrm>
          <a:off x="4813300"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129631</xdr:rowOff>
    </xdr:from>
    <xdr:to>
      <xdr:col>19</xdr:col>
      <xdr:colOff>187325</xdr:colOff>
      <xdr:row>32</xdr:row>
      <xdr:rowOff>59781</xdr:rowOff>
    </xdr:to>
    <xdr:sp macro="" textlink="">
      <xdr:nvSpPr>
        <xdr:cNvPr id="93" name="楕円 92"/>
        <xdr:cNvSpPr/>
      </xdr:nvSpPr>
      <xdr:spPr>
        <a:xfrm>
          <a:off x="4000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8981</xdr:rowOff>
    </xdr:from>
    <xdr:to>
      <xdr:col>23</xdr:col>
      <xdr:colOff>85725</xdr:colOff>
      <xdr:row>32</xdr:row>
      <xdr:rowOff>30571</xdr:rowOff>
    </xdr:to>
    <xdr:cxnSp macro="">
      <xdr:nvCxnSpPr>
        <xdr:cNvPr id="94" name="直線コネクタ 93"/>
        <xdr:cNvCxnSpPr/>
      </xdr:nvCxnSpPr>
      <xdr:spPr>
        <a:xfrm>
          <a:off x="4051300" y="626690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95" name="楕円 94"/>
        <xdr:cNvSpPr/>
      </xdr:nvSpPr>
      <xdr:spPr>
        <a:xfrm>
          <a:off x="3238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124914</xdr:rowOff>
    </xdr:from>
    <xdr:to>
      <xdr:col>19</xdr:col>
      <xdr:colOff>136525</xdr:colOff>
      <xdr:row>32</xdr:row>
      <xdr:rowOff>8981</xdr:rowOff>
    </xdr:to>
    <xdr:cxnSp macro="">
      <xdr:nvCxnSpPr>
        <xdr:cNvPr id="96" name="直線コネクタ 95"/>
        <xdr:cNvCxnSpPr/>
      </xdr:nvCxnSpPr>
      <xdr:spPr>
        <a:xfrm>
          <a:off x="3289300" y="621138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43271</xdr:rowOff>
    </xdr:from>
    <xdr:to>
      <xdr:col>11</xdr:col>
      <xdr:colOff>187325</xdr:colOff>
      <xdr:row>31</xdr:row>
      <xdr:rowOff>144871</xdr:rowOff>
    </xdr:to>
    <xdr:sp macro="" textlink="">
      <xdr:nvSpPr>
        <xdr:cNvPr id="97" name="楕円 96"/>
        <xdr:cNvSpPr/>
      </xdr:nvSpPr>
      <xdr:spPr>
        <a:xfrm>
          <a:off x="2476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94071</xdr:rowOff>
    </xdr:from>
    <xdr:to>
      <xdr:col>15</xdr:col>
      <xdr:colOff>136525</xdr:colOff>
      <xdr:row>31</xdr:row>
      <xdr:rowOff>124914</xdr:rowOff>
    </xdr:to>
    <xdr:cxnSp macro="">
      <xdr:nvCxnSpPr>
        <xdr:cNvPr id="98" name="直線コネクタ 97"/>
        <xdr:cNvCxnSpPr/>
      </xdr:nvCxnSpPr>
      <xdr:spPr>
        <a:xfrm>
          <a:off x="2527300" y="618054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18597</xdr:rowOff>
    </xdr:from>
    <xdr:to>
      <xdr:col>7</xdr:col>
      <xdr:colOff>187325</xdr:colOff>
      <xdr:row>31</xdr:row>
      <xdr:rowOff>120197</xdr:rowOff>
    </xdr:to>
    <xdr:sp macro="" textlink="">
      <xdr:nvSpPr>
        <xdr:cNvPr id="99" name="楕円 98"/>
        <xdr:cNvSpPr/>
      </xdr:nvSpPr>
      <xdr:spPr>
        <a:xfrm>
          <a:off x="1714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69397</xdr:rowOff>
    </xdr:from>
    <xdr:to>
      <xdr:col>11</xdr:col>
      <xdr:colOff>136525</xdr:colOff>
      <xdr:row>31</xdr:row>
      <xdr:rowOff>94071</xdr:rowOff>
    </xdr:to>
    <xdr:cxnSp macro="">
      <xdr:nvCxnSpPr>
        <xdr:cNvPr id="100" name="直線コネクタ 99"/>
        <xdr:cNvCxnSpPr/>
      </xdr:nvCxnSpPr>
      <xdr:spPr>
        <a:xfrm>
          <a:off x="1765300" y="615587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101" name="n_1aveValue有形固定資産減価償却率"/>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102" name="n_2ave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103" name="n_3aveValue有形固定資産減価償却率"/>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04" name="n_4aveValue有形固定資産減価償却率"/>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50908</xdr:rowOff>
    </xdr:from>
    <xdr:ext cx="405111" cy="259045"/>
    <xdr:sp macro="" textlink="">
      <xdr:nvSpPr>
        <xdr:cNvPr id="105" name="n_1mainValue有形固定資産減価償却率"/>
        <xdr:cNvSpPr txBox="1"/>
      </xdr:nvSpPr>
      <xdr:spPr>
        <a:xfrm>
          <a:off x="3836044"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20791</xdr:rowOff>
    </xdr:from>
    <xdr:ext cx="405111" cy="259045"/>
    <xdr:sp macro="" textlink="">
      <xdr:nvSpPr>
        <xdr:cNvPr id="106" name="n_2mainValue有形固定資産減価償却率"/>
        <xdr:cNvSpPr txBox="1"/>
      </xdr:nvSpPr>
      <xdr:spPr>
        <a:xfrm>
          <a:off x="30867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107" name="n_3mainValue有形固定資産減価償却率"/>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111324</xdr:rowOff>
    </xdr:from>
    <xdr:ext cx="405111" cy="259045"/>
    <xdr:sp macro="" textlink="">
      <xdr:nvSpPr>
        <xdr:cNvPr id="108" name="n_4mainValue有形固定資産減価償却率"/>
        <xdr:cNvSpPr txBox="1"/>
      </xdr:nvSpPr>
      <xdr:spPr>
        <a:xfrm>
          <a:off x="15627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現在のところ類似団体内平均値を下回っているが、近年の地方創生関連事業及び役場新庁舎建設などにより、起債発行額は増加している。減債基金の活用等により、債務の早期償還を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また、町財政改革プランに基づき実施している、実職員数の抑制等により人件費の抑制に努め、類似団体平均値を超えないように取り組んでいく。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9" name="直線コネクタ 138"/>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40"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41" name="直線コネクタ 140"/>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42"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43" name="直線コネクタ 142"/>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44" name="債務償還比率平均値テキスト"/>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45" name="フローチャート: 判断 144"/>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6" name="フローチャート: 判断 145"/>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7" name="フローチャート: 判断 146"/>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8" name="フローチャート: 判断 147"/>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9" name="フローチャート: 判断 148"/>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145046</xdr:rowOff>
    </xdr:from>
    <xdr:to>
      <xdr:col>76</xdr:col>
      <xdr:colOff>73025</xdr:colOff>
      <xdr:row>29</xdr:row>
      <xdr:rowOff>75196</xdr:rowOff>
    </xdr:to>
    <xdr:sp macro="" textlink="">
      <xdr:nvSpPr>
        <xdr:cNvPr id="155" name="楕円 154"/>
        <xdr:cNvSpPr/>
      </xdr:nvSpPr>
      <xdr:spPr>
        <a:xfrm>
          <a:off x="14744700" y="57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167923</xdr:rowOff>
    </xdr:from>
    <xdr:ext cx="469744" cy="259045"/>
    <xdr:sp macro="" textlink="">
      <xdr:nvSpPr>
        <xdr:cNvPr id="156" name="債務償還比率該当値テキスト"/>
        <xdr:cNvSpPr txBox="1"/>
      </xdr:nvSpPr>
      <xdr:spPr>
        <a:xfrm>
          <a:off x="14846300" y="556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148233</xdr:rowOff>
    </xdr:from>
    <xdr:to>
      <xdr:col>72</xdr:col>
      <xdr:colOff>123825</xdr:colOff>
      <xdr:row>29</xdr:row>
      <xdr:rowOff>78383</xdr:rowOff>
    </xdr:to>
    <xdr:sp macro="" textlink="">
      <xdr:nvSpPr>
        <xdr:cNvPr id="157" name="楕円 156"/>
        <xdr:cNvSpPr/>
      </xdr:nvSpPr>
      <xdr:spPr>
        <a:xfrm>
          <a:off x="14033500" y="57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24396</xdr:rowOff>
    </xdr:from>
    <xdr:to>
      <xdr:col>76</xdr:col>
      <xdr:colOff>22225</xdr:colOff>
      <xdr:row>29</xdr:row>
      <xdr:rowOff>27583</xdr:rowOff>
    </xdr:to>
    <xdr:cxnSp macro="">
      <xdr:nvCxnSpPr>
        <xdr:cNvPr id="158" name="直線コネクタ 157"/>
        <xdr:cNvCxnSpPr/>
      </xdr:nvCxnSpPr>
      <xdr:spPr>
        <a:xfrm flipV="1">
          <a:off x="14084300" y="5767971"/>
          <a:ext cx="7112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26338</xdr:rowOff>
    </xdr:from>
    <xdr:to>
      <xdr:col>68</xdr:col>
      <xdr:colOff>123825</xdr:colOff>
      <xdr:row>29</xdr:row>
      <xdr:rowOff>127938</xdr:rowOff>
    </xdr:to>
    <xdr:sp macro="" textlink="">
      <xdr:nvSpPr>
        <xdr:cNvPr id="159" name="楕円 158"/>
        <xdr:cNvSpPr/>
      </xdr:nvSpPr>
      <xdr:spPr>
        <a:xfrm>
          <a:off x="13271500" y="57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27583</xdr:rowOff>
    </xdr:from>
    <xdr:to>
      <xdr:col>72</xdr:col>
      <xdr:colOff>73025</xdr:colOff>
      <xdr:row>29</xdr:row>
      <xdr:rowOff>77138</xdr:rowOff>
    </xdr:to>
    <xdr:cxnSp macro="">
      <xdr:nvCxnSpPr>
        <xdr:cNvPr id="160" name="直線コネクタ 159"/>
        <xdr:cNvCxnSpPr/>
      </xdr:nvCxnSpPr>
      <xdr:spPr>
        <a:xfrm flipV="1">
          <a:off x="13322300" y="5771158"/>
          <a:ext cx="762000" cy="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156972</xdr:rowOff>
    </xdr:from>
    <xdr:to>
      <xdr:col>64</xdr:col>
      <xdr:colOff>123825</xdr:colOff>
      <xdr:row>29</xdr:row>
      <xdr:rowOff>87122</xdr:rowOff>
    </xdr:to>
    <xdr:sp macro="" textlink="">
      <xdr:nvSpPr>
        <xdr:cNvPr id="161" name="楕円 160"/>
        <xdr:cNvSpPr/>
      </xdr:nvSpPr>
      <xdr:spPr>
        <a:xfrm>
          <a:off x="12509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36322</xdr:rowOff>
    </xdr:from>
    <xdr:to>
      <xdr:col>68</xdr:col>
      <xdr:colOff>73025</xdr:colOff>
      <xdr:row>29</xdr:row>
      <xdr:rowOff>77138</xdr:rowOff>
    </xdr:to>
    <xdr:cxnSp macro="">
      <xdr:nvCxnSpPr>
        <xdr:cNvPr id="162" name="直線コネクタ 161"/>
        <xdr:cNvCxnSpPr/>
      </xdr:nvCxnSpPr>
      <xdr:spPr>
        <a:xfrm>
          <a:off x="12560300" y="5779897"/>
          <a:ext cx="762000" cy="4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169720</xdr:rowOff>
    </xdr:from>
    <xdr:to>
      <xdr:col>60</xdr:col>
      <xdr:colOff>123825</xdr:colOff>
      <xdr:row>29</xdr:row>
      <xdr:rowOff>99870</xdr:rowOff>
    </xdr:to>
    <xdr:sp macro="" textlink="">
      <xdr:nvSpPr>
        <xdr:cNvPr id="163" name="楕円 162"/>
        <xdr:cNvSpPr/>
      </xdr:nvSpPr>
      <xdr:spPr>
        <a:xfrm>
          <a:off x="11747500" y="57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36322</xdr:rowOff>
    </xdr:from>
    <xdr:to>
      <xdr:col>64</xdr:col>
      <xdr:colOff>73025</xdr:colOff>
      <xdr:row>29</xdr:row>
      <xdr:rowOff>49070</xdr:rowOff>
    </xdr:to>
    <xdr:cxnSp macro="">
      <xdr:nvCxnSpPr>
        <xdr:cNvPr id="164" name="直線コネクタ 163"/>
        <xdr:cNvCxnSpPr/>
      </xdr:nvCxnSpPr>
      <xdr:spPr>
        <a:xfrm flipV="1">
          <a:off x="11798300" y="5779897"/>
          <a:ext cx="762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65" name="n_1aveValue債務償還比率"/>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6" name="n_2aveValue債務償還比率"/>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7" name="n_3aveValue債務償還比率"/>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8" name="n_4aveValue債務償還比率"/>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94910</xdr:rowOff>
    </xdr:from>
    <xdr:ext cx="469744" cy="259045"/>
    <xdr:sp macro="" textlink="">
      <xdr:nvSpPr>
        <xdr:cNvPr id="169" name="n_1mainValue債務償還比率"/>
        <xdr:cNvSpPr txBox="1"/>
      </xdr:nvSpPr>
      <xdr:spPr>
        <a:xfrm>
          <a:off x="13836727" y="54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144465</xdr:rowOff>
    </xdr:from>
    <xdr:ext cx="469744" cy="259045"/>
    <xdr:sp macro="" textlink="">
      <xdr:nvSpPr>
        <xdr:cNvPr id="170" name="n_2mainValue債務償還比率"/>
        <xdr:cNvSpPr txBox="1"/>
      </xdr:nvSpPr>
      <xdr:spPr>
        <a:xfrm>
          <a:off x="13087427" y="554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103649</xdr:rowOff>
    </xdr:from>
    <xdr:ext cx="469744" cy="259045"/>
    <xdr:sp macro="" textlink="">
      <xdr:nvSpPr>
        <xdr:cNvPr id="171" name="n_3mainValue債務償還比率"/>
        <xdr:cNvSpPr txBox="1"/>
      </xdr:nvSpPr>
      <xdr:spPr>
        <a:xfrm>
          <a:off x="12325427" y="550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116397</xdr:rowOff>
    </xdr:from>
    <xdr:ext cx="469744" cy="259045"/>
    <xdr:sp macro="" textlink="">
      <xdr:nvSpPr>
        <xdr:cNvPr id="172" name="n_4mainValue債務償還比率"/>
        <xdr:cNvSpPr txBox="1"/>
      </xdr:nvSpPr>
      <xdr:spPr>
        <a:xfrm>
          <a:off x="11563427" y="55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11,016
10,955
75.00
8,923,255
8,296,969
526,344
4,748,811
7,240,504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17797</xdr:rowOff>
    </xdr:from>
    <xdr:ext cx="405111" cy="259045"/>
    <xdr:sp macro="" textlink="">
      <xdr:nvSpPr>
        <xdr:cNvPr id="62" name="【道路】&#10;有形固定資産減価償却率平均値テキスト"/>
        <xdr:cNvSpPr txBox="1"/>
      </xdr:nvSpPr>
      <xdr:spPr>
        <a:xfrm>
          <a:off x="46736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3" name="楕円 72"/>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57167</xdr:rowOff>
    </xdr:from>
    <xdr:ext cx="405111" cy="259045"/>
    <xdr:sp macro="" textlink="">
      <xdr:nvSpPr>
        <xdr:cNvPr id="74" name="【道路】&#10;有形固定資産減価償却率該当値テキスト"/>
        <xdr:cNvSpPr txBox="1"/>
      </xdr:nvSpPr>
      <xdr:spPr>
        <a:xfrm>
          <a:off x="4673600"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5" name="楕円 74"/>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129540</xdr:rowOff>
    </xdr:to>
    <xdr:cxnSp macro="">
      <xdr:nvCxnSpPr>
        <xdr:cNvPr id="76" name="直線コネクタ 75"/>
        <xdr:cNvCxnSpPr/>
      </xdr:nvCxnSpPr>
      <xdr:spPr>
        <a:xfrm>
          <a:off x="3797300" y="64008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7" name="楕円 76"/>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57150</xdr:rowOff>
    </xdr:to>
    <xdr:cxnSp macro="">
      <xdr:nvCxnSpPr>
        <xdr:cNvPr id="78" name="直線コネクタ 77"/>
        <xdr:cNvCxnSpPr/>
      </xdr:nvCxnSpPr>
      <xdr:spPr>
        <a:xfrm>
          <a:off x="2908300" y="6339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44450</xdr:rowOff>
    </xdr:from>
    <xdr:to>
      <xdr:col>10</xdr:col>
      <xdr:colOff>165100</xdr:colOff>
      <xdr:row>36</xdr:row>
      <xdr:rowOff>146050</xdr:rowOff>
    </xdr:to>
    <xdr:sp macro="" textlink="">
      <xdr:nvSpPr>
        <xdr:cNvPr id="79" name="楕円 78"/>
        <xdr:cNvSpPr/>
      </xdr:nvSpPr>
      <xdr:spPr>
        <a:xfrm>
          <a:off x="196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95250</xdr:rowOff>
    </xdr:from>
    <xdr:to>
      <xdr:col>15</xdr:col>
      <xdr:colOff>50800</xdr:colOff>
      <xdr:row>36</xdr:row>
      <xdr:rowOff>167640</xdr:rowOff>
    </xdr:to>
    <xdr:cxnSp macro="">
      <xdr:nvCxnSpPr>
        <xdr:cNvPr id="80" name="直線コネクタ 79"/>
        <xdr:cNvCxnSpPr/>
      </xdr:nvCxnSpPr>
      <xdr:spPr>
        <a:xfrm>
          <a:off x="2019300" y="62674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139700</xdr:rowOff>
    </xdr:from>
    <xdr:to>
      <xdr:col>6</xdr:col>
      <xdr:colOff>38100</xdr:colOff>
      <xdr:row>36</xdr:row>
      <xdr:rowOff>69850</xdr:rowOff>
    </xdr:to>
    <xdr:sp macro="" textlink="">
      <xdr:nvSpPr>
        <xdr:cNvPr id="81" name="楕円 80"/>
        <xdr:cNvSpPr/>
      </xdr:nvSpPr>
      <xdr:spPr>
        <a:xfrm>
          <a:off x="107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19050</xdr:rowOff>
    </xdr:from>
    <xdr:to>
      <xdr:col>10</xdr:col>
      <xdr:colOff>114300</xdr:colOff>
      <xdr:row>36</xdr:row>
      <xdr:rowOff>95250</xdr:rowOff>
    </xdr:to>
    <xdr:cxnSp macro="">
      <xdr:nvCxnSpPr>
        <xdr:cNvPr id="82" name="直線コネクタ 81"/>
        <xdr:cNvCxnSpPr/>
      </xdr:nvCxnSpPr>
      <xdr:spPr>
        <a:xfrm>
          <a:off x="1130300" y="6191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83" name="n_1aveValue【道路】&#10;有形固定資産減価償却率"/>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4" name="n_2aveValue【道路】&#10;有形固定資産減価償却率"/>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5" name="n_3ave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6" name="n_4aveValue【道路】&#10;有形固定資産減価償却率"/>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99077</xdr:rowOff>
    </xdr:from>
    <xdr:ext cx="405111" cy="259045"/>
    <xdr:sp macro="" textlink="">
      <xdr:nvSpPr>
        <xdr:cNvPr id="87" name="n_1mainValue【道路】&#10;有形固定資産減価償却率"/>
        <xdr:cNvSpPr txBox="1"/>
      </xdr:nvSpPr>
      <xdr:spPr>
        <a:xfrm>
          <a:off x="35820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8" name="n_2main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137177</xdr:rowOff>
    </xdr:from>
    <xdr:ext cx="405111" cy="259045"/>
    <xdr:sp macro="" textlink="">
      <xdr:nvSpPr>
        <xdr:cNvPr id="89" name="n_3mainValue【道路】&#10;有形固定資産減価償却率"/>
        <xdr:cNvSpPr txBox="1"/>
      </xdr:nvSpPr>
      <xdr:spPr>
        <a:xfrm>
          <a:off x="18167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60977</xdr:rowOff>
    </xdr:from>
    <xdr:ext cx="405111" cy="259045"/>
    <xdr:sp macro="" textlink="">
      <xdr:nvSpPr>
        <xdr:cNvPr id="90" name="n_4mainValue【道路】&#10;有形固定資産減価償却率"/>
        <xdr:cNvSpPr txBox="1"/>
      </xdr:nvSpPr>
      <xdr:spPr>
        <a:xfrm>
          <a:off x="92774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19" name="【道路】&#10;一人当たり延長平均値テキスト"/>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155988</xdr:rowOff>
    </xdr:from>
    <xdr:to>
      <xdr:col>55</xdr:col>
      <xdr:colOff>50800</xdr:colOff>
      <xdr:row>37</xdr:row>
      <xdr:rowOff>86138</xdr:rowOff>
    </xdr:to>
    <xdr:sp macro="" textlink="">
      <xdr:nvSpPr>
        <xdr:cNvPr id="130" name="楕円 129"/>
        <xdr:cNvSpPr/>
      </xdr:nvSpPr>
      <xdr:spPr>
        <a:xfrm>
          <a:off x="10426700" y="63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7415</xdr:rowOff>
    </xdr:from>
    <xdr:ext cx="534377" cy="259045"/>
    <xdr:sp macro="" textlink="">
      <xdr:nvSpPr>
        <xdr:cNvPr id="131" name="【道路】&#10;一人当たり延長該当値テキスト"/>
        <xdr:cNvSpPr txBox="1"/>
      </xdr:nvSpPr>
      <xdr:spPr>
        <a:xfrm>
          <a:off x="10515600" y="61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168770</xdr:rowOff>
    </xdr:from>
    <xdr:to>
      <xdr:col>50</xdr:col>
      <xdr:colOff>165100</xdr:colOff>
      <xdr:row>37</xdr:row>
      <xdr:rowOff>98920</xdr:rowOff>
    </xdr:to>
    <xdr:sp macro="" textlink="">
      <xdr:nvSpPr>
        <xdr:cNvPr id="132" name="楕円 131"/>
        <xdr:cNvSpPr/>
      </xdr:nvSpPr>
      <xdr:spPr>
        <a:xfrm>
          <a:off x="9588500" y="63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35338</xdr:rowOff>
    </xdr:from>
    <xdr:to>
      <xdr:col>55</xdr:col>
      <xdr:colOff>0</xdr:colOff>
      <xdr:row>37</xdr:row>
      <xdr:rowOff>48120</xdr:rowOff>
    </xdr:to>
    <xdr:cxnSp macro="">
      <xdr:nvCxnSpPr>
        <xdr:cNvPr id="133" name="直線コネクタ 132"/>
        <xdr:cNvCxnSpPr/>
      </xdr:nvCxnSpPr>
      <xdr:spPr>
        <a:xfrm flipV="1">
          <a:off x="9639300" y="6378988"/>
          <a:ext cx="8382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8560</xdr:rowOff>
    </xdr:from>
    <xdr:to>
      <xdr:col>46</xdr:col>
      <xdr:colOff>38100</xdr:colOff>
      <xdr:row>37</xdr:row>
      <xdr:rowOff>110160</xdr:rowOff>
    </xdr:to>
    <xdr:sp macro="" textlink="">
      <xdr:nvSpPr>
        <xdr:cNvPr id="134" name="楕円 133"/>
        <xdr:cNvSpPr/>
      </xdr:nvSpPr>
      <xdr:spPr>
        <a:xfrm>
          <a:off x="8699500" y="63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48120</xdr:rowOff>
    </xdr:from>
    <xdr:to>
      <xdr:col>50</xdr:col>
      <xdr:colOff>114300</xdr:colOff>
      <xdr:row>37</xdr:row>
      <xdr:rowOff>59360</xdr:rowOff>
    </xdr:to>
    <xdr:cxnSp macro="">
      <xdr:nvCxnSpPr>
        <xdr:cNvPr id="135" name="直線コネクタ 134"/>
        <xdr:cNvCxnSpPr/>
      </xdr:nvCxnSpPr>
      <xdr:spPr>
        <a:xfrm flipV="1">
          <a:off x="8750300" y="6391770"/>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24848</xdr:rowOff>
    </xdr:from>
    <xdr:to>
      <xdr:col>41</xdr:col>
      <xdr:colOff>101600</xdr:colOff>
      <xdr:row>37</xdr:row>
      <xdr:rowOff>126448</xdr:rowOff>
    </xdr:to>
    <xdr:sp macro="" textlink="">
      <xdr:nvSpPr>
        <xdr:cNvPr id="136" name="楕円 135"/>
        <xdr:cNvSpPr/>
      </xdr:nvSpPr>
      <xdr:spPr>
        <a:xfrm>
          <a:off x="7810500" y="63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59360</xdr:rowOff>
    </xdr:from>
    <xdr:to>
      <xdr:col>45</xdr:col>
      <xdr:colOff>177800</xdr:colOff>
      <xdr:row>37</xdr:row>
      <xdr:rowOff>75648</xdr:rowOff>
    </xdr:to>
    <xdr:cxnSp macro="">
      <xdr:nvCxnSpPr>
        <xdr:cNvPr id="137" name="直線コネクタ 136"/>
        <xdr:cNvCxnSpPr/>
      </xdr:nvCxnSpPr>
      <xdr:spPr>
        <a:xfrm flipV="1">
          <a:off x="7861300" y="6403010"/>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99028</xdr:rowOff>
    </xdr:from>
    <xdr:to>
      <xdr:col>36</xdr:col>
      <xdr:colOff>165100</xdr:colOff>
      <xdr:row>37</xdr:row>
      <xdr:rowOff>29178</xdr:rowOff>
    </xdr:to>
    <xdr:sp macro="" textlink="">
      <xdr:nvSpPr>
        <xdr:cNvPr id="138" name="楕円 137"/>
        <xdr:cNvSpPr/>
      </xdr:nvSpPr>
      <xdr:spPr>
        <a:xfrm>
          <a:off x="6921500" y="62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149828</xdr:rowOff>
    </xdr:from>
    <xdr:to>
      <xdr:col>41</xdr:col>
      <xdr:colOff>50800</xdr:colOff>
      <xdr:row>37</xdr:row>
      <xdr:rowOff>75648</xdr:rowOff>
    </xdr:to>
    <xdr:cxnSp macro="">
      <xdr:nvCxnSpPr>
        <xdr:cNvPr id="139" name="直線コネクタ 138"/>
        <xdr:cNvCxnSpPr/>
      </xdr:nvCxnSpPr>
      <xdr:spPr>
        <a:xfrm>
          <a:off x="6972300" y="6322028"/>
          <a:ext cx="8890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51128</xdr:rowOff>
    </xdr:from>
    <xdr:ext cx="534377" cy="259045"/>
    <xdr:sp macro="" textlink="">
      <xdr:nvSpPr>
        <xdr:cNvPr id="140" name="n_1aveValue【道路】&#10;一人当たり延長"/>
        <xdr:cNvSpPr txBox="1"/>
      </xdr:nvSpPr>
      <xdr:spPr>
        <a:xfrm>
          <a:off x="9359411" y="65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71931</xdr:rowOff>
    </xdr:from>
    <xdr:ext cx="534377" cy="259045"/>
    <xdr:sp macro="" textlink="">
      <xdr:nvSpPr>
        <xdr:cNvPr id="141" name="n_2aveValue【道路】&#10;一人当たり延長"/>
        <xdr:cNvSpPr txBox="1"/>
      </xdr:nvSpPr>
      <xdr:spPr>
        <a:xfrm>
          <a:off x="84831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97915</xdr:rowOff>
    </xdr:from>
    <xdr:ext cx="534377" cy="259045"/>
    <xdr:sp macro="" textlink="">
      <xdr:nvSpPr>
        <xdr:cNvPr id="142" name="n_3aveValue【道路】&#10;一人当たり延長"/>
        <xdr:cNvSpPr txBox="1"/>
      </xdr:nvSpPr>
      <xdr:spPr>
        <a:xfrm>
          <a:off x="7594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9123</xdr:rowOff>
    </xdr:from>
    <xdr:ext cx="534377" cy="259045"/>
    <xdr:sp macro="" textlink="">
      <xdr:nvSpPr>
        <xdr:cNvPr id="143" name="n_4aveValue【道路】&#10;一人当たり延長"/>
        <xdr:cNvSpPr txBox="1"/>
      </xdr:nvSpPr>
      <xdr:spPr>
        <a:xfrm>
          <a:off x="6705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115447</xdr:rowOff>
    </xdr:from>
    <xdr:ext cx="534377" cy="259045"/>
    <xdr:sp macro="" textlink="">
      <xdr:nvSpPr>
        <xdr:cNvPr id="144" name="n_1mainValue【道路】&#10;一人当たり延長"/>
        <xdr:cNvSpPr txBox="1"/>
      </xdr:nvSpPr>
      <xdr:spPr>
        <a:xfrm>
          <a:off x="9359411" y="61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126687</xdr:rowOff>
    </xdr:from>
    <xdr:ext cx="534377" cy="259045"/>
    <xdr:sp macro="" textlink="">
      <xdr:nvSpPr>
        <xdr:cNvPr id="145" name="n_2mainValue【道路】&#10;一人当たり延長"/>
        <xdr:cNvSpPr txBox="1"/>
      </xdr:nvSpPr>
      <xdr:spPr>
        <a:xfrm>
          <a:off x="8483111" y="61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142975</xdr:rowOff>
    </xdr:from>
    <xdr:ext cx="534377" cy="259045"/>
    <xdr:sp macro="" textlink="">
      <xdr:nvSpPr>
        <xdr:cNvPr id="146" name="n_3mainValue【道路】&#10;一人当たり延長"/>
        <xdr:cNvSpPr txBox="1"/>
      </xdr:nvSpPr>
      <xdr:spPr>
        <a:xfrm>
          <a:off x="7594111" y="6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45705</xdr:rowOff>
    </xdr:from>
    <xdr:ext cx="534377" cy="259045"/>
    <xdr:sp macro="" textlink="">
      <xdr:nvSpPr>
        <xdr:cNvPr id="147" name="n_4mainValue【道路】&#10;一人当たり延長"/>
        <xdr:cNvSpPr txBox="1"/>
      </xdr:nvSpPr>
      <xdr:spPr>
        <a:xfrm>
          <a:off x="6705111" y="60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7"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8" name="楕円 187"/>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89" name="【橋りょう・トンネル】&#10;有形固定資産減価償却率該当値テキスト"/>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42545</xdr:rowOff>
    </xdr:from>
    <xdr:to>
      <xdr:col>20</xdr:col>
      <xdr:colOff>38100</xdr:colOff>
      <xdr:row>60</xdr:row>
      <xdr:rowOff>144145</xdr:rowOff>
    </xdr:to>
    <xdr:sp macro="" textlink="">
      <xdr:nvSpPr>
        <xdr:cNvPr id="190" name="楕円 189"/>
        <xdr:cNvSpPr/>
      </xdr:nvSpPr>
      <xdr:spPr>
        <a:xfrm>
          <a:off x="3746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93345</xdr:rowOff>
    </xdr:from>
    <xdr:to>
      <xdr:col>24</xdr:col>
      <xdr:colOff>63500</xdr:colOff>
      <xdr:row>60</xdr:row>
      <xdr:rowOff>125730</xdr:rowOff>
    </xdr:to>
    <xdr:cxnSp macro="">
      <xdr:nvCxnSpPr>
        <xdr:cNvPr id="191" name="直線コネクタ 190"/>
        <xdr:cNvCxnSpPr/>
      </xdr:nvCxnSpPr>
      <xdr:spPr>
        <a:xfrm>
          <a:off x="3797300" y="103803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xdr:rowOff>
    </xdr:from>
    <xdr:to>
      <xdr:col>15</xdr:col>
      <xdr:colOff>101600</xdr:colOff>
      <xdr:row>60</xdr:row>
      <xdr:rowOff>111760</xdr:rowOff>
    </xdr:to>
    <xdr:sp macro="" textlink="">
      <xdr:nvSpPr>
        <xdr:cNvPr id="192" name="楕円 191"/>
        <xdr:cNvSpPr/>
      </xdr:nvSpPr>
      <xdr:spPr>
        <a:xfrm>
          <a:off x="2857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60960</xdr:rowOff>
    </xdr:from>
    <xdr:to>
      <xdr:col>19</xdr:col>
      <xdr:colOff>177800</xdr:colOff>
      <xdr:row>60</xdr:row>
      <xdr:rowOff>93345</xdr:rowOff>
    </xdr:to>
    <xdr:cxnSp macro="">
      <xdr:nvCxnSpPr>
        <xdr:cNvPr id="193" name="直線コネクタ 192"/>
        <xdr:cNvCxnSpPr/>
      </xdr:nvCxnSpPr>
      <xdr:spPr>
        <a:xfrm>
          <a:off x="2908300" y="103479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94" name="楕円 193"/>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28575</xdr:rowOff>
    </xdr:from>
    <xdr:to>
      <xdr:col>15</xdr:col>
      <xdr:colOff>50800</xdr:colOff>
      <xdr:row>60</xdr:row>
      <xdr:rowOff>60960</xdr:rowOff>
    </xdr:to>
    <xdr:cxnSp macro="">
      <xdr:nvCxnSpPr>
        <xdr:cNvPr id="195" name="直線コネクタ 194"/>
        <xdr:cNvCxnSpPr/>
      </xdr:nvCxnSpPr>
      <xdr:spPr>
        <a:xfrm>
          <a:off x="2019300" y="103155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141605</xdr:rowOff>
    </xdr:from>
    <xdr:to>
      <xdr:col>6</xdr:col>
      <xdr:colOff>38100</xdr:colOff>
      <xdr:row>60</xdr:row>
      <xdr:rowOff>71755</xdr:rowOff>
    </xdr:to>
    <xdr:sp macro="" textlink="">
      <xdr:nvSpPr>
        <xdr:cNvPr id="196" name="楕円 195"/>
        <xdr:cNvSpPr/>
      </xdr:nvSpPr>
      <xdr:spPr>
        <a:xfrm>
          <a:off x="1079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20955</xdr:rowOff>
    </xdr:from>
    <xdr:to>
      <xdr:col>10</xdr:col>
      <xdr:colOff>114300</xdr:colOff>
      <xdr:row>60</xdr:row>
      <xdr:rowOff>28575</xdr:rowOff>
    </xdr:to>
    <xdr:cxnSp macro="">
      <xdr:nvCxnSpPr>
        <xdr:cNvPr id="197" name="直線コネクタ 196"/>
        <xdr:cNvCxnSpPr/>
      </xdr:nvCxnSpPr>
      <xdr:spPr>
        <a:xfrm>
          <a:off x="1130300" y="10307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98" name="n_1aveValue【橋りょう・トンネ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99" name="n_2aveValue【橋りょう・トンネ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0" name="n_3ave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1" name="n_4ave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135272</xdr:rowOff>
    </xdr:from>
    <xdr:ext cx="405111" cy="259045"/>
    <xdr:sp macro="" textlink="">
      <xdr:nvSpPr>
        <xdr:cNvPr id="202" name="n_1mainValue【橋りょう・トンネル】&#10;有形固定資産減価償却率"/>
        <xdr:cNvSpPr txBox="1"/>
      </xdr:nvSpPr>
      <xdr:spPr>
        <a:xfrm>
          <a:off x="3582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3" name="n_2mainValue【橋りょう・トンネ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4" name="n_3mainValue【橋りょう・トンネル】&#10;有形固定資産減価償却率"/>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62882</xdr:rowOff>
    </xdr:from>
    <xdr:ext cx="405111" cy="259045"/>
    <xdr:sp macro="" textlink="">
      <xdr:nvSpPr>
        <xdr:cNvPr id="205" name="n_4mainValue【橋りょう・トンネル】&#10;有形固定資産減価償却率"/>
        <xdr:cNvSpPr txBox="1"/>
      </xdr:nvSpPr>
      <xdr:spPr>
        <a:xfrm>
          <a:off x="927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6" name="【橋りょう・トンネル】&#10;一人当たり有形固定資産（償却資産）額平均値テキスト"/>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11088</xdr:rowOff>
    </xdr:from>
    <xdr:to>
      <xdr:col>55</xdr:col>
      <xdr:colOff>50800</xdr:colOff>
      <xdr:row>63</xdr:row>
      <xdr:rowOff>112688</xdr:rowOff>
    </xdr:to>
    <xdr:sp macro="" textlink="">
      <xdr:nvSpPr>
        <xdr:cNvPr id="247" name="楕円 246"/>
        <xdr:cNvSpPr/>
      </xdr:nvSpPr>
      <xdr:spPr>
        <a:xfrm>
          <a:off x="10426700" y="108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160965</xdr:rowOff>
    </xdr:from>
    <xdr:ext cx="599010" cy="259045"/>
    <xdr:sp macro="" textlink="">
      <xdr:nvSpPr>
        <xdr:cNvPr id="248" name="【橋りょう・トンネル】&#10;一人当たり有形固定資産（償却資産）額該当値テキスト"/>
        <xdr:cNvSpPr txBox="1"/>
      </xdr:nvSpPr>
      <xdr:spPr>
        <a:xfrm>
          <a:off x="10515600" y="1079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14591</xdr:rowOff>
    </xdr:from>
    <xdr:to>
      <xdr:col>50</xdr:col>
      <xdr:colOff>165100</xdr:colOff>
      <xdr:row>63</xdr:row>
      <xdr:rowOff>116191</xdr:rowOff>
    </xdr:to>
    <xdr:sp macro="" textlink="">
      <xdr:nvSpPr>
        <xdr:cNvPr id="249" name="楕円 248"/>
        <xdr:cNvSpPr/>
      </xdr:nvSpPr>
      <xdr:spPr>
        <a:xfrm>
          <a:off x="9588500" y="108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61888</xdr:rowOff>
    </xdr:from>
    <xdr:to>
      <xdr:col>55</xdr:col>
      <xdr:colOff>0</xdr:colOff>
      <xdr:row>63</xdr:row>
      <xdr:rowOff>65391</xdr:rowOff>
    </xdr:to>
    <xdr:cxnSp macro="">
      <xdr:nvCxnSpPr>
        <xdr:cNvPr id="250" name="直線コネクタ 249"/>
        <xdr:cNvCxnSpPr/>
      </xdr:nvCxnSpPr>
      <xdr:spPr>
        <a:xfrm flipV="1">
          <a:off x="9639300" y="10863238"/>
          <a:ext cx="838200" cy="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17662</xdr:rowOff>
    </xdr:from>
    <xdr:to>
      <xdr:col>46</xdr:col>
      <xdr:colOff>38100</xdr:colOff>
      <xdr:row>63</xdr:row>
      <xdr:rowOff>119262</xdr:rowOff>
    </xdr:to>
    <xdr:sp macro="" textlink="">
      <xdr:nvSpPr>
        <xdr:cNvPr id="251" name="楕円 250"/>
        <xdr:cNvSpPr/>
      </xdr:nvSpPr>
      <xdr:spPr>
        <a:xfrm>
          <a:off x="8699500" y="108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65391</xdr:rowOff>
    </xdr:from>
    <xdr:to>
      <xdr:col>50</xdr:col>
      <xdr:colOff>114300</xdr:colOff>
      <xdr:row>63</xdr:row>
      <xdr:rowOff>68462</xdr:rowOff>
    </xdr:to>
    <xdr:cxnSp macro="">
      <xdr:nvCxnSpPr>
        <xdr:cNvPr id="252" name="直線コネクタ 251"/>
        <xdr:cNvCxnSpPr/>
      </xdr:nvCxnSpPr>
      <xdr:spPr>
        <a:xfrm flipV="1">
          <a:off x="8750300" y="10866741"/>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22213</xdr:rowOff>
    </xdr:from>
    <xdr:to>
      <xdr:col>41</xdr:col>
      <xdr:colOff>101600</xdr:colOff>
      <xdr:row>63</xdr:row>
      <xdr:rowOff>123813</xdr:rowOff>
    </xdr:to>
    <xdr:sp macro="" textlink="">
      <xdr:nvSpPr>
        <xdr:cNvPr id="253" name="楕円 252"/>
        <xdr:cNvSpPr/>
      </xdr:nvSpPr>
      <xdr:spPr>
        <a:xfrm>
          <a:off x="7810500" y="108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68462</xdr:rowOff>
    </xdr:from>
    <xdr:to>
      <xdr:col>45</xdr:col>
      <xdr:colOff>177800</xdr:colOff>
      <xdr:row>63</xdr:row>
      <xdr:rowOff>73013</xdr:rowOff>
    </xdr:to>
    <xdr:cxnSp macro="">
      <xdr:nvCxnSpPr>
        <xdr:cNvPr id="254" name="直線コネクタ 253"/>
        <xdr:cNvCxnSpPr/>
      </xdr:nvCxnSpPr>
      <xdr:spPr>
        <a:xfrm flipV="1">
          <a:off x="7861300" y="10869812"/>
          <a:ext cx="889000" cy="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24995</xdr:rowOff>
    </xdr:from>
    <xdr:to>
      <xdr:col>36</xdr:col>
      <xdr:colOff>165100</xdr:colOff>
      <xdr:row>63</xdr:row>
      <xdr:rowOff>126595</xdr:rowOff>
    </xdr:to>
    <xdr:sp macro="" textlink="">
      <xdr:nvSpPr>
        <xdr:cNvPr id="255" name="楕円 254"/>
        <xdr:cNvSpPr/>
      </xdr:nvSpPr>
      <xdr:spPr>
        <a:xfrm>
          <a:off x="6921500" y="108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73013</xdr:rowOff>
    </xdr:from>
    <xdr:to>
      <xdr:col>41</xdr:col>
      <xdr:colOff>50800</xdr:colOff>
      <xdr:row>63</xdr:row>
      <xdr:rowOff>75795</xdr:rowOff>
    </xdr:to>
    <xdr:cxnSp macro="">
      <xdr:nvCxnSpPr>
        <xdr:cNvPr id="256" name="直線コネクタ 255"/>
        <xdr:cNvCxnSpPr/>
      </xdr:nvCxnSpPr>
      <xdr:spPr>
        <a:xfrm flipV="1">
          <a:off x="6972300" y="10874363"/>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7" name="n_1aveValue【橋りょう・トンネル】&#10;一人当たり有形固定資産（償却資産）額"/>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58" name="n_2aveValue【橋りょう・トンネル】&#10;一人当たり有形固定資産（償却資産）額"/>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59" name="n_3aveValue【橋りょう・トンネル】&#10;一人当たり有形固定資産（償却資産）額"/>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0" name="n_4aveValue【橋りょう・トンネル】&#10;一人当たり有形固定資産（償却資産）額"/>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107318</xdr:rowOff>
    </xdr:from>
    <xdr:ext cx="599010" cy="259045"/>
    <xdr:sp macro="" textlink="">
      <xdr:nvSpPr>
        <xdr:cNvPr id="261" name="n_1mainValue【橋りょう・トンネル】&#10;一人当たり有形固定資産（償却資産）額"/>
        <xdr:cNvSpPr txBox="1"/>
      </xdr:nvSpPr>
      <xdr:spPr>
        <a:xfrm>
          <a:off x="9327095" y="1090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110389</xdr:rowOff>
    </xdr:from>
    <xdr:ext cx="599010" cy="259045"/>
    <xdr:sp macro="" textlink="">
      <xdr:nvSpPr>
        <xdr:cNvPr id="262" name="n_2mainValue【橋りょう・トンネル】&#10;一人当たり有形固定資産（償却資産）額"/>
        <xdr:cNvSpPr txBox="1"/>
      </xdr:nvSpPr>
      <xdr:spPr>
        <a:xfrm>
          <a:off x="8450795" y="1091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114940</xdr:rowOff>
    </xdr:from>
    <xdr:ext cx="599010" cy="259045"/>
    <xdr:sp macro="" textlink="">
      <xdr:nvSpPr>
        <xdr:cNvPr id="263" name="n_3mainValue【橋りょう・トンネル】&#10;一人当たり有形固定資産（償却資産）額"/>
        <xdr:cNvSpPr txBox="1"/>
      </xdr:nvSpPr>
      <xdr:spPr>
        <a:xfrm>
          <a:off x="7561795" y="1091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117722</xdr:rowOff>
    </xdr:from>
    <xdr:ext cx="599010" cy="259045"/>
    <xdr:sp macro="" textlink="">
      <xdr:nvSpPr>
        <xdr:cNvPr id="264" name="n_4mainValue【橋りょう・トンネル】&#10;一人当たり有形固定資産（償却資産）額"/>
        <xdr:cNvSpPr txBox="1"/>
      </xdr:nvSpPr>
      <xdr:spPr>
        <a:xfrm>
          <a:off x="6672795" y="1091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164935</xdr:rowOff>
    </xdr:from>
    <xdr:ext cx="405111" cy="259045"/>
    <xdr:sp macro="" textlink="">
      <xdr:nvSpPr>
        <xdr:cNvPr id="295" name="【公営住宅】&#10;有形固定資産減価償却率平均値テキスト"/>
        <xdr:cNvSpPr txBox="1"/>
      </xdr:nvSpPr>
      <xdr:spPr>
        <a:xfrm>
          <a:off x="4673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77107</xdr:rowOff>
    </xdr:from>
    <xdr:to>
      <xdr:col>24</xdr:col>
      <xdr:colOff>114300</xdr:colOff>
      <xdr:row>82</xdr:row>
      <xdr:rowOff>7257</xdr:rowOff>
    </xdr:to>
    <xdr:sp macro="" textlink="">
      <xdr:nvSpPr>
        <xdr:cNvPr id="306" name="楕円 305"/>
        <xdr:cNvSpPr/>
      </xdr:nvSpPr>
      <xdr:spPr>
        <a:xfrm>
          <a:off x="4584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99984</xdr:rowOff>
    </xdr:from>
    <xdr:ext cx="405111" cy="259045"/>
    <xdr:sp macro="" textlink="">
      <xdr:nvSpPr>
        <xdr:cNvPr id="307" name="【公営住宅】&#10;有形固定資産減価償却率該当値テキスト"/>
        <xdr:cNvSpPr txBox="1"/>
      </xdr:nvSpPr>
      <xdr:spPr>
        <a:xfrm>
          <a:off x="4673600" y="1381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xdr:rowOff>
    </xdr:from>
    <xdr:to>
      <xdr:col>20</xdr:col>
      <xdr:colOff>38100</xdr:colOff>
      <xdr:row>82</xdr:row>
      <xdr:rowOff>108494</xdr:rowOff>
    </xdr:to>
    <xdr:sp macro="" textlink="">
      <xdr:nvSpPr>
        <xdr:cNvPr id="308" name="楕円 307"/>
        <xdr:cNvSpPr/>
      </xdr:nvSpPr>
      <xdr:spPr>
        <a:xfrm>
          <a:off x="3746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127907</xdr:rowOff>
    </xdr:from>
    <xdr:to>
      <xdr:col>24</xdr:col>
      <xdr:colOff>63500</xdr:colOff>
      <xdr:row>82</xdr:row>
      <xdr:rowOff>57694</xdr:rowOff>
    </xdr:to>
    <xdr:cxnSp macro="">
      <xdr:nvCxnSpPr>
        <xdr:cNvPr id="309" name="直線コネクタ 308"/>
        <xdr:cNvCxnSpPr/>
      </xdr:nvCxnSpPr>
      <xdr:spPr>
        <a:xfrm flipV="1">
          <a:off x="3797300" y="14015357"/>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10" name="楕円 309"/>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57694</xdr:rowOff>
    </xdr:to>
    <xdr:cxnSp macro="">
      <xdr:nvCxnSpPr>
        <xdr:cNvPr id="311" name="直線コネクタ 310"/>
        <xdr:cNvCxnSpPr/>
      </xdr:nvCxnSpPr>
      <xdr:spPr>
        <a:xfrm>
          <a:off x="2908300" y="140741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86905</xdr:rowOff>
    </xdr:from>
    <xdr:to>
      <xdr:col>10</xdr:col>
      <xdr:colOff>165100</xdr:colOff>
      <xdr:row>82</xdr:row>
      <xdr:rowOff>17055</xdr:rowOff>
    </xdr:to>
    <xdr:sp macro="" textlink="">
      <xdr:nvSpPr>
        <xdr:cNvPr id="312" name="楕円 311"/>
        <xdr:cNvSpPr/>
      </xdr:nvSpPr>
      <xdr:spPr>
        <a:xfrm>
          <a:off x="1968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137705</xdr:rowOff>
    </xdr:from>
    <xdr:to>
      <xdr:col>15</xdr:col>
      <xdr:colOff>50800</xdr:colOff>
      <xdr:row>82</xdr:row>
      <xdr:rowOff>15239</xdr:rowOff>
    </xdr:to>
    <xdr:cxnSp macro="">
      <xdr:nvCxnSpPr>
        <xdr:cNvPr id="313" name="直線コネクタ 312"/>
        <xdr:cNvCxnSpPr/>
      </xdr:nvCxnSpPr>
      <xdr:spPr>
        <a:xfrm>
          <a:off x="2019300" y="1402515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34652</xdr:rowOff>
    </xdr:from>
    <xdr:to>
      <xdr:col>6</xdr:col>
      <xdr:colOff>38100</xdr:colOff>
      <xdr:row>81</xdr:row>
      <xdr:rowOff>136252</xdr:rowOff>
    </xdr:to>
    <xdr:sp macro="" textlink="">
      <xdr:nvSpPr>
        <xdr:cNvPr id="314" name="楕円 313"/>
        <xdr:cNvSpPr/>
      </xdr:nvSpPr>
      <xdr:spPr>
        <a:xfrm>
          <a:off x="1079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85452</xdr:rowOff>
    </xdr:from>
    <xdr:to>
      <xdr:col>10</xdr:col>
      <xdr:colOff>114300</xdr:colOff>
      <xdr:row>81</xdr:row>
      <xdr:rowOff>137705</xdr:rowOff>
    </xdr:to>
    <xdr:cxnSp macro="">
      <xdr:nvCxnSpPr>
        <xdr:cNvPr id="315" name="直線コネクタ 314"/>
        <xdr:cNvCxnSpPr/>
      </xdr:nvCxnSpPr>
      <xdr:spPr>
        <a:xfrm>
          <a:off x="1130300" y="139729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151872</xdr:rowOff>
    </xdr:from>
    <xdr:ext cx="405111" cy="259045"/>
    <xdr:sp macro="" textlink="">
      <xdr:nvSpPr>
        <xdr:cNvPr id="316" name="n_1aveValue【公営住宅】&#10;有形固定資産減価償却率"/>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317" name="n_2aveValue【公営住宅】&#10;有形固定資産減価償却率"/>
        <xdr:cNvSpPr txBox="1"/>
      </xdr:nvSpPr>
      <xdr:spPr>
        <a:xfrm>
          <a:off x="2705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8"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9" name="n_4aveValue【公営住宅】&#10;有形固定資産減価償却率"/>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125021</xdr:rowOff>
    </xdr:from>
    <xdr:ext cx="405111" cy="259045"/>
    <xdr:sp macro="" textlink="">
      <xdr:nvSpPr>
        <xdr:cNvPr id="320" name="n_1mainValue【公営住宅】&#10;有形固定資産減価償却率"/>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321" name="n_2main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33582</xdr:rowOff>
    </xdr:from>
    <xdr:ext cx="405111" cy="259045"/>
    <xdr:sp macro="" textlink="">
      <xdr:nvSpPr>
        <xdr:cNvPr id="322" name="n_3mainValue【公営住宅】&#10;有形固定資産減価償却率"/>
        <xdr:cNvSpPr txBox="1"/>
      </xdr:nvSpPr>
      <xdr:spPr>
        <a:xfrm>
          <a:off x="1816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152779</xdr:rowOff>
    </xdr:from>
    <xdr:ext cx="405111" cy="259045"/>
    <xdr:sp macro="" textlink="">
      <xdr:nvSpPr>
        <xdr:cNvPr id="323" name="n_4mainValue【公営住宅】&#10;有形固定資産減価償却率"/>
        <xdr:cNvSpPr txBox="1"/>
      </xdr:nvSpPr>
      <xdr:spPr>
        <a:xfrm>
          <a:off x="927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2" name="【公営住宅】&#10;一人当たり面積平均値テキスト"/>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21210</xdr:rowOff>
    </xdr:from>
    <xdr:to>
      <xdr:col>55</xdr:col>
      <xdr:colOff>50800</xdr:colOff>
      <xdr:row>86</xdr:row>
      <xdr:rowOff>122810</xdr:rowOff>
    </xdr:to>
    <xdr:sp macro="" textlink="">
      <xdr:nvSpPr>
        <xdr:cNvPr id="363" name="楕円 362"/>
        <xdr:cNvSpPr/>
      </xdr:nvSpPr>
      <xdr:spPr>
        <a:xfrm>
          <a:off x="104267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107587</xdr:rowOff>
    </xdr:from>
    <xdr:ext cx="469744" cy="259045"/>
    <xdr:sp macro="" textlink="">
      <xdr:nvSpPr>
        <xdr:cNvPr id="364" name="【公営住宅】&#10;一人当たり面積該当値テキスト"/>
        <xdr:cNvSpPr txBox="1"/>
      </xdr:nvSpPr>
      <xdr:spPr>
        <a:xfrm>
          <a:off x="10515600" y="146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23749</xdr:rowOff>
    </xdr:from>
    <xdr:to>
      <xdr:col>50</xdr:col>
      <xdr:colOff>165100</xdr:colOff>
      <xdr:row>86</xdr:row>
      <xdr:rowOff>125349</xdr:rowOff>
    </xdr:to>
    <xdr:sp macro="" textlink="">
      <xdr:nvSpPr>
        <xdr:cNvPr id="365" name="楕円 364"/>
        <xdr:cNvSpPr/>
      </xdr:nvSpPr>
      <xdr:spPr>
        <a:xfrm>
          <a:off x="9588500" y="147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72010</xdr:rowOff>
    </xdr:from>
    <xdr:to>
      <xdr:col>55</xdr:col>
      <xdr:colOff>0</xdr:colOff>
      <xdr:row>86</xdr:row>
      <xdr:rowOff>74549</xdr:rowOff>
    </xdr:to>
    <xdr:cxnSp macro="">
      <xdr:nvCxnSpPr>
        <xdr:cNvPr id="366" name="直線コネクタ 365"/>
        <xdr:cNvCxnSpPr/>
      </xdr:nvCxnSpPr>
      <xdr:spPr>
        <a:xfrm flipV="1">
          <a:off x="9639300" y="1481671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24257</xdr:rowOff>
    </xdr:from>
    <xdr:to>
      <xdr:col>46</xdr:col>
      <xdr:colOff>38100</xdr:colOff>
      <xdr:row>86</xdr:row>
      <xdr:rowOff>125857</xdr:rowOff>
    </xdr:to>
    <xdr:sp macro="" textlink="">
      <xdr:nvSpPr>
        <xdr:cNvPr id="367" name="楕円 366"/>
        <xdr:cNvSpPr/>
      </xdr:nvSpPr>
      <xdr:spPr>
        <a:xfrm>
          <a:off x="8699500" y="147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74549</xdr:rowOff>
    </xdr:from>
    <xdr:to>
      <xdr:col>50</xdr:col>
      <xdr:colOff>114300</xdr:colOff>
      <xdr:row>86</xdr:row>
      <xdr:rowOff>75057</xdr:rowOff>
    </xdr:to>
    <xdr:cxnSp macro="">
      <xdr:nvCxnSpPr>
        <xdr:cNvPr id="368" name="直線コネクタ 367"/>
        <xdr:cNvCxnSpPr/>
      </xdr:nvCxnSpPr>
      <xdr:spPr>
        <a:xfrm flipV="1">
          <a:off x="8750300" y="1481924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25019</xdr:rowOff>
    </xdr:from>
    <xdr:to>
      <xdr:col>41</xdr:col>
      <xdr:colOff>101600</xdr:colOff>
      <xdr:row>86</xdr:row>
      <xdr:rowOff>126619</xdr:rowOff>
    </xdr:to>
    <xdr:sp macro="" textlink="">
      <xdr:nvSpPr>
        <xdr:cNvPr id="369" name="楕円 368"/>
        <xdr:cNvSpPr/>
      </xdr:nvSpPr>
      <xdr:spPr>
        <a:xfrm>
          <a:off x="78105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75057</xdr:rowOff>
    </xdr:from>
    <xdr:to>
      <xdr:col>45</xdr:col>
      <xdr:colOff>177800</xdr:colOff>
      <xdr:row>86</xdr:row>
      <xdr:rowOff>75819</xdr:rowOff>
    </xdr:to>
    <xdr:cxnSp macro="">
      <xdr:nvCxnSpPr>
        <xdr:cNvPr id="370" name="直線コネクタ 369"/>
        <xdr:cNvCxnSpPr/>
      </xdr:nvCxnSpPr>
      <xdr:spPr>
        <a:xfrm flipV="1">
          <a:off x="7861300" y="148197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25527</xdr:rowOff>
    </xdr:from>
    <xdr:to>
      <xdr:col>36</xdr:col>
      <xdr:colOff>165100</xdr:colOff>
      <xdr:row>86</xdr:row>
      <xdr:rowOff>127127</xdr:rowOff>
    </xdr:to>
    <xdr:sp macro="" textlink="">
      <xdr:nvSpPr>
        <xdr:cNvPr id="371" name="楕円 370"/>
        <xdr:cNvSpPr/>
      </xdr:nvSpPr>
      <xdr:spPr>
        <a:xfrm>
          <a:off x="6921500" y="147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75819</xdr:rowOff>
    </xdr:from>
    <xdr:to>
      <xdr:col>41</xdr:col>
      <xdr:colOff>50800</xdr:colOff>
      <xdr:row>86</xdr:row>
      <xdr:rowOff>76327</xdr:rowOff>
    </xdr:to>
    <xdr:cxnSp macro="">
      <xdr:nvCxnSpPr>
        <xdr:cNvPr id="372" name="直線コネクタ 371"/>
        <xdr:cNvCxnSpPr/>
      </xdr:nvCxnSpPr>
      <xdr:spPr>
        <a:xfrm flipV="1">
          <a:off x="6972300" y="1482051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3" name="n_1aveValue【公営住宅】&#10;一人当たり面積"/>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4" name="n_2aveValue【公営住宅】&#10;一人当たり面積"/>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5" name="n_3aveValue【公営住宅】&#10;一人当たり面積"/>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6" name="n_4aveValue【公営住宅】&#10;一人当たり面積"/>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116476</xdr:rowOff>
    </xdr:from>
    <xdr:ext cx="469744" cy="259045"/>
    <xdr:sp macro="" textlink="">
      <xdr:nvSpPr>
        <xdr:cNvPr id="377" name="n_1mainValue【公営住宅】&#10;一人当たり面積"/>
        <xdr:cNvSpPr txBox="1"/>
      </xdr:nvSpPr>
      <xdr:spPr>
        <a:xfrm>
          <a:off x="9391727" y="148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116984</xdr:rowOff>
    </xdr:from>
    <xdr:ext cx="469744" cy="259045"/>
    <xdr:sp macro="" textlink="">
      <xdr:nvSpPr>
        <xdr:cNvPr id="378" name="n_2mainValue【公営住宅】&#10;一人当たり面積"/>
        <xdr:cNvSpPr txBox="1"/>
      </xdr:nvSpPr>
      <xdr:spPr>
        <a:xfrm>
          <a:off x="8515427" y="1486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117746</xdr:rowOff>
    </xdr:from>
    <xdr:ext cx="469744" cy="259045"/>
    <xdr:sp macro="" textlink="">
      <xdr:nvSpPr>
        <xdr:cNvPr id="379" name="n_3mainValue【公営住宅】&#10;一人当たり面積"/>
        <xdr:cNvSpPr txBox="1"/>
      </xdr:nvSpPr>
      <xdr:spPr>
        <a:xfrm>
          <a:off x="7626427" y="1486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118254</xdr:rowOff>
    </xdr:from>
    <xdr:ext cx="469744" cy="259045"/>
    <xdr:sp macro="" textlink="">
      <xdr:nvSpPr>
        <xdr:cNvPr id="380" name="n_4mainValue【公営住宅】&#10;一人当たり面積"/>
        <xdr:cNvSpPr txBox="1"/>
      </xdr:nvSpPr>
      <xdr:spPr>
        <a:xfrm>
          <a:off x="6737427" y="1486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1" name="直線コネクタ 420"/>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4"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5" name="直線コネクタ 424"/>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26" name="【認定こども園・幼稚園・保育所】&#10;有形固定資産減価償却率平均値テキスト"/>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7" name="フローチャート: 判断 426"/>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28" name="フローチャート: 判断 427"/>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29" name="フローチャート: 判断 428"/>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0" name="フローチャート: 判断 429"/>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1" name="フローチャート: 判断 430"/>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37" name="楕円 436"/>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438" name="【認定こども園・幼稚園・保育所】&#10;有形固定資産減価償却率該当値テキスト"/>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65405</xdr:rowOff>
    </xdr:from>
    <xdr:to>
      <xdr:col>81</xdr:col>
      <xdr:colOff>101600</xdr:colOff>
      <xdr:row>35</xdr:row>
      <xdr:rowOff>167005</xdr:rowOff>
    </xdr:to>
    <xdr:sp macro="" textlink="">
      <xdr:nvSpPr>
        <xdr:cNvPr id="439" name="楕円 438"/>
        <xdr:cNvSpPr/>
      </xdr:nvSpPr>
      <xdr:spPr>
        <a:xfrm>
          <a:off x="15430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116205</xdr:rowOff>
    </xdr:from>
    <xdr:to>
      <xdr:col>85</xdr:col>
      <xdr:colOff>127000</xdr:colOff>
      <xdr:row>36</xdr:row>
      <xdr:rowOff>19050</xdr:rowOff>
    </xdr:to>
    <xdr:cxnSp macro="">
      <xdr:nvCxnSpPr>
        <xdr:cNvPr id="440" name="直線コネクタ 439"/>
        <xdr:cNvCxnSpPr/>
      </xdr:nvCxnSpPr>
      <xdr:spPr>
        <a:xfrm>
          <a:off x="15481300" y="611695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41" name="楕円 440"/>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116205</xdr:rowOff>
    </xdr:to>
    <xdr:cxnSp macro="">
      <xdr:nvCxnSpPr>
        <xdr:cNvPr id="442" name="直線コネクタ 441"/>
        <xdr:cNvCxnSpPr/>
      </xdr:nvCxnSpPr>
      <xdr:spPr>
        <a:xfrm>
          <a:off x="14592300" y="60426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128270</xdr:rowOff>
    </xdr:from>
    <xdr:to>
      <xdr:col>72</xdr:col>
      <xdr:colOff>38100</xdr:colOff>
      <xdr:row>35</xdr:row>
      <xdr:rowOff>58420</xdr:rowOff>
    </xdr:to>
    <xdr:sp macro="" textlink="">
      <xdr:nvSpPr>
        <xdr:cNvPr id="443" name="楕円 442"/>
        <xdr:cNvSpPr/>
      </xdr:nvSpPr>
      <xdr:spPr>
        <a:xfrm>
          <a:off x="13652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xdr:rowOff>
    </xdr:from>
    <xdr:to>
      <xdr:col>76</xdr:col>
      <xdr:colOff>114300</xdr:colOff>
      <xdr:row>35</xdr:row>
      <xdr:rowOff>41910</xdr:rowOff>
    </xdr:to>
    <xdr:cxnSp macro="">
      <xdr:nvCxnSpPr>
        <xdr:cNvPr id="444" name="直線コネクタ 443"/>
        <xdr:cNvCxnSpPr/>
      </xdr:nvCxnSpPr>
      <xdr:spPr>
        <a:xfrm>
          <a:off x="13703300" y="6008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154940</xdr:rowOff>
    </xdr:from>
    <xdr:to>
      <xdr:col>67</xdr:col>
      <xdr:colOff>101600</xdr:colOff>
      <xdr:row>38</xdr:row>
      <xdr:rowOff>85090</xdr:rowOff>
    </xdr:to>
    <xdr:sp macro="" textlink="">
      <xdr:nvSpPr>
        <xdr:cNvPr id="445" name="楕円 444"/>
        <xdr:cNvSpPr/>
      </xdr:nvSpPr>
      <xdr:spPr>
        <a:xfrm>
          <a:off x="12763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7620</xdr:rowOff>
    </xdr:from>
    <xdr:to>
      <xdr:col>71</xdr:col>
      <xdr:colOff>177800</xdr:colOff>
      <xdr:row>38</xdr:row>
      <xdr:rowOff>34290</xdr:rowOff>
    </xdr:to>
    <xdr:cxnSp macro="">
      <xdr:nvCxnSpPr>
        <xdr:cNvPr id="446" name="直線コネクタ 445"/>
        <xdr:cNvCxnSpPr/>
      </xdr:nvCxnSpPr>
      <xdr:spPr>
        <a:xfrm flipV="1">
          <a:off x="12814300" y="600837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40022</xdr:rowOff>
    </xdr:from>
    <xdr:ext cx="405111" cy="259045"/>
    <xdr:sp macro="" textlink="">
      <xdr:nvSpPr>
        <xdr:cNvPr id="447" name="n_1aveValue【認定こども園・幼稚園・保育所】&#10;有形固定資産減価償却率"/>
        <xdr:cNvSpPr txBox="1"/>
      </xdr:nvSpPr>
      <xdr:spPr>
        <a:xfrm>
          <a:off x="152660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448" name="n_2aveValue【認定こども園・幼稚園・保育所】&#10;有形固定資産減価償却率"/>
        <xdr:cNvSpPr txBox="1"/>
      </xdr:nvSpPr>
      <xdr:spPr>
        <a:xfrm>
          <a:off x="14389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449" name="n_3aveValue【認定こども園・幼稚園・保育所】&#10;有形固定資産減価償却率"/>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0" name="n_4aveValue【認定こども園・幼稚園・保育所】&#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12082</xdr:rowOff>
    </xdr:from>
    <xdr:ext cx="405111" cy="259045"/>
    <xdr:sp macro="" textlink="">
      <xdr:nvSpPr>
        <xdr:cNvPr id="451" name="n_1mainValue【認定こども園・幼稚園・保育所】&#10;有形固定資産減価償却率"/>
        <xdr:cNvSpPr txBox="1"/>
      </xdr:nvSpPr>
      <xdr:spPr>
        <a:xfrm>
          <a:off x="152660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52" name="n_2mainValue【認定こども園・幼稚園・保育所】&#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74947</xdr:rowOff>
    </xdr:from>
    <xdr:ext cx="405111" cy="259045"/>
    <xdr:sp macro="" textlink="">
      <xdr:nvSpPr>
        <xdr:cNvPr id="453" name="n_3mainValue【認定こども園・幼稚園・保育所】&#10;有形固定資産減価償却率"/>
        <xdr:cNvSpPr txBox="1"/>
      </xdr:nvSpPr>
      <xdr:spPr>
        <a:xfrm>
          <a:off x="13500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76217</xdr:rowOff>
    </xdr:from>
    <xdr:ext cx="405111" cy="259045"/>
    <xdr:sp macro="" textlink="">
      <xdr:nvSpPr>
        <xdr:cNvPr id="454" name="n_4mainValue【認定こども園・幼稚園・保育所】&#10;有形固定資産減価償却率"/>
        <xdr:cNvSpPr txBox="1"/>
      </xdr:nvSpPr>
      <xdr:spPr>
        <a:xfrm>
          <a:off x="12611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6" name="直線コネクタ 475"/>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7"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8" name="直線コネクタ 477"/>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79"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80" name="直線コネクタ 479"/>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81"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2" name="フローチャート: 判断 481"/>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3" name="フローチャート: 判断 482"/>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4" name="フローチャート: 判断 483"/>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5" name="フローチャート: 判断 484"/>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6" name="フローチャート: 判断 485"/>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34544</xdr:rowOff>
    </xdr:from>
    <xdr:to>
      <xdr:col>116</xdr:col>
      <xdr:colOff>114300</xdr:colOff>
      <xdr:row>36</xdr:row>
      <xdr:rowOff>136144</xdr:rowOff>
    </xdr:to>
    <xdr:sp macro="" textlink="">
      <xdr:nvSpPr>
        <xdr:cNvPr id="492" name="楕円 491"/>
        <xdr:cNvSpPr/>
      </xdr:nvSpPr>
      <xdr:spPr>
        <a:xfrm>
          <a:off x="22110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57421</xdr:rowOff>
    </xdr:from>
    <xdr:ext cx="469744" cy="259045"/>
    <xdr:sp macro="" textlink="">
      <xdr:nvSpPr>
        <xdr:cNvPr id="493" name="【認定こども園・幼稚園・保育所】&#10;一人当たり面積該当値テキスト"/>
        <xdr:cNvSpPr txBox="1"/>
      </xdr:nvSpPr>
      <xdr:spPr>
        <a:xfrm>
          <a:off x="221996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48260</xdr:rowOff>
    </xdr:from>
    <xdr:to>
      <xdr:col>112</xdr:col>
      <xdr:colOff>38100</xdr:colOff>
      <xdr:row>36</xdr:row>
      <xdr:rowOff>149860</xdr:rowOff>
    </xdr:to>
    <xdr:sp macro="" textlink="">
      <xdr:nvSpPr>
        <xdr:cNvPr id="494" name="楕円 493"/>
        <xdr:cNvSpPr/>
      </xdr:nvSpPr>
      <xdr:spPr>
        <a:xfrm>
          <a:off x="21272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85344</xdr:rowOff>
    </xdr:from>
    <xdr:to>
      <xdr:col>116</xdr:col>
      <xdr:colOff>63500</xdr:colOff>
      <xdr:row>36</xdr:row>
      <xdr:rowOff>99060</xdr:rowOff>
    </xdr:to>
    <xdr:cxnSp macro="">
      <xdr:nvCxnSpPr>
        <xdr:cNvPr id="495" name="直線コネクタ 494"/>
        <xdr:cNvCxnSpPr/>
      </xdr:nvCxnSpPr>
      <xdr:spPr>
        <a:xfrm flipV="1">
          <a:off x="21323300" y="62575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59690</xdr:rowOff>
    </xdr:from>
    <xdr:to>
      <xdr:col>107</xdr:col>
      <xdr:colOff>101600</xdr:colOff>
      <xdr:row>36</xdr:row>
      <xdr:rowOff>161290</xdr:rowOff>
    </xdr:to>
    <xdr:sp macro="" textlink="">
      <xdr:nvSpPr>
        <xdr:cNvPr id="496" name="楕円 495"/>
        <xdr:cNvSpPr/>
      </xdr:nvSpPr>
      <xdr:spPr>
        <a:xfrm>
          <a:off x="20383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99060</xdr:rowOff>
    </xdr:from>
    <xdr:to>
      <xdr:col>111</xdr:col>
      <xdr:colOff>177800</xdr:colOff>
      <xdr:row>36</xdr:row>
      <xdr:rowOff>110490</xdr:rowOff>
    </xdr:to>
    <xdr:cxnSp macro="">
      <xdr:nvCxnSpPr>
        <xdr:cNvPr id="497" name="直線コネクタ 496"/>
        <xdr:cNvCxnSpPr/>
      </xdr:nvCxnSpPr>
      <xdr:spPr>
        <a:xfrm flipV="1">
          <a:off x="20434300" y="6271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xdr:rowOff>
    </xdr:from>
    <xdr:to>
      <xdr:col>102</xdr:col>
      <xdr:colOff>165100</xdr:colOff>
      <xdr:row>38</xdr:row>
      <xdr:rowOff>101854</xdr:rowOff>
    </xdr:to>
    <xdr:sp macro="" textlink="">
      <xdr:nvSpPr>
        <xdr:cNvPr id="498" name="楕円 497"/>
        <xdr:cNvSpPr/>
      </xdr:nvSpPr>
      <xdr:spPr>
        <a:xfrm>
          <a:off x="19494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110490</xdr:rowOff>
    </xdr:from>
    <xdr:to>
      <xdr:col>107</xdr:col>
      <xdr:colOff>50800</xdr:colOff>
      <xdr:row>38</xdr:row>
      <xdr:rowOff>51054</xdr:rowOff>
    </xdr:to>
    <xdr:cxnSp macro="">
      <xdr:nvCxnSpPr>
        <xdr:cNvPr id="499" name="直線コネクタ 498"/>
        <xdr:cNvCxnSpPr/>
      </xdr:nvCxnSpPr>
      <xdr:spPr>
        <a:xfrm flipV="1">
          <a:off x="19545300" y="628269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151130</xdr:rowOff>
    </xdr:from>
    <xdr:to>
      <xdr:col>98</xdr:col>
      <xdr:colOff>38100</xdr:colOff>
      <xdr:row>37</xdr:row>
      <xdr:rowOff>81280</xdr:rowOff>
    </xdr:to>
    <xdr:sp macro="" textlink="">
      <xdr:nvSpPr>
        <xdr:cNvPr id="500" name="楕円 499"/>
        <xdr:cNvSpPr/>
      </xdr:nvSpPr>
      <xdr:spPr>
        <a:xfrm>
          <a:off x="18605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30480</xdr:rowOff>
    </xdr:from>
    <xdr:to>
      <xdr:col>102</xdr:col>
      <xdr:colOff>114300</xdr:colOff>
      <xdr:row>38</xdr:row>
      <xdr:rowOff>51054</xdr:rowOff>
    </xdr:to>
    <xdr:cxnSp macro="">
      <xdr:nvCxnSpPr>
        <xdr:cNvPr id="501" name="直線コネクタ 500"/>
        <xdr:cNvCxnSpPr/>
      </xdr:nvCxnSpPr>
      <xdr:spPr>
        <a:xfrm>
          <a:off x="18656300" y="637413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65549</xdr:rowOff>
    </xdr:from>
    <xdr:ext cx="469744" cy="259045"/>
    <xdr:sp macro="" textlink="">
      <xdr:nvSpPr>
        <xdr:cNvPr id="502" name="n_1aveValue【認定こども園・幼稚園・保育所】&#10;一人当たり面積"/>
        <xdr:cNvSpPr txBox="1"/>
      </xdr:nvSpPr>
      <xdr:spPr>
        <a:xfrm>
          <a:off x="21075727"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106697</xdr:rowOff>
    </xdr:from>
    <xdr:ext cx="469744" cy="259045"/>
    <xdr:sp macro="" textlink="">
      <xdr:nvSpPr>
        <xdr:cNvPr id="503" name="n_2aveValue【認定こども園・幼稚園・保育所】&#10;一人当たり面積"/>
        <xdr:cNvSpPr txBox="1"/>
      </xdr:nvSpPr>
      <xdr:spPr>
        <a:xfrm>
          <a:off x="20199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131843</xdr:rowOff>
    </xdr:from>
    <xdr:ext cx="469744" cy="259045"/>
    <xdr:sp macro="" textlink="">
      <xdr:nvSpPr>
        <xdr:cNvPr id="504" name="n_3aveValue【認定こども園・幼稚園・保育所】&#10;一人当たり面積"/>
        <xdr:cNvSpPr txBox="1"/>
      </xdr:nvSpPr>
      <xdr:spPr>
        <a:xfrm>
          <a:off x="19310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156989</xdr:rowOff>
    </xdr:from>
    <xdr:ext cx="469744" cy="259045"/>
    <xdr:sp macro="" textlink="">
      <xdr:nvSpPr>
        <xdr:cNvPr id="505" name="n_4aveValue【認定こども園・幼稚園・保育所】&#10;一人当たり面積"/>
        <xdr:cNvSpPr txBox="1"/>
      </xdr:nvSpPr>
      <xdr:spPr>
        <a:xfrm>
          <a:off x="18421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166387</xdr:rowOff>
    </xdr:from>
    <xdr:ext cx="469744" cy="259045"/>
    <xdr:sp macro="" textlink="">
      <xdr:nvSpPr>
        <xdr:cNvPr id="506" name="n_1mainValue【認定こども園・幼稚園・保育所】&#10;一人当たり面積"/>
        <xdr:cNvSpPr txBox="1"/>
      </xdr:nvSpPr>
      <xdr:spPr>
        <a:xfrm>
          <a:off x="21075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6367</xdr:rowOff>
    </xdr:from>
    <xdr:ext cx="469744" cy="259045"/>
    <xdr:sp macro="" textlink="">
      <xdr:nvSpPr>
        <xdr:cNvPr id="507" name="n_2mainValue【認定こども園・幼稚園・保育所】&#10;一人当たり面積"/>
        <xdr:cNvSpPr txBox="1"/>
      </xdr:nvSpPr>
      <xdr:spPr>
        <a:xfrm>
          <a:off x="2019942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118381</xdr:rowOff>
    </xdr:from>
    <xdr:ext cx="469744" cy="259045"/>
    <xdr:sp macro="" textlink="">
      <xdr:nvSpPr>
        <xdr:cNvPr id="508" name="n_3mainValue【認定こども園・幼稚園・保育所】&#10;一人当たり面積"/>
        <xdr:cNvSpPr txBox="1"/>
      </xdr:nvSpPr>
      <xdr:spPr>
        <a:xfrm>
          <a:off x="19310427"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97807</xdr:rowOff>
    </xdr:from>
    <xdr:ext cx="469744" cy="259045"/>
    <xdr:sp macro="" textlink="">
      <xdr:nvSpPr>
        <xdr:cNvPr id="509" name="n_4mainValue【認定こども園・幼稚園・保育所】&#10;一人当たり面積"/>
        <xdr:cNvSpPr txBox="1"/>
      </xdr:nvSpPr>
      <xdr:spPr>
        <a:xfrm>
          <a:off x="18421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6" name="直線コネクタ 535"/>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7"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8" name="直線コネクタ 53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9"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0" name="直線コネクタ 539"/>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41" name="【学校施設】&#10;有形固定資産減価償却率平均値テキスト"/>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2" name="フローチャート: 判断 541"/>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3" name="フローチャート: 判断 542"/>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4" name="フローチャート: 判断 543"/>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5" name="フローチャート: 判断 544"/>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6" name="フローチャート: 判断 54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97790</xdr:rowOff>
    </xdr:from>
    <xdr:to>
      <xdr:col>85</xdr:col>
      <xdr:colOff>177800</xdr:colOff>
      <xdr:row>56</xdr:row>
      <xdr:rowOff>27940</xdr:rowOff>
    </xdr:to>
    <xdr:sp macro="" textlink="">
      <xdr:nvSpPr>
        <xdr:cNvPr id="552" name="楕円 551"/>
        <xdr:cNvSpPr/>
      </xdr:nvSpPr>
      <xdr:spPr>
        <a:xfrm>
          <a:off x="16268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50817</xdr:rowOff>
    </xdr:from>
    <xdr:ext cx="405111" cy="259045"/>
    <xdr:sp macro="" textlink="">
      <xdr:nvSpPr>
        <xdr:cNvPr id="553" name="【学校施設】&#10;有形固定資産減価償却率該当値テキスト"/>
        <xdr:cNvSpPr txBox="1"/>
      </xdr:nvSpPr>
      <xdr:spPr>
        <a:xfrm>
          <a:off x="16357600" y="948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52070</xdr:rowOff>
    </xdr:from>
    <xdr:to>
      <xdr:col>81</xdr:col>
      <xdr:colOff>101600</xdr:colOff>
      <xdr:row>55</xdr:row>
      <xdr:rowOff>153670</xdr:rowOff>
    </xdr:to>
    <xdr:sp macro="" textlink="">
      <xdr:nvSpPr>
        <xdr:cNvPr id="554" name="楕円 553"/>
        <xdr:cNvSpPr/>
      </xdr:nvSpPr>
      <xdr:spPr>
        <a:xfrm>
          <a:off x="15430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102870</xdr:rowOff>
    </xdr:from>
    <xdr:to>
      <xdr:col>85</xdr:col>
      <xdr:colOff>127000</xdr:colOff>
      <xdr:row>55</xdr:row>
      <xdr:rowOff>148590</xdr:rowOff>
    </xdr:to>
    <xdr:cxnSp macro="">
      <xdr:nvCxnSpPr>
        <xdr:cNvPr id="555" name="直線コネクタ 554"/>
        <xdr:cNvCxnSpPr/>
      </xdr:nvCxnSpPr>
      <xdr:spPr>
        <a:xfrm>
          <a:off x="15481300" y="9532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158206</xdr:rowOff>
    </xdr:from>
    <xdr:to>
      <xdr:col>76</xdr:col>
      <xdr:colOff>165100</xdr:colOff>
      <xdr:row>57</xdr:row>
      <xdr:rowOff>88356</xdr:rowOff>
    </xdr:to>
    <xdr:sp macro="" textlink="">
      <xdr:nvSpPr>
        <xdr:cNvPr id="556" name="楕円 555"/>
        <xdr:cNvSpPr/>
      </xdr:nvSpPr>
      <xdr:spPr>
        <a:xfrm>
          <a:off x="14541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102870</xdr:rowOff>
    </xdr:from>
    <xdr:to>
      <xdr:col>81</xdr:col>
      <xdr:colOff>50800</xdr:colOff>
      <xdr:row>57</xdr:row>
      <xdr:rowOff>37556</xdr:rowOff>
    </xdr:to>
    <xdr:cxnSp macro="">
      <xdr:nvCxnSpPr>
        <xdr:cNvPr id="557" name="直線コネクタ 556"/>
        <xdr:cNvCxnSpPr/>
      </xdr:nvCxnSpPr>
      <xdr:spPr>
        <a:xfrm flipV="1">
          <a:off x="14592300" y="9532620"/>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16147</xdr:rowOff>
    </xdr:from>
    <xdr:to>
      <xdr:col>72</xdr:col>
      <xdr:colOff>38100</xdr:colOff>
      <xdr:row>57</xdr:row>
      <xdr:rowOff>117747</xdr:rowOff>
    </xdr:to>
    <xdr:sp macro="" textlink="">
      <xdr:nvSpPr>
        <xdr:cNvPr id="558" name="楕円 557"/>
        <xdr:cNvSpPr/>
      </xdr:nvSpPr>
      <xdr:spPr>
        <a:xfrm>
          <a:off x="136525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37556</xdr:rowOff>
    </xdr:from>
    <xdr:to>
      <xdr:col>76</xdr:col>
      <xdr:colOff>114300</xdr:colOff>
      <xdr:row>57</xdr:row>
      <xdr:rowOff>66947</xdr:rowOff>
    </xdr:to>
    <xdr:cxnSp macro="">
      <xdr:nvCxnSpPr>
        <xdr:cNvPr id="559" name="直線コネクタ 558"/>
        <xdr:cNvCxnSpPr/>
      </xdr:nvCxnSpPr>
      <xdr:spPr>
        <a:xfrm flipV="1">
          <a:off x="13703300" y="98102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89626</xdr:rowOff>
    </xdr:from>
    <xdr:to>
      <xdr:col>67</xdr:col>
      <xdr:colOff>101600</xdr:colOff>
      <xdr:row>57</xdr:row>
      <xdr:rowOff>19776</xdr:rowOff>
    </xdr:to>
    <xdr:sp macro="" textlink="">
      <xdr:nvSpPr>
        <xdr:cNvPr id="560" name="楕円 559"/>
        <xdr:cNvSpPr/>
      </xdr:nvSpPr>
      <xdr:spPr>
        <a:xfrm>
          <a:off x="12763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140426</xdr:rowOff>
    </xdr:from>
    <xdr:to>
      <xdr:col>71</xdr:col>
      <xdr:colOff>177800</xdr:colOff>
      <xdr:row>57</xdr:row>
      <xdr:rowOff>66947</xdr:rowOff>
    </xdr:to>
    <xdr:cxnSp macro="">
      <xdr:nvCxnSpPr>
        <xdr:cNvPr id="561" name="直線コネクタ 560"/>
        <xdr:cNvCxnSpPr/>
      </xdr:nvCxnSpPr>
      <xdr:spPr>
        <a:xfrm>
          <a:off x="12814300" y="97416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62"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3"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64" name="n_3aveValue【学校施設】&#10;有形固定資産減価償却率"/>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5" name="n_4aveValue【学校施設】&#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170197</xdr:rowOff>
    </xdr:from>
    <xdr:ext cx="405111" cy="259045"/>
    <xdr:sp macro="" textlink="">
      <xdr:nvSpPr>
        <xdr:cNvPr id="566" name="n_1mainValue【学校施設】&#10;有形固定資産減価償却率"/>
        <xdr:cNvSpPr txBox="1"/>
      </xdr:nvSpPr>
      <xdr:spPr>
        <a:xfrm>
          <a:off x="152660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104883</xdr:rowOff>
    </xdr:from>
    <xdr:ext cx="405111" cy="259045"/>
    <xdr:sp macro="" textlink="">
      <xdr:nvSpPr>
        <xdr:cNvPr id="567" name="n_2mainValue【学校施設】&#10;有形固定資産減価償却率"/>
        <xdr:cNvSpPr txBox="1"/>
      </xdr:nvSpPr>
      <xdr:spPr>
        <a:xfrm>
          <a:off x="14389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134274</xdr:rowOff>
    </xdr:from>
    <xdr:ext cx="405111" cy="259045"/>
    <xdr:sp macro="" textlink="">
      <xdr:nvSpPr>
        <xdr:cNvPr id="568" name="n_3mainValue【学校施設】&#10;有形固定資産減価償却率"/>
        <xdr:cNvSpPr txBox="1"/>
      </xdr:nvSpPr>
      <xdr:spPr>
        <a:xfrm>
          <a:off x="135007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36303</xdr:rowOff>
    </xdr:from>
    <xdr:ext cx="405111" cy="259045"/>
    <xdr:sp macro="" textlink="">
      <xdr:nvSpPr>
        <xdr:cNvPr id="569" name="n_4mainValue【学校施設】&#10;有形固定資産減価償却率"/>
        <xdr:cNvSpPr txBox="1"/>
      </xdr:nvSpPr>
      <xdr:spPr>
        <a:xfrm>
          <a:off x="126117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4" name="直線コネクタ 593"/>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5" name="【学校施設】&#10;一人当たり面積最小値テキスト"/>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6" name="直線コネクタ 595"/>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7" name="【学校施設】&#10;一人当たり面積最大値テキスト"/>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8" name="直線コネクタ 597"/>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599" name="【学校施設】&#10;一人当たり面積平均値テキスト"/>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00" name="フローチャート: 判断 599"/>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01" name="フローチャート: 判断 600"/>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2" name="フローチャート: 判断 601"/>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3" name="フローチャート: 判断 602"/>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4" name="フローチャート: 判断 603"/>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48831</xdr:rowOff>
    </xdr:from>
    <xdr:to>
      <xdr:col>116</xdr:col>
      <xdr:colOff>114300</xdr:colOff>
      <xdr:row>63</xdr:row>
      <xdr:rowOff>150431</xdr:rowOff>
    </xdr:to>
    <xdr:sp macro="" textlink="">
      <xdr:nvSpPr>
        <xdr:cNvPr id="610" name="楕円 609"/>
        <xdr:cNvSpPr/>
      </xdr:nvSpPr>
      <xdr:spPr>
        <a:xfrm>
          <a:off x="22110700" y="1085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27258</xdr:rowOff>
    </xdr:from>
    <xdr:ext cx="469744" cy="259045"/>
    <xdr:sp macro="" textlink="">
      <xdr:nvSpPr>
        <xdr:cNvPr id="611" name="【学校施設】&#10;一人当たり面積該当値テキスト"/>
        <xdr:cNvSpPr txBox="1"/>
      </xdr:nvSpPr>
      <xdr:spPr>
        <a:xfrm>
          <a:off x="22199600" y="1082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56642</xdr:rowOff>
    </xdr:from>
    <xdr:to>
      <xdr:col>112</xdr:col>
      <xdr:colOff>38100</xdr:colOff>
      <xdr:row>63</xdr:row>
      <xdr:rowOff>158242</xdr:rowOff>
    </xdr:to>
    <xdr:sp macro="" textlink="">
      <xdr:nvSpPr>
        <xdr:cNvPr id="612" name="楕円 611"/>
        <xdr:cNvSpPr/>
      </xdr:nvSpPr>
      <xdr:spPr>
        <a:xfrm>
          <a:off x="21272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99631</xdr:rowOff>
    </xdr:from>
    <xdr:to>
      <xdr:col>116</xdr:col>
      <xdr:colOff>63500</xdr:colOff>
      <xdr:row>63</xdr:row>
      <xdr:rowOff>107442</xdr:rowOff>
    </xdr:to>
    <xdr:cxnSp macro="">
      <xdr:nvCxnSpPr>
        <xdr:cNvPr id="613" name="直線コネクタ 612"/>
        <xdr:cNvCxnSpPr/>
      </xdr:nvCxnSpPr>
      <xdr:spPr>
        <a:xfrm flipV="1">
          <a:off x="21323300" y="10900981"/>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64643</xdr:rowOff>
    </xdr:from>
    <xdr:to>
      <xdr:col>107</xdr:col>
      <xdr:colOff>101600</xdr:colOff>
      <xdr:row>63</xdr:row>
      <xdr:rowOff>166243</xdr:rowOff>
    </xdr:to>
    <xdr:sp macro="" textlink="">
      <xdr:nvSpPr>
        <xdr:cNvPr id="614" name="楕円 613"/>
        <xdr:cNvSpPr/>
      </xdr:nvSpPr>
      <xdr:spPr>
        <a:xfrm>
          <a:off x="20383500" y="1086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107442</xdr:rowOff>
    </xdr:from>
    <xdr:to>
      <xdr:col>111</xdr:col>
      <xdr:colOff>177800</xdr:colOff>
      <xdr:row>63</xdr:row>
      <xdr:rowOff>115443</xdr:rowOff>
    </xdr:to>
    <xdr:cxnSp macro="">
      <xdr:nvCxnSpPr>
        <xdr:cNvPr id="615" name="直線コネクタ 614"/>
        <xdr:cNvCxnSpPr/>
      </xdr:nvCxnSpPr>
      <xdr:spPr>
        <a:xfrm flipV="1">
          <a:off x="20434300" y="1090879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77788</xdr:rowOff>
    </xdr:from>
    <xdr:to>
      <xdr:col>102</xdr:col>
      <xdr:colOff>165100</xdr:colOff>
      <xdr:row>64</xdr:row>
      <xdr:rowOff>7938</xdr:rowOff>
    </xdr:to>
    <xdr:sp macro="" textlink="">
      <xdr:nvSpPr>
        <xdr:cNvPr id="616" name="楕円 615"/>
        <xdr:cNvSpPr/>
      </xdr:nvSpPr>
      <xdr:spPr>
        <a:xfrm>
          <a:off x="19494500" y="108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115443</xdr:rowOff>
    </xdr:from>
    <xdr:to>
      <xdr:col>107</xdr:col>
      <xdr:colOff>50800</xdr:colOff>
      <xdr:row>63</xdr:row>
      <xdr:rowOff>128588</xdr:rowOff>
    </xdr:to>
    <xdr:cxnSp macro="">
      <xdr:nvCxnSpPr>
        <xdr:cNvPr id="617" name="直線コネクタ 616"/>
        <xdr:cNvCxnSpPr/>
      </xdr:nvCxnSpPr>
      <xdr:spPr>
        <a:xfrm flipV="1">
          <a:off x="19545300" y="10916793"/>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83883</xdr:rowOff>
    </xdr:from>
    <xdr:to>
      <xdr:col>98</xdr:col>
      <xdr:colOff>38100</xdr:colOff>
      <xdr:row>64</xdr:row>
      <xdr:rowOff>14033</xdr:rowOff>
    </xdr:to>
    <xdr:sp macro="" textlink="">
      <xdr:nvSpPr>
        <xdr:cNvPr id="618" name="楕円 617"/>
        <xdr:cNvSpPr/>
      </xdr:nvSpPr>
      <xdr:spPr>
        <a:xfrm>
          <a:off x="18605500" y="108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128588</xdr:rowOff>
    </xdr:from>
    <xdr:to>
      <xdr:col>102</xdr:col>
      <xdr:colOff>114300</xdr:colOff>
      <xdr:row>63</xdr:row>
      <xdr:rowOff>134683</xdr:rowOff>
    </xdr:to>
    <xdr:cxnSp macro="">
      <xdr:nvCxnSpPr>
        <xdr:cNvPr id="619" name="直線コネクタ 618"/>
        <xdr:cNvCxnSpPr/>
      </xdr:nvCxnSpPr>
      <xdr:spPr>
        <a:xfrm flipV="1">
          <a:off x="18656300" y="1092993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620" name="n_1aveValue【学校施設】&#10;一人当たり面積"/>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621" name="n_2aveValue【学校施設】&#10;一人当たり面積"/>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622" name="n_3aveValue【学校施設】&#10;一人当たり面積"/>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23" name="n_4aveValue【学校施設】&#10;一人当たり面積"/>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149369</xdr:rowOff>
    </xdr:from>
    <xdr:ext cx="469744" cy="259045"/>
    <xdr:sp macro="" textlink="">
      <xdr:nvSpPr>
        <xdr:cNvPr id="624" name="n_1mainValue【学校施設】&#10;一人当たり面積"/>
        <xdr:cNvSpPr txBox="1"/>
      </xdr:nvSpPr>
      <xdr:spPr>
        <a:xfrm>
          <a:off x="210757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157370</xdr:rowOff>
    </xdr:from>
    <xdr:ext cx="469744" cy="259045"/>
    <xdr:sp macro="" textlink="">
      <xdr:nvSpPr>
        <xdr:cNvPr id="625" name="n_2mainValue【学校施設】&#10;一人当たり面積"/>
        <xdr:cNvSpPr txBox="1"/>
      </xdr:nvSpPr>
      <xdr:spPr>
        <a:xfrm>
          <a:off x="20199427" y="1095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170515</xdr:rowOff>
    </xdr:from>
    <xdr:ext cx="469744" cy="259045"/>
    <xdr:sp macro="" textlink="">
      <xdr:nvSpPr>
        <xdr:cNvPr id="626" name="n_3mainValue【学校施設】&#10;一人当たり面積"/>
        <xdr:cNvSpPr txBox="1"/>
      </xdr:nvSpPr>
      <xdr:spPr>
        <a:xfrm>
          <a:off x="19310427" y="1097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5160</xdr:rowOff>
    </xdr:from>
    <xdr:ext cx="469744" cy="259045"/>
    <xdr:sp macro="" textlink="">
      <xdr:nvSpPr>
        <xdr:cNvPr id="627" name="n_4mainValue【学校施設】&#10;一人当たり面積"/>
        <xdr:cNvSpPr txBox="1"/>
      </xdr:nvSpPr>
      <xdr:spPr>
        <a:xfrm>
          <a:off x="18421427" y="1097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53" name="直線コネクタ 652"/>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56" name="【児童館】&#10;有形固定資産減価償却率最大値テキスト"/>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7" name="直線コネクタ 656"/>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57529</xdr:rowOff>
    </xdr:from>
    <xdr:ext cx="405111" cy="259045"/>
    <xdr:sp macro="" textlink="">
      <xdr:nvSpPr>
        <xdr:cNvPr id="658" name="【児童館】&#10;有形固定資産減価償却率平均値テキスト"/>
        <xdr:cNvSpPr txBox="1"/>
      </xdr:nvSpPr>
      <xdr:spPr>
        <a:xfrm>
          <a:off x="16357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34652</xdr:rowOff>
    </xdr:from>
    <xdr:to>
      <xdr:col>85</xdr:col>
      <xdr:colOff>177800</xdr:colOff>
      <xdr:row>82</xdr:row>
      <xdr:rowOff>136252</xdr:rowOff>
    </xdr:to>
    <xdr:sp macro="" textlink="">
      <xdr:nvSpPr>
        <xdr:cNvPr id="659" name="フローチャート: 判断 658"/>
        <xdr:cNvSpPr/>
      </xdr:nvSpPr>
      <xdr:spPr>
        <a:xfrm>
          <a:off x="16268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23223</xdr:rowOff>
    </xdr:from>
    <xdr:to>
      <xdr:col>81</xdr:col>
      <xdr:colOff>101600</xdr:colOff>
      <xdr:row>82</xdr:row>
      <xdr:rowOff>124823</xdr:rowOff>
    </xdr:to>
    <xdr:sp macro="" textlink="">
      <xdr:nvSpPr>
        <xdr:cNvPr id="660" name="フローチャート: 判断 659"/>
        <xdr:cNvSpPr/>
      </xdr:nvSpPr>
      <xdr:spPr>
        <a:xfrm>
          <a:off x="15430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661" name="フローチャート: 判断 660"/>
        <xdr:cNvSpPr/>
      </xdr:nvSpPr>
      <xdr:spPr>
        <a:xfrm>
          <a:off x="14541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59145</xdr:rowOff>
    </xdr:from>
    <xdr:to>
      <xdr:col>72</xdr:col>
      <xdr:colOff>38100</xdr:colOff>
      <xdr:row>84</xdr:row>
      <xdr:rowOff>160745</xdr:rowOff>
    </xdr:to>
    <xdr:sp macro="" textlink="">
      <xdr:nvSpPr>
        <xdr:cNvPr id="662" name="フローチャート: 判断 661"/>
        <xdr:cNvSpPr/>
      </xdr:nvSpPr>
      <xdr:spPr>
        <a:xfrm>
          <a:off x="1365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19957</xdr:rowOff>
    </xdr:from>
    <xdr:to>
      <xdr:col>67</xdr:col>
      <xdr:colOff>101600</xdr:colOff>
      <xdr:row>84</xdr:row>
      <xdr:rowOff>121557</xdr:rowOff>
    </xdr:to>
    <xdr:sp macro="" textlink="">
      <xdr:nvSpPr>
        <xdr:cNvPr id="663" name="フローチャート: 判断 662"/>
        <xdr:cNvSpPr/>
      </xdr:nvSpPr>
      <xdr:spPr>
        <a:xfrm>
          <a:off x="1276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86905</xdr:rowOff>
    </xdr:from>
    <xdr:to>
      <xdr:col>85</xdr:col>
      <xdr:colOff>177800</xdr:colOff>
      <xdr:row>87</xdr:row>
      <xdr:rowOff>17055</xdr:rowOff>
    </xdr:to>
    <xdr:sp macro="" textlink="">
      <xdr:nvSpPr>
        <xdr:cNvPr id="669" name="楕円 668"/>
        <xdr:cNvSpPr/>
      </xdr:nvSpPr>
      <xdr:spPr>
        <a:xfrm>
          <a:off x="162687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1832</xdr:rowOff>
    </xdr:from>
    <xdr:ext cx="405111" cy="259045"/>
    <xdr:sp macro="" textlink="">
      <xdr:nvSpPr>
        <xdr:cNvPr id="670" name="【児童館】&#10;有形固定資産減価償却率該当値テキスト"/>
        <xdr:cNvSpPr txBox="1"/>
      </xdr:nvSpPr>
      <xdr:spPr>
        <a:xfrm>
          <a:off x="16357600" y="1474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85271</xdr:rowOff>
    </xdr:from>
    <xdr:to>
      <xdr:col>81</xdr:col>
      <xdr:colOff>101600</xdr:colOff>
      <xdr:row>87</xdr:row>
      <xdr:rowOff>15421</xdr:rowOff>
    </xdr:to>
    <xdr:sp macro="" textlink="">
      <xdr:nvSpPr>
        <xdr:cNvPr id="671" name="楕円 670"/>
        <xdr:cNvSpPr/>
      </xdr:nvSpPr>
      <xdr:spPr>
        <a:xfrm>
          <a:off x="15430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136071</xdr:rowOff>
    </xdr:from>
    <xdr:to>
      <xdr:col>85</xdr:col>
      <xdr:colOff>127000</xdr:colOff>
      <xdr:row>86</xdr:row>
      <xdr:rowOff>137705</xdr:rowOff>
    </xdr:to>
    <xdr:cxnSp macro="">
      <xdr:nvCxnSpPr>
        <xdr:cNvPr id="672" name="直線コネクタ 671"/>
        <xdr:cNvCxnSpPr/>
      </xdr:nvCxnSpPr>
      <xdr:spPr>
        <a:xfrm>
          <a:off x="15481300" y="1488077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85271</xdr:rowOff>
    </xdr:from>
    <xdr:to>
      <xdr:col>76</xdr:col>
      <xdr:colOff>165100</xdr:colOff>
      <xdr:row>87</xdr:row>
      <xdr:rowOff>15421</xdr:rowOff>
    </xdr:to>
    <xdr:sp macro="" textlink="">
      <xdr:nvSpPr>
        <xdr:cNvPr id="673" name="楕円 672"/>
        <xdr:cNvSpPr/>
      </xdr:nvSpPr>
      <xdr:spPr>
        <a:xfrm>
          <a:off x="14541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136071</xdr:rowOff>
    </xdr:from>
    <xdr:to>
      <xdr:col>81</xdr:col>
      <xdr:colOff>50800</xdr:colOff>
      <xdr:row>86</xdr:row>
      <xdr:rowOff>136071</xdr:rowOff>
    </xdr:to>
    <xdr:cxnSp macro="">
      <xdr:nvCxnSpPr>
        <xdr:cNvPr id="674" name="直線コネクタ 673"/>
        <xdr:cNvCxnSpPr/>
      </xdr:nvCxnSpPr>
      <xdr:spPr>
        <a:xfrm>
          <a:off x="14592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83638</xdr:rowOff>
    </xdr:from>
    <xdr:to>
      <xdr:col>72</xdr:col>
      <xdr:colOff>38100</xdr:colOff>
      <xdr:row>87</xdr:row>
      <xdr:rowOff>13788</xdr:rowOff>
    </xdr:to>
    <xdr:sp macro="" textlink="">
      <xdr:nvSpPr>
        <xdr:cNvPr id="675" name="楕円 674"/>
        <xdr:cNvSpPr/>
      </xdr:nvSpPr>
      <xdr:spPr>
        <a:xfrm>
          <a:off x="13652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134438</xdr:rowOff>
    </xdr:from>
    <xdr:to>
      <xdr:col>76</xdr:col>
      <xdr:colOff>114300</xdr:colOff>
      <xdr:row>86</xdr:row>
      <xdr:rowOff>136071</xdr:rowOff>
    </xdr:to>
    <xdr:cxnSp macro="">
      <xdr:nvCxnSpPr>
        <xdr:cNvPr id="676" name="直線コネクタ 675"/>
        <xdr:cNvCxnSpPr/>
      </xdr:nvCxnSpPr>
      <xdr:spPr>
        <a:xfrm>
          <a:off x="13703300" y="148791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82006</xdr:rowOff>
    </xdr:from>
    <xdr:to>
      <xdr:col>67</xdr:col>
      <xdr:colOff>101600</xdr:colOff>
      <xdr:row>87</xdr:row>
      <xdr:rowOff>12156</xdr:rowOff>
    </xdr:to>
    <xdr:sp macro="" textlink="">
      <xdr:nvSpPr>
        <xdr:cNvPr id="677" name="楕円 676"/>
        <xdr:cNvSpPr/>
      </xdr:nvSpPr>
      <xdr:spPr>
        <a:xfrm>
          <a:off x="12763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132806</xdr:rowOff>
    </xdr:from>
    <xdr:to>
      <xdr:col>71</xdr:col>
      <xdr:colOff>177800</xdr:colOff>
      <xdr:row>86</xdr:row>
      <xdr:rowOff>134438</xdr:rowOff>
    </xdr:to>
    <xdr:cxnSp macro="">
      <xdr:nvCxnSpPr>
        <xdr:cNvPr id="678" name="直線コネクタ 677"/>
        <xdr:cNvCxnSpPr/>
      </xdr:nvCxnSpPr>
      <xdr:spPr>
        <a:xfrm>
          <a:off x="12814300" y="148775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141350</xdr:rowOff>
    </xdr:from>
    <xdr:ext cx="405111" cy="259045"/>
    <xdr:sp macro="" textlink="">
      <xdr:nvSpPr>
        <xdr:cNvPr id="679" name="n_1aveValue【児童館】&#10;有形固定資産減価償却率"/>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680" name="n_2aveValue【児童館】&#10;有形固定資産減価償却率"/>
        <xdr:cNvSpPr txBox="1"/>
      </xdr:nvSpPr>
      <xdr:spPr>
        <a:xfrm>
          <a:off x="14389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5822</xdr:rowOff>
    </xdr:from>
    <xdr:ext cx="405111" cy="259045"/>
    <xdr:sp macro="" textlink="">
      <xdr:nvSpPr>
        <xdr:cNvPr id="681" name="n_3aveValue【児童館】&#10;有形固定資産減価償却率"/>
        <xdr:cNvSpPr txBox="1"/>
      </xdr:nvSpPr>
      <xdr:spPr>
        <a:xfrm>
          <a:off x="13500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138084</xdr:rowOff>
    </xdr:from>
    <xdr:ext cx="405111" cy="259045"/>
    <xdr:sp macro="" textlink="">
      <xdr:nvSpPr>
        <xdr:cNvPr id="682" name="n_4aveValue【児童館】&#10;有形固定資産減価償却率"/>
        <xdr:cNvSpPr txBox="1"/>
      </xdr:nvSpPr>
      <xdr:spPr>
        <a:xfrm>
          <a:off x="12611744" y="14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6548</xdr:rowOff>
    </xdr:from>
    <xdr:ext cx="405111" cy="259045"/>
    <xdr:sp macro="" textlink="">
      <xdr:nvSpPr>
        <xdr:cNvPr id="683" name="n_1mainValue【児童館】&#10;有形固定資産減価償却率"/>
        <xdr:cNvSpPr txBox="1"/>
      </xdr:nvSpPr>
      <xdr:spPr>
        <a:xfrm>
          <a:off x="152660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6548</xdr:rowOff>
    </xdr:from>
    <xdr:ext cx="405111" cy="259045"/>
    <xdr:sp macro="" textlink="">
      <xdr:nvSpPr>
        <xdr:cNvPr id="684" name="n_2mainValue【児童館】&#10;有形固定資産減価償却率"/>
        <xdr:cNvSpPr txBox="1"/>
      </xdr:nvSpPr>
      <xdr:spPr>
        <a:xfrm>
          <a:off x="14389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4915</xdr:rowOff>
    </xdr:from>
    <xdr:ext cx="405111" cy="259045"/>
    <xdr:sp macro="" textlink="">
      <xdr:nvSpPr>
        <xdr:cNvPr id="685" name="n_3mainValue【児童館】&#10;有形固定資産減価償却率"/>
        <xdr:cNvSpPr txBox="1"/>
      </xdr:nvSpPr>
      <xdr:spPr>
        <a:xfrm>
          <a:off x="1350074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3283</xdr:rowOff>
    </xdr:from>
    <xdr:ext cx="405111" cy="259045"/>
    <xdr:sp macro="" textlink="">
      <xdr:nvSpPr>
        <xdr:cNvPr id="686" name="n_4mainValue【児童館】&#10;有形固定資産減価償却率"/>
        <xdr:cNvSpPr txBox="1"/>
      </xdr:nvSpPr>
      <xdr:spPr>
        <a:xfrm>
          <a:off x="12611744" y="1491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7" name="直線コネクタ 6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8" name="テキスト ボックス 6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9" name="直線コネクタ 6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0" name="テキスト ボックス 6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1" name="直線コネクタ 7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2" name="テキスト ボックス 7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3" name="直線コネクタ 7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4" name="テキスト ボックス 7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5" name="直線コネクタ 7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6" name="テキスト ボックス 7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7" name="直線コネクタ 7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8" name="テキスト ボックス 7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166007</xdr:rowOff>
    </xdr:from>
    <xdr:to>
      <xdr:col>116</xdr:col>
      <xdr:colOff>62864</xdr:colOff>
      <xdr:row>86</xdr:row>
      <xdr:rowOff>103414</xdr:rowOff>
    </xdr:to>
    <xdr:cxnSp macro="">
      <xdr:nvCxnSpPr>
        <xdr:cNvPr id="712" name="直線コネクタ 711"/>
        <xdr:cNvCxnSpPr/>
      </xdr:nvCxnSpPr>
      <xdr:spPr>
        <a:xfrm flipV="1">
          <a:off x="22160864" y="133676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1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14" name="直線コネクタ 71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112684</xdr:rowOff>
    </xdr:from>
    <xdr:ext cx="469744" cy="259045"/>
    <xdr:sp macro="" textlink="">
      <xdr:nvSpPr>
        <xdr:cNvPr id="715" name="【児童館】&#10;一人当たり面積最大値テキスト"/>
        <xdr:cNvSpPr txBox="1"/>
      </xdr:nvSpPr>
      <xdr:spPr>
        <a:xfrm>
          <a:off x="221996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166007</xdr:rowOff>
    </xdr:from>
    <xdr:to>
      <xdr:col>116</xdr:col>
      <xdr:colOff>152400</xdr:colOff>
      <xdr:row>77</xdr:row>
      <xdr:rowOff>166007</xdr:rowOff>
    </xdr:to>
    <xdr:cxnSp macro="">
      <xdr:nvCxnSpPr>
        <xdr:cNvPr id="716" name="直線コネクタ 715"/>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110870</xdr:rowOff>
    </xdr:from>
    <xdr:ext cx="469744" cy="259045"/>
    <xdr:sp macro="" textlink="">
      <xdr:nvSpPr>
        <xdr:cNvPr id="717" name="【児童館】&#10;一人当たり面積平均値テキスト"/>
        <xdr:cNvSpPr txBox="1"/>
      </xdr:nvSpPr>
      <xdr:spPr>
        <a:xfrm>
          <a:off x="22199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718" name="フローチャート: 判断 717"/>
        <xdr:cNvSpPr/>
      </xdr:nvSpPr>
      <xdr:spPr>
        <a:xfrm>
          <a:off x="22110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131536</xdr:rowOff>
    </xdr:from>
    <xdr:to>
      <xdr:col>112</xdr:col>
      <xdr:colOff>38100</xdr:colOff>
      <xdr:row>84</xdr:row>
      <xdr:rowOff>61686</xdr:rowOff>
    </xdr:to>
    <xdr:sp macro="" textlink="">
      <xdr:nvSpPr>
        <xdr:cNvPr id="719" name="フローチャート: 判断 718"/>
        <xdr:cNvSpPr/>
      </xdr:nvSpPr>
      <xdr:spPr>
        <a:xfrm>
          <a:off x="21272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720" name="フローチャート: 判断 719"/>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721" name="フローチャート: 判断 720"/>
        <xdr:cNvSpPr/>
      </xdr:nvSpPr>
      <xdr:spPr>
        <a:xfrm>
          <a:off x="19494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907</xdr:rowOff>
    </xdr:from>
    <xdr:to>
      <xdr:col>98</xdr:col>
      <xdr:colOff>38100</xdr:colOff>
      <xdr:row>83</xdr:row>
      <xdr:rowOff>102507</xdr:rowOff>
    </xdr:to>
    <xdr:sp macro="" textlink="">
      <xdr:nvSpPr>
        <xdr:cNvPr id="722" name="フローチャート: 判断 721"/>
        <xdr:cNvSpPr/>
      </xdr:nvSpPr>
      <xdr:spPr>
        <a:xfrm>
          <a:off x="18605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28" name="楕円 727"/>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29"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30" name="楕円 729"/>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31" name="直線コネクタ 730"/>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131536</xdr:rowOff>
    </xdr:from>
    <xdr:to>
      <xdr:col>107</xdr:col>
      <xdr:colOff>101600</xdr:colOff>
      <xdr:row>84</xdr:row>
      <xdr:rowOff>61686</xdr:rowOff>
    </xdr:to>
    <xdr:sp macro="" textlink="">
      <xdr:nvSpPr>
        <xdr:cNvPr id="732" name="楕円 731"/>
        <xdr:cNvSpPr/>
      </xdr:nvSpPr>
      <xdr:spPr>
        <a:xfrm>
          <a:off x="203835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10886</xdr:rowOff>
    </xdr:to>
    <xdr:cxnSp macro="">
      <xdr:nvCxnSpPr>
        <xdr:cNvPr id="733" name="直線コネクタ 732"/>
        <xdr:cNvCxnSpPr/>
      </xdr:nvCxnSpPr>
      <xdr:spPr>
        <a:xfrm flipV="1">
          <a:off x="20434300" y="14401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34" name="楕円 733"/>
        <xdr:cNvSpPr/>
      </xdr:nvSpPr>
      <xdr:spPr>
        <a:xfrm>
          <a:off x="19494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10886</xdr:rowOff>
    </xdr:from>
    <xdr:to>
      <xdr:col>107</xdr:col>
      <xdr:colOff>50800</xdr:colOff>
      <xdr:row>84</xdr:row>
      <xdr:rowOff>21771</xdr:rowOff>
    </xdr:to>
    <xdr:cxnSp macro="">
      <xdr:nvCxnSpPr>
        <xdr:cNvPr id="735" name="直線コネクタ 734"/>
        <xdr:cNvCxnSpPr/>
      </xdr:nvCxnSpPr>
      <xdr:spPr>
        <a:xfrm flipV="1">
          <a:off x="19545300" y="144126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142421</xdr:rowOff>
    </xdr:from>
    <xdr:to>
      <xdr:col>98</xdr:col>
      <xdr:colOff>38100</xdr:colOff>
      <xdr:row>84</xdr:row>
      <xdr:rowOff>72571</xdr:rowOff>
    </xdr:to>
    <xdr:sp macro="" textlink="">
      <xdr:nvSpPr>
        <xdr:cNvPr id="736" name="楕円 735"/>
        <xdr:cNvSpPr/>
      </xdr:nvSpPr>
      <xdr:spPr>
        <a:xfrm>
          <a:off x="18605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21771</xdr:rowOff>
    </xdr:from>
    <xdr:to>
      <xdr:col>102</xdr:col>
      <xdr:colOff>114300</xdr:colOff>
      <xdr:row>84</xdr:row>
      <xdr:rowOff>21771</xdr:rowOff>
    </xdr:to>
    <xdr:cxnSp macro="">
      <xdr:nvCxnSpPr>
        <xdr:cNvPr id="737" name="直線コネクタ 736"/>
        <xdr:cNvCxnSpPr/>
      </xdr:nvCxnSpPr>
      <xdr:spPr>
        <a:xfrm>
          <a:off x="18656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52813</xdr:rowOff>
    </xdr:from>
    <xdr:ext cx="469744" cy="259045"/>
    <xdr:sp macro="" textlink="">
      <xdr:nvSpPr>
        <xdr:cNvPr id="738" name="n_1aveValue【児童館】&#10;一人当たり面積"/>
        <xdr:cNvSpPr txBox="1"/>
      </xdr:nvSpPr>
      <xdr:spPr>
        <a:xfrm>
          <a:off x="210757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85470</xdr:rowOff>
    </xdr:from>
    <xdr:ext cx="469744" cy="259045"/>
    <xdr:sp macro="" textlink="">
      <xdr:nvSpPr>
        <xdr:cNvPr id="739" name="n_2aveValue【児童館】&#10;一人当たり面積"/>
        <xdr:cNvSpPr txBox="1"/>
      </xdr:nvSpPr>
      <xdr:spPr>
        <a:xfrm>
          <a:off x="20199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85470</xdr:rowOff>
    </xdr:from>
    <xdr:ext cx="469744" cy="259045"/>
    <xdr:sp macro="" textlink="">
      <xdr:nvSpPr>
        <xdr:cNvPr id="740" name="n_3aveValue【児童館】&#10;一人当たり面積"/>
        <xdr:cNvSpPr txBox="1"/>
      </xdr:nvSpPr>
      <xdr:spPr>
        <a:xfrm>
          <a:off x="19310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119034</xdr:rowOff>
    </xdr:from>
    <xdr:ext cx="469744" cy="259045"/>
    <xdr:sp macro="" textlink="">
      <xdr:nvSpPr>
        <xdr:cNvPr id="741" name="n_4aveValue【児童館】&#10;一人当たり面積"/>
        <xdr:cNvSpPr txBox="1"/>
      </xdr:nvSpPr>
      <xdr:spPr>
        <a:xfrm>
          <a:off x="18421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42"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78213</xdr:rowOff>
    </xdr:from>
    <xdr:ext cx="469744" cy="259045"/>
    <xdr:sp macro="" textlink="">
      <xdr:nvSpPr>
        <xdr:cNvPr id="743" name="n_2mainValue【児童館】&#10;一人当たり面積"/>
        <xdr:cNvSpPr txBox="1"/>
      </xdr:nvSpPr>
      <xdr:spPr>
        <a:xfrm>
          <a:off x="20199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44" name="n_3main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63698</xdr:rowOff>
    </xdr:from>
    <xdr:ext cx="469744" cy="259045"/>
    <xdr:sp macro="" textlink="">
      <xdr:nvSpPr>
        <xdr:cNvPr id="745" name="n_4mainValue【児童館】&#10;一人当たり面積"/>
        <xdr:cNvSpPr txBox="1"/>
      </xdr:nvSpPr>
      <xdr:spPr>
        <a:xfrm>
          <a:off x="18421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内平均値より特に数値が高い施設は、道路、橋りょう・トンネル、児童館となっている。一方で、公営住宅、学校施設、認定こども園・幼稚園・保育所は、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橋りょう・トンネルの数値が高い要因は、主に中学校や保育園の更新、廃校舎を改修した多目的交流施設の整備等の地方創生関連事業、役場新庁舎の建設などを優先していることであるが、使用に支障をきたす恐れのある箇所や、除雪作業の支障になると予想される箇所等の修繕を優先的に実施するなど、経常的・計画的な維持補修を行っており、使用する上での問題はない。また、児童館については、廃止した旧保育園を使用していることから数値が高いが、小学校統合後の空き校舎に移転する計画であり、数値は低くなる見通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数値が低い施設について、公営住宅については、平成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年度から人口増対策として若者定住住宅の建設を進めてきたことが要因である。学校施設については、主に平成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年度にかけて中学校を改築したこと、平成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年度の小学校統合に伴う大規模改修の実施が要因である。認定こども園・幼稚園・保育所については、平成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年度にそれまでの２施設を１施設に統合して建て替えたことが要因である。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11,016
10,955
75.00
8,923,255
8,296,969
526,344
4,748,811
7,240,504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73" name="直線コネクタ 72"/>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76"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77" name="直線コネクタ 76"/>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78" name="【体育館・プール】&#10;有形固定資産減価償却率平均値テキスト"/>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79" name="フローチャート: 判断 78"/>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80" name="フローチャート: 判断 7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81" name="フローチャート: 判断 80"/>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82" name="フローチャート: 判断 81"/>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83" name="フローチャート: 判断 82"/>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89" name="楕円 88"/>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27322</xdr:rowOff>
    </xdr:from>
    <xdr:ext cx="405111" cy="259045"/>
    <xdr:sp macro="" textlink="">
      <xdr:nvSpPr>
        <xdr:cNvPr id="90" name="【体育館・プール】&#10;有形固定資産減価償却率該当値テキスト"/>
        <xdr:cNvSpPr txBox="1"/>
      </xdr:nvSpPr>
      <xdr:spPr>
        <a:xfrm>
          <a:off x="4673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91" name="楕円 90"/>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55245</xdr:rowOff>
    </xdr:to>
    <xdr:cxnSp macro="">
      <xdr:nvCxnSpPr>
        <xdr:cNvPr id="92" name="直線コネクタ 91"/>
        <xdr:cNvCxnSpPr/>
      </xdr:nvCxnSpPr>
      <xdr:spPr>
        <a:xfrm>
          <a:off x="3797300" y="102984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93" name="楕円 92"/>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60</xdr:row>
      <xdr:rowOff>11430</xdr:rowOff>
    </xdr:to>
    <xdr:cxnSp macro="">
      <xdr:nvCxnSpPr>
        <xdr:cNvPr id="94" name="直線コネクタ 93"/>
        <xdr:cNvCxnSpPr/>
      </xdr:nvCxnSpPr>
      <xdr:spPr>
        <a:xfrm>
          <a:off x="2908300" y="102527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38735</xdr:rowOff>
    </xdr:from>
    <xdr:to>
      <xdr:col>10</xdr:col>
      <xdr:colOff>165100</xdr:colOff>
      <xdr:row>59</xdr:row>
      <xdr:rowOff>140335</xdr:rowOff>
    </xdr:to>
    <xdr:sp macro="" textlink="">
      <xdr:nvSpPr>
        <xdr:cNvPr id="95" name="楕円 94"/>
        <xdr:cNvSpPr/>
      </xdr:nvSpPr>
      <xdr:spPr>
        <a:xfrm>
          <a:off x="1968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89535</xdr:rowOff>
    </xdr:from>
    <xdr:to>
      <xdr:col>15</xdr:col>
      <xdr:colOff>50800</xdr:colOff>
      <xdr:row>59</xdr:row>
      <xdr:rowOff>137160</xdr:rowOff>
    </xdr:to>
    <xdr:cxnSp macro="">
      <xdr:nvCxnSpPr>
        <xdr:cNvPr id="96" name="直線コネクタ 95"/>
        <xdr:cNvCxnSpPr/>
      </xdr:nvCxnSpPr>
      <xdr:spPr>
        <a:xfrm>
          <a:off x="2019300" y="102050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xdr:rowOff>
    </xdr:from>
    <xdr:to>
      <xdr:col>6</xdr:col>
      <xdr:colOff>38100</xdr:colOff>
      <xdr:row>59</xdr:row>
      <xdr:rowOff>115570</xdr:rowOff>
    </xdr:to>
    <xdr:sp macro="" textlink="">
      <xdr:nvSpPr>
        <xdr:cNvPr id="97" name="楕円 96"/>
        <xdr:cNvSpPr/>
      </xdr:nvSpPr>
      <xdr:spPr>
        <a:xfrm>
          <a:off x="1079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64770</xdr:rowOff>
    </xdr:from>
    <xdr:to>
      <xdr:col>10</xdr:col>
      <xdr:colOff>114300</xdr:colOff>
      <xdr:row>59</xdr:row>
      <xdr:rowOff>89535</xdr:rowOff>
    </xdr:to>
    <xdr:cxnSp macro="">
      <xdr:nvCxnSpPr>
        <xdr:cNvPr id="98" name="直線コネクタ 97"/>
        <xdr:cNvCxnSpPr/>
      </xdr:nvCxnSpPr>
      <xdr:spPr>
        <a:xfrm>
          <a:off x="1130300" y="101803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99" name="n_1aveValue【体育館・プー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00" name="n_2ave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01" name="n_3aveValue【体育館・プール】&#10;有形固定資産減価償却率"/>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102" name="n_4aveValue【体育館・プー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103" name="n_1mainValue【体育館・プール】&#10;有形固定資産減価償却率"/>
        <xdr:cNvSpPr txBox="1"/>
      </xdr:nvSpPr>
      <xdr:spPr>
        <a:xfrm>
          <a:off x="358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104" name="n_2mainValue【体育館・プール】&#10;有形固定資産減価償却率"/>
        <xdr:cNvSpPr txBox="1"/>
      </xdr:nvSpPr>
      <xdr:spPr>
        <a:xfrm>
          <a:off x="2705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05" name="n_3main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106" name="n_4mainValue【体育館・プール】&#10;有形固定資産減価償却率"/>
        <xdr:cNvSpPr txBox="1"/>
      </xdr:nvSpPr>
      <xdr:spPr>
        <a:xfrm>
          <a:off x="927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26" name="直線コネクタ 125"/>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129"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130" name="直線コネクタ 129"/>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131" name="【体育館・プール】&#10;一人当たり面積平均値テキスト"/>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132" name="フローチャート: 判断 131"/>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133" name="フローチャート: 判断 132"/>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134" name="フローチャート: 判断 133"/>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135" name="フローチャート: 判断 134"/>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136" name="フローチャート: 判断 135"/>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23495</xdr:rowOff>
    </xdr:from>
    <xdr:to>
      <xdr:col>55</xdr:col>
      <xdr:colOff>50800</xdr:colOff>
      <xdr:row>62</xdr:row>
      <xdr:rowOff>125095</xdr:rowOff>
    </xdr:to>
    <xdr:sp macro="" textlink="">
      <xdr:nvSpPr>
        <xdr:cNvPr id="142" name="楕円 141"/>
        <xdr:cNvSpPr/>
      </xdr:nvSpPr>
      <xdr:spPr>
        <a:xfrm>
          <a:off x="10426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1922</xdr:rowOff>
    </xdr:from>
    <xdr:ext cx="469744" cy="259045"/>
    <xdr:sp macro="" textlink="">
      <xdr:nvSpPr>
        <xdr:cNvPr id="143" name="【体育館・プール】&#10;一人当たり面積該当値テキスト"/>
        <xdr:cNvSpPr txBox="1"/>
      </xdr:nvSpPr>
      <xdr:spPr>
        <a:xfrm>
          <a:off x="10515600" y="106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25781</xdr:rowOff>
    </xdr:from>
    <xdr:to>
      <xdr:col>50</xdr:col>
      <xdr:colOff>165100</xdr:colOff>
      <xdr:row>62</xdr:row>
      <xdr:rowOff>127381</xdr:rowOff>
    </xdr:to>
    <xdr:sp macro="" textlink="">
      <xdr:nvSpPr>
        <xdr:cNvPr id="144" name="楕円 143"/>
        <xdr:cNvSpPr/>
      </xdr:nvSpPr>
      <xdr:spPr>
        <a:xfrm>
          <a:off x="95885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74295</xdr:rowOff>
    </xdr:from>
    <xdr:to>
      <xdr:col>55</xdr:col>
      <xdr:colOff>0</xdr:colOff>
      <xdr:row>62</xdr:row>
      <xdr:rowOff>76581</xdr:rowOff>
    </xdr:to>
    <xdr:cxnSp macro="">
      <xdr:nvCxnSpPr>
        <xdr:cNvPr id="145" name="直線コネクタ 144"/>
        <xdr:cNvCxnSpPr/>
      </xdr:nvCxnSpPr>
      <xdr:spPr>
        <a:xfrm flipV="1">
          <a:off x="9639300" y="1070419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28067</xdr:rowOff>
    </xdr:from>
    <xdr:to>
      <xdr:col>46</xdr:col>
      <xdr:colOff>38100</xdr:colOff>
      <xdr:row>62</xdr:row>
      <xdr:rowOff>129667</xdr:rowOff>
    </xdr:to>
    <xdr:sp macro="" textlink="">
      <xdr:nvSpPr>
        <xdr:cNvPr id="146" name="楕円 145"/>
        <xdr:cNvSpPr/>
      </xdr:nvSpPr>
      <xdr:spPr>
        <a:xfrm>
          <a:off x="8699500" y="106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76581</xdr:rowOff>
    </xdr:from>
    <xdr:to>
      <xdr:col>50</xdr:col>
      <xdr:colOff>114300</xdr:colOff>
      <xdr:row>62</xdr:row>
      <xdr:rowOff>78867</xdr:rowOff>
    </xdr:to>
    <xdr:cxnSp macro="">
      <xdr:nvCxnSpPr>
        <xdr:cNvPr id="147" name="直線コネクタ 146"/>
        <xdr:cNvCxnSpPr/>
      </xdr:nvCxnSpPr>
      <xdr:spPr>
        <a:xfrm flipV="1">
          <a:off x="8750300" y="107064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30924</xdr:rowOff>
    </xdr:from>
    <xdr:to>
      <xdr:col>41</xdr:col>
      <xdr:colOff>101600</xdr:colOff>
      <xdr:row>62</xdr:row>
      <xdr:rowOff>132524</xdr:rowOff>
    </xdr:to>
    <xdr:sp macro="" textlink="">
      <xdr:nvSpPr>
        <xdr:cNvPr id="148" name="楕円 147"/>
        <xdr:cNvSpPr/>
      </xdr:nvSpPr>
      <xdr:spPr>
        <a:xfrm>
          <a:off x="7810500" y="10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78867</xdr:rowOff>
    </xdr:from>
    <xdr:to>
      <xdr:col>45</xdr:col>
      <xdr:colOff>177800</xdr:colOff>
      <xdr:row>62</xdr:row>
      <xdr:rowOff>81724</xdr:rowOff>
    </xdr:to>
    <xdr:cxnSp macro="">
      <xdr:nvCxnSpPr>
        <xdr:cNvPr id="149" name="直線コネクタ 148"/>
        <xdr:cNvCxnSpPr/>
      </xdr:nvCxnSpPr>
      <xdr:spPr>
        <a:xfrm flipV="1">
          <a:off x="7861300" y="1070876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32639</xdr:rowOff>
    </xdr:from>
    <xdr:to>
      <xdr:col>36</xdr:col>
      <xdr:colOff>165100</xdr:colOff>
      <xdr:row>62</xdr:row>
      <xdr:rowOff>134239</xdr:rowOff>
    </xdr:to>
    <xdr:sp macro="" textlink="">
      <xdr:nvSpPr>
        <xdr:cNvPr id="150" name="楕円 149"/>
        <xdr:cNvSpPr/>
      </xdr:nvSpPr>
      <xdr:spPr>
        <a:xfrm>
          <a:off x="6921500" y="106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81724</xdr:rowOff>
    </xdr:from>
    <xdr:to>
      <xdr:col>41</xdr:col>
      <xdr:colOff>50800</xdr:colOff>
      <xdr:row>62</xdr:row>
      <xdr:rowOff>83439</xdr:rowOff>
    </xdr:to>
    <xdr:cxnSp macro="">
      <xdr:nvCxnSpPr>
        <xdr:cNvPr id="151" name="直線コネクタ 150"/>
        <xdr:cNvCxnSpPr/>
      </xdr:nvCxnSpPr>
      <xdr:spPr>
        <a:xfrm flipV="1">
          <a:off x="6972300" y="1071162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152" name="n_1aveValue【体育館・プール】&#10;一人当たり面積"/>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153" name="n_2aveValue【体育館・プール】&#10;一人当たり面積"/>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154" name="n_3aveValue【体育館・プール】&#10;一人当たり面積"/>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155" name="n_4aveValue【体育館・プール】&#10;一人当たり面積"/>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118508</xdr:rowOff>
    </xdr:from>
    <xdr:ext cx="469744" cy="259045"/>
    <xdr:sp macro="" textlink="">
      <xdr:nvSpPr>
        <xdr:cNvPr id="156" name="n_1mainValue【体育館・プール】&#10;一人当たり面積"/>
        <xdr:cNvSpPr txBox="1"/>
      </xdr:nvSpPr>
      <xdr:spPr>
        <a:xfrm>
          <a:off x="9391727" y="107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120794</xdr:rowOff>
    </xdr:from>
    <xdr:ext cx="469744" cy="259045"/>
    <xdr:sp macro="" textlink="">
      <xdr:nvSpPr>
        <xdr:cNvPr id="157" name="n_2mainValue【体育館・プール】&#10;一人当たり面積"/>
        <xdr:cNvSpPr txBox="1"/>
      </xdr:nvSpPr>
      <xdr:spPr>
        <a:xfrm>
          <a:off x="8515427" y="1075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123651</xdr:rowOff>
    </xdr:from>
    <xdr:ext cx="469744" cy="259045"/>
    <xdr:sp macro="" textlink="">
      <xdr:nvSpPr>
        <xdr:cNvPr id="158" name="n_3mainValue【体育館・プール】&#10;一人当たり面積"/>
        <xdr:cNvSpPr txBox="1"/>
      </xdr:nvSpPr>
      <xdr:spPr>
        <a:xfrm>
          <a:off x="7626427" y="1075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125366</xdr:rowOff>
    </xdr:from>
    <xdr:ext cx="469744" cy="259045"/>
    <xdr:sp macro="" textlink="">
      <xdr:nvSpPr>
        <xdr:cNvPr id="159" name="n_4mainValue【体育館・プール】&#10;一人当たり面積"/>
        <xdr:cNvSpPr txBox="1"/>
      </xdr:nvSpPr>
      <xdr:spPr>
        <a:xfrm>
          <a:off x="6737427" y="1075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182" name="直線コネクタ 181"/>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4" name="直線コネクタ 18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185"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186" name="直線コネクタ 185"/>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187" name="【福祉施設】&#10;有形固定資産減価償却率平均値テキスト"/>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188" name="フローチャート: 判断 187"/>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189" name="フローチャート: 判断 188"/>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190" name="フローチャート: 判断 189"/>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191" name="フローチャート: 判断 190"/>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192" name="フローチャート: 判断 191"/>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74168</xdr:rowOff>
    </xdr:from>
    <xdr:to>
      <xdr:col>24</xdr:col>
      <xdr:colOff>114300</xdr:colOff>
      <xdr:row>81</xdr:row>
      <xdr:rowOff>4318</xdr:rowOff>
    </xdr:to>
    <xdr:sp macro="" textlink="">
      <xdr:nvSpPr>
        <xdr:cNvPr id="198" name="楕円 197"/>
        <xdr:cNvSpPr/>
      </xdr:nvSpPr>
      <xdr:spPr>
        <a:xfrm>
          <a:off x="45847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97045</xdr:rowOff>
    </xdr:from>
    <xdr:ext cx="405111" cy="259045"/>
    <xdr:sp macro="" textlink="">
      <xdr:nvSpPr>
        <xdr:cNvPr id="199" name="【福祉施設】&#10;有形固定資産減価償却率該当値テキスト"/>
        <xdr:cNvSpPr txBox="1"/>
      </xdr:nvSpPr>
      <xdr:spPr>
        <a:xfrm>
          <a:off x="4673600" y="1364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26163</xdr:rowOff>
    </xdr:from>
    <xdr:to>
      <xdr:col>20</xdr:col>
      <xdr:colOff>38100</xdr:colOff>
      <xdr:row>80</xdr:row>
      <xdr:rowOff>127763</xdr:rowOff>
    </xdr:to>
    <xdr:sp macro="" textlink="">
      <xdr:nvSpPr>
        <xdr:cNvPr id="200" name="楕円 199"/>
        <xdr:cNvSpPr/>
      </xdr:nvSpPr>
      <xdr:spPr>
        <a:xfrm>
          <a:off x="37465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76963</xdr:rowOff>
    </xdr:from>
    <xdr:to>
      <xdr:col>24</xdr:col>
      <xdr:colOff>63500</xdr:colOff>
      <xdr:row>80</xdr:row>
      <xdr:rowOff>124968</xdr:rowOff>
    </xdr:to>
    <xdr:cxnSp macro="">
      <xdr:nvCxnSpPr>
        <xdr:cNvPr id="201" name="直線コネクタ 200"/>
        <xdr:cNvCxnSpPr/>
      </xdr:nvCxnSpPr>
      <xdr:spPr>
        <a:xfrm>
          <a:off x="3797300" y="1379296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154178</xdr:rowOff>
    </xdr:from>
    <xdr:to>
      <xdr:col>15</xdr:col>
      <xdr:colOff>101600</xdr:colOff>
      <xdr:row>80</xdr:row>
      <xdr:rowOff>84328</xdr:rowOff>
    </xdr:to>
    <xdr:sp macro="" textlink="">
      <xdr:nvSpPr>
        <xdr:cNvPr id="202" name="楕円 201"/>
        <xdr:cNvSpPr/>
      </xdr:nvSpPr>
      <xdr:spPr>
        <a:xfrm>
          <a:off x="28575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33528</xdr:rowOff>
    </xdr:from>
    <xdr:to>
      <xdr:col>19</xdr:col>
      <xdr:colOff>177800</xdr:colOff>
      <xdr:row>80</xdr:row>
      <xdr:rowOff>76963</xdr:rowOff>
    </xdr:to>
    <xdr:cxnSp macro="">
      <xdr:nvCxnSpPr>
        <xdr:cNvPr id="203" name="直線コネクタ 202"/>
        <xdr:cNvCxnSpPr/>
      </xdr:nvCxnSpPr>
      <xdr:spPr>
        <a:xfrm>
          <a:off x="2908300" y="1374952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110744</xdr:rowOff>
    </xdr:from>
    <xdr:to>
      <xdr:col>10</xdr:col>
      <xdr:colOff>165100</xdr:colOff>
      <xdr:row>80</xdr:row>
      <xdr:rowOff>40894</xdr:rowOff>
    </xdr:to>
    <xdr:sp macro="" textlink="">
      <xdr:nvSpPr>
        <xdr:cNvPr id="204" name="楕円 203"/>
        <xdr:cNvSpPr/>
      </xdr:nvSpPr>
      <xdr:spPr>
        <a:xfrm>
          <a:off x="19685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161544</xdr:rowOff>
    </xdr:from>
    <xdr:to>
      <xdr:col>15</xdr:col>
      <xdr:colOff>50800</xdr:colOff>
      <xdr:row>80</xdr:row>
      <xdr:rowOff>33528</xdr:rowOff>
    </xdr:to>
    <xdr:cxnSp macro="">
      <xdr:nvCxnSpPr>
        <xdr:cNvPr id="205" name="直線コネクタ 204"/>
        <xdr:cNvCxnSpPr/>
      </xdr:nvCxnSpPr>
      <xdr:spPr>
        <a:xfrm>
          <a:off x="2019300" y="137060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62737</xdr:rowOff>
    </xdr:from>
    <xdr:to>
      <xdr:col>6</xdr:col>
      <xdr:colOff>38100</xdr:colOff>
      <xdr:row>79</xdr:row>
      <xdr:rowOff>164337</xdr:rowOff>
    </xdr:to>
    <xdr:sp macro="" textlink="">
      <xdr:nvSpPr>
        <xdr:cNvPr id="206" name="楕円 205"/>
        <xdr:cNvSpPr/>
      </xdr:nvSpPr>
      <xdr:spPr>
        <a:xfrm>
          <a:off x="1079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113537</xdr:rowOff>
    </xdr:from>
    <xdr:to>
      <xdr:col>10</xdr:col>
      <xdr:colOff>114300</xdr:colOff>
      <xdr:row>79</xdr:row>
      <xdr:rowOff>161544</xdr:rowOff>
    </xdr:to>
    <xdr:cxnSp macro="">
      <xdr:nvCxnSpPr>
        <xdr:cNvPr id="207" name="直線コネクタ 206"/>
        <xdr:cNvCxnSpPr/>
      </xdr:nvCxnSpPr>
      <xdr:spPr>
        <a:xfrm>
          <a:off x="1130300" y="1365808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36592</xdr:rowOff>
    </xdr:from>
    <xdr:ext cx="405111" cy="259045"/>
    <xdr:sp macro="" textlink="">
      <xdr:nvSpPr>
        <xdr:cNvPr id="208" name="n_1aveValue【福祉施設】&#10;有形固定資産減価償却率"/>
        <xdr:cNvSpPr txBox="1"/>
      </xdr:nvSpPr>
      <xdr:spPr>
        <a:xfrm>
          <a:off x="35820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209" name="n_2aveValue【福祉施設】&#10;有形固定資産減価償却率"/>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210" name="n_3aveValue【福祉施設】&#10;有形固定資産減価償却率"/>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211"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144290</xdr:rowOff>
    </xdr:from>
    <xdr:ext cx="405111" cy="259045"/>
    <xdr:sp macro="" textlink="">
      <xdr:nvSpPr>
        <xdr:cNvPr id="212" name="n_1mainValue【福祉施設】&#10;有形固定資産減価償却率"/>
        <xdr:cNvSpPr txBox="1"/>
      </xdr:nvSpPr>
      <xdr:spPr>
        <a:xfrm>
          <a:off x="3582044" y="1351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100855</xdr:rowOff>
    </xdr:from>
    <xdr:ext cx="405111" cy="259045"/>
    <xdr:sp macro="" textlink="">
      <xdr:nvSpPr>
        <xdr:cNvPr id="213" name="n_2mainValue【福祉施設】&#10;有形固定資産減価償却率"/>
        <xdr:cNvSpPr txBox="1"/>
      </xdr:nvSpPr>
      <xdr:spPr>
        <a:xfrm>
          <a:off x="2705744" y="1347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57421</xdr:rowOff>
    </xdr:from>
    <xdr:ext cx="405111" cy="259045"/>
    <xdr:sp macro="" textlink="">
      <xdr:nvSpPr>
        <xdr:cNvPr id="214" name="n_3mainValue【福祉施設】&#10;有形固定資産減価償却率"/>
        <xdr:cNvSpPr txBox="1"/>
      </xdr:nvSpPr>
      <xdr:spPr>
        <a:xfrm>
          <a:off x="1816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9414</xdr:rowOff>
    </xdr:from>
    <xdr:ext cx="405111" cy="259045"/>
    <xdr:sp macro="" textlink="">
      <xdr:nvSpPr>
        <xdr:cNvPr id="215" name="n_4mainValue【福祉施設】&#10;有形固定資産減価償却率"/>
        <xdr:cNvSpPr txBox="1"/>
      </xdr:nvSpPr>
      <xdr:spPr>
        <a:xfrm>
          <a:off x="927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6" name="直線コネクタ 2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7" name="テキスト ボックス 2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8" name="直線コネクタ 2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9" name="テキスト ボックス 2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0" name="直線コネクタ 2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1" name="テキスト ボックス 2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2" name="直線コネクタ 2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3" name="テキスト ボックス 2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4" name="直線コネクタ 2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5" name="テキスト ボックス 2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6" name="直線コネクタ 2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7" name="テキスト ボックス 2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241" name="直線コネクタ 240"/>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2"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3" name="直線コネクタ 242"/>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4"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5" name="直線コネクタ 244"/>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46"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47" name="フローチャート: 判断 246"/>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248" name="フローチャート: 判断 247"/>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249" name="フローチャート: 判断 248"/>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250" name="フローチャート: 判断 249"/>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251" name="フローチャート: 判断 250"/>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142421</xdr:rowOff>
    </xdr:from>
    <xdr:to>
      <xdr:col>55</xdr:col>
      <xdr:colOff>50800</xdr:colOff>
      <xdr:row>85</xdr:row>
      <xdr:rowOff>72571</xdr:rowOff>
    </xdr:to>
    <xdr:sp macro="" textlink="">
      <xdr:nvSpPr>
        <xdr:cNvPr id="257" name="楕円 256"/>
        <xdr:cNvSpPr/>
      </xdr:nvSpPr>
      <xdr:spPr>
        <a:xfrm>
          <a:off x="104267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120848</xdr:rowOff>
    </xdr:from>
    <xdr:ext cx="469744" cy="259045"/>
    <xdr:sp macro="" textlink="">
      <xdr:nvSpPr>
        <xdr:cNvPr id="258" name="【福祉施設】&#10;一人当たり面積該当値テキスト"/>
        <xdr:cNvSpPr txBox="1"/>
      </xdr:nvSpPr>
      <xdr:spPr>
        <a:xfrm>
          <a:off x="10515600" y="1452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259" name="楕円 258"/>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21771</xdr:rowOff>
    </xdr:from>
    <xdr:to>
      <xdr:col>55</xdr:col>
      <xdr:colOff>0</xdr:colOff>
      <xdr:row>85</xdr:row>
      <xdr:rowOff>26670</xdr:rowOff>
    </xdr:to>
    <xdr:cxnSp macro="">
      <xdr:nvCxnSpPr>
        <xdr:cNvPr id="260" name="直線コネクタ 259"/>
        <xdr:cNvCxnSpPr/>
      </xdr:nvCxnSpPr>
      <xdr:spPr>
        <a:xfrm flipV="1">
          <a:off x="9639300" y="1459502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152219</xdr:rowOff>
    </xdr:from>
    <xdr:to>
      <xdr:col>46</xdr:col>
      <xdr:colOff>38100</xdr:colOff>
      <xdr:row>85</xdr:row>
      <xdr:rowOff>82369</xdr:rowOff>
    </xdr:to>
    <xdr:sp macro="" textlink="">
      <xdr:nvSpPr>
        <xdr:cNvPr id="261" name="楕円 260"/>
        <xdr:cNvSpPr/>
      </xdr:nvSpPr>
      <xdr:spPr>
        <a:xfrm>
          <a:off x="8699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31569</xdr:rowOff>
    </xdr:to>
    <xdr:cxnSp macro="">
      <xdr:nvCxnSpPr>
        <xdr:cNvPr id="262" name="直線コネクタ 261"/>
        <xdr:cNvCxnSpPr/>
      </xdr:nvCxnSpPr>
      <xdr:spPr>
        <a:xfrm flipV="1">
          <a:off x="8750300" y="145999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157118</xdr:rowOff>
    </xdr:from>
    <xdr:to>
      <xdr:col>41</xdr:col>
      <xdr:colOff>101600</xdr:colOff>
      <xdr:row>85</xdr:row>
      <xdr:rowOff>87268</xdr:rowOff>
    </xdr:to>
    <xdr:sp macro="" textlink="">
      <xdr:nvSpPr>
        <xdr:cNvPr id="263" name="楕円 262"/>
        <xdr:cNvSpPr/>
      </xdr:nvSpPr>
      <xdr:spPr>
        <a:xfrm>
          <a:off x="781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31569</xdr:rowOff>
    </xdr:from>
    <xdr:to>
      <xdr:col>45</xdr:col>
      <xdr:colOff>177800</xdr:colOff>
      <xdr:row>85</xdr:row>
      <xdr:rowOff>36468</xdr:rowOff>
    </xdr:to>
    <xdr:cxnSp macro="">
      <xdr:nvCxnSpPr>
        <xdr:cNvPr id="264" name="直線コネクタ 263"/>
        <xdr:cNvCxnSpPr/>
      </xdr:nvCxnSpPr>
      <xdr:spPr>
        <a:xfrm flipV="1">
          <a:off x="7861300" y="146048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162016</xdr:rowOff>
    </xdr:from>
    <xdr:to>
      <xdr:col>36</xdr:col>
      <xdr:colOff>165100</xdr:colOff>
      <xdr:row>85</xdr:row>
      <xdr:rowOff>92166</xdr:rowOff>
    </xdr:to>
    <xdr:sp macro="" textlink="">
      <xdr:nvSpPr>
        <xdr:cNvPr id="265" name="楕円 264"/>
        <xdr:cNvSpPr/>
      </xdr:nvSpPr>
      <xdr:spPr>
        <a:xfrm>
          <a:off x="6921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36468</xdr:rowOff>
    </xdr:from>
    <xdr:to>
      <xdr:col>41</xdr:col>
      <xdr:colOff>50800</xdr:colOff>
      <xdr:row>85</xdr:row>
      <xdr:rowOff>41366</xdr:rowOff>
    </xdr:to>
    <xdr:cxnSp macro="">
      <xdr:nvCxnSpPr>
        <xdr:cNvPr id="266" name="直線コネクタ 265"/>
        <xdr:cNvCxnSpPr/>
      </xdr:nvCxnSpPr>
      <xdr:spPr>
        <a:xfrm flipV="1">
          <a:off x="6972300" y="146097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134819</xdr:rowOff>
    </xdr:from>
    <xdr:ext cx="469744" cy="259045"/>
    <xdr:sp macro="" textlink="">
      <xdr:nvSpPr>
        <xdr:cNvPr id="267" name="n_1aveValue【福祉施設】&#10;一人当たり面積"/>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268" name="n_2aveValue【福祉施設】&#10;一人当たり面積"/>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269" name="n_3aveValue【福祉施設】&#10;一人当たり面積"/>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270" name="n_4aveValue【福祉施設】&#10;一人当たり面積"/>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271"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73496</xdr:rowOff>
    </xdr:from>
    <xdr:ext cx="469744" cy="259045"/>
    <xdr:sp macro="" textlink="">
      <xdr:nvSpPr>
        <xdr:cNvPr id="272" name="n_2mainValue【福祉施設】&#10;一人当たり面積"/>
        <xdr:cNvSpPr txBox="1"/>
      </xdr:nvSpPr>
      <xdr:spPr>
        <a:xfrm>
          <a:off x="85154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78395</xdr:rowOff>
    </xdr:from>
    <xdr:ext cx="469744" cy="259045"/>
    <xdr:sp macro="" textlink="">
      <xdr:nvSpPr>
        <xdr:cNvPr id="273" name="n_3mainValue【福祉施設】&#10;一人当たり面積"/>
        <xdr:cNvSpPr txBox="1"/>
      </xdr:nvSpPr>
      <xdr:spPr>
        <a:xfrm>
          <a:off x="7626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83293</xdr:rowOff>
    </xdr:from>
    <xdr:ext cx="469744" cy="259045"/>
    <xdr:sp macro="" textlink="">
      <xdr:nvSpPr>
        <xdr:cNvPr id="274" name="n_4mainValue【福祉施設】&#10;一人当たり面積"/>
        <xdr:cNvSpPr txBox="1"/>
      </xdr:nvSpPr>
      <xdr:spPr>
        <a:xfrm>
          <a:off x="6737427" y="146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6" name="直線コネクタ 2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7" name="テキスト ボックス 286"/>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8" name="直線コネクタ 2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9" name="テキスト ボックス 2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0" name="直線コネクタ 2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1" name="テキスト ボックス 2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2" name="直線コネクタ 2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3" name="テキスト ボックス 29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5" name="テキスト ボックス 29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108</xdr:row>
      <xdr:rowOff>76200</xdr:rowOff>
    </xdr:to>
    <xdr:cxnSp macro="">
      <xdr:nvCxnSpPr>
        <xdr:cNvPr id="297" name="直線コネクタ 296"/>
        <xdr:cNvCxnSpPr/>
      </xdr:nvCxnSpPr>
      <xdr:spPr>
        <a:xfrm flipV="1">
          <a:off x="4634865" y="173240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98"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9" name="直線コネクタ 29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300" name="【市民会館】&#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301" name="直線コネクタ 300"/>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90695</xdr:rowOff>
    </xdr:from>
    <xdr:ext cx="405111" cy="259045"/>
    <xdr:sp macro="" textlink="">
      <xdr:nvSpPr>
        <xdr:cNvPr id="302" name="【市民会館】&#10;有形固定資産減価償却率平均値テキスト"/>
        <xdr:cNvSpPr txBox="1"/>
      </xdr:nvSpPr>
      <xdr:spPr>
        <a:xfrm>
          <a:off x="4673600" y="1757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303" name="フローチャート: 判断 302"/>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304" name="フローチャート: 判断 303"/>
        <xdr:cNvSpPr/>
      </xdr:nvSpPr>
      <xdr:spPr>
        <a:xfrm>
          <a:off x="3746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98552</xdr:rowOff>
    </xdr:from>
    <xdr:to>
      <xdr:col>15</xdr:col>
      <xdr:colOff>101600</xdr:colOff>
      <xdr:row>103</xdr:row>
      <xdr:rowOff>28702</xdr:rowOff>
    </xdr:to>
    <xdr:sp macro="" textlink="">
      <xdr:nvSpPr>
        <xdr:cNvPr id="305" name="フローチャート: 判断 304"/>
        <xdr:cNvSpPr/>
      </xdr:nvSpPr>
      <xdr:spPr>
        <a:xfrm>
          <a:off x="28575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306" name="フローチャート: 判断 305"/>
        <xdr:cNvSpPr/>
      </xdr:nvSpPr>
      <xdr:spPr>
        <a:xfrm>
          <a:off x="1968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7113</xdr:rowOff>
    </xdr:from>
    <xdr:to>
      <xdr:col>6</xdr:col>
      <xdr:colOff>38100</xdr:colOff>
      <xdr:row>103</xdr:row>
      <xdr:rowOff>108713</xdr:rowOff>
    </xdr:to>
    <xdr:sp macro="" textlink="">
      <xdr:nvSpPr>
        <xdr:cNvPr id="307" name="フローチャート: 判断 306"/>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34544</xdr:rowOff>
    </xdr:from>
    <xdr:to>
      <xdr:col>24</xdr:col>
      <xdr:colOff>114300</xdr:colOff>
      <xdr:row>102</xdr:row>
      <xdr:rowOff>136144</xdr:rowOff>
    </xdr:to>
    <xdr:sp macro="" textlink="">
      <xdr:nvSpPr>
        <xdr:cNvPr id="313" name="楕円 312"/>
        <xdr:cNvSpPr/>
      </xdr:nvSpPr>
      <xdr:spPr>
        <a:xfrm>
          <a:off x="45847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57421</xdr:rowOff>
    </xdr:from>
    <xdr:ext cx="405111" cy="259045"/>
    <xdr:sp macro="" textlink="">
      <xdr:nvSpPr>
        <xdr:cNvPr id="314" name="【市民会館】&#10;有形固定資産減価償却率該当値テキスト"/>
        <xdr:cNvSpPr txBox="1"/>
      </xdr:nvSpPr>
      <xdr:spPr>
        <a:xfrm>
          <a:off x="4673600" y="173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105411</xdr:rowOff>
    </xdr:from>
    <xdr:to>
      <xdr:col>20</xdr:col>
      <xdr:colOff>38100</xdr:colOff>
      <xdr:row>105</xdr:row>
      <xdr:rowOff>35561</xdr:rowOff>
    </xdr:to>
    <xdr:sp macro="" textlink="">
      <xdr:nvSpPr>
        <xdr:cNvPr id="315" name="楕円 314"/>
        <xdr:cNvSpPr/>
      </xdr:nvSpPr>
      <xdr:spPr>
        <a:xfrm>
          <a:off x="3746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85344</xdr:rowOff>
    </xdr:from>
    <xdr:to>
      <xdr:col>24</xdr:col>
      <xdr:colOff>63500</xdr:colOff>
      <xdr:row>104</xdr:row>
      <xdr:rowOff>156211</xdr:rowOff>
    </xdr:to>
    <xdr:cxnSp macro="">
      <xdr:nvCxnSpPr>
        <xdr:cNvPr id="316" name="直線コネクタ 315"/>
        <xdr:cNvCxnSpPr/>
      </xdr:nvCxnSpPr>
      <xdr:spPr>
        <a:xfrm flipV="1">
          <a:off x="3797300" y="17573244"/>
          <a:ext cx="838200" cy="4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75692</xdr:rowOff>
    </xdr:from>
    <xdr:to>
      <xdr:col>15</xdr:col>
      <xdr:colOff>101600</xdr:colOff>
      <xdr:row>105</xdr:row>
      <xdr:rowOff>5842</xdr:rowOff>
    </xdr:to>
    <xdr:sp macro="" textlink="">
      <xdr:nvSpPr>
        <xdr:cNvPr id="317" name="楕円 316"/>
        <xdr:cNvSpPr/>
      </xdr:nvSpPr>
      <xdr:spPr>
        <a:xfrm>
          <a:off x="2857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126492</xdr:rowOff>
    </xdr:from>
    <xdr:to>
      <xdr:col>19</xdr:col>
      <xdr:colOff>177800</xdr:colOff>
      <xdr:row>104</xdr:row>
      <xdr:rowOff>156211</xdr:rowOff>
    </xdr:to>
    <xdr:cxnSp macro="">
      <xdr:nvCxnSpPr>
        <xdr:cNvPr id="318" name="直線コネクタ 317"/>
        <xdr:cNvCxnSpPr/>
      </xdr:nvCxnSpPr>
      <xdr:spPr>
        <a:xfrm>
          <a:off x="2908300" y="17957292"/>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34544</xdr:rowOff>
    </xdr:from>
    <xdr:to>
      <xdr:col>10</xdr:col>
      <xdr:colOff>165100</xdr:colOff>
      <xdr:row>104</xdr:row>
      <xdr:rowOff>136144</xdr:rowOff>
    </xdr:to>
    <xdr:sp macro="" textlink="">
      <xdr:nvSpPr>
        <xdr:cNvPr id="319" name="楕円 318"/>
        <xdr:cNvSpPr/>
      </xdr:nvSpPr>
      <xdr:spPr>
        <a:xfrm>
          <a:off x="1968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85344</xdr:rowOff>
    </xdr:from>
    <xdr:to>
      <xdr:col>15</xdr:col>
      <xdr:colOff>50800</xdr:colOff>
      <xdr:row>104</xdr:row>
      <xdr:rowOff>126492</xdr:rowOff>
    </xdr:to>
    <xdr:cxnSp macro="">
      <xdr:nvCxnSpPr>
        <xdr:cNvPr id="320" name="直線コネクタ 319"/>
        <xdr:cNvCxnSpPr/>
      </xdr:nvCxnSpPr>
      <xdr:spPr>
        <a:xfrm>
          <a:off x="2019300" y="179161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66548</xdr:rowOff>
    </xdr:from>
    <xdr:to>
      <xdr:col>6</xdr:col>
      <xdr:colOff>38100</xdr:colOff>
      <xdr:row>104</xdr:row>
      <xdr:rowOff>168148</xdr:rowOff>
    </xdr:to>
    <xdr:sp macro="" textlink="">
      <xdr:nvSpPr>
        <xdr:cNvPr id="321" name="楕円 320"/>
        <xdr:cNvSpPr/>
      </xdr:nvSpPr>
      <xdr:spPr>
        <a:xfrm>
          <a:off x="1079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85344</xdr:rowOff>
    </xdr:from>
    <xdr:to>
      <xdr:col>10</xdr:col>
      <xdr:colOff>114300</xdr:colOff>
      <xdr:row>104</xdr:row>
      <xdr:rowOff>117348</xdr:rowOff>
    </xdr:to>
    <xdr:cxnSp macro="">
      <xdr:nvCxnSpPr>
        <xdr:cNvPr id="322" name="直線コネクタ 321"/>
        <xdr:cNvCxnSpPr/>
      </xdr:nvCxnSpPr>
      <xdr:spPr>
        <a:xfrm flipV="1">
          <a:off x="1130300" y="179161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86377</xdr:rowOff>
    </xdr:from>
    <xdr:ext cx="405111" cy="259045"/>
    <xdr:sp macro="" textlink="">
      <xdr:nvSpPr>
        <xdr:cNvPr id="323" name="n_1ave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45229</xdr:rowOff>
    </xdr:from>
    <xdr:ext cx="405111" cy="259045"/>
    <xdr:sp macro="" textlink="">
      <xdr:nvSpPr>
        <xdr:cNvPr id="324" name="n_2aveValue【市民会館】&#10;有形固定資産減価償却率"/>
        <xdr:cNvSpPr txBox="1"/>
      </xdr:nvSpPr>
      <xdr:spPr>
        <a:xfrm>
          <a:off x="27057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150385</xdr:rowOff>
    </xdr:from>
    <xdr:ext cx="405111" cy="259045"/>
    <xdr:sp macro="" textlink="">
      <xdr:nvSpPr>
        <xdr:cNvPr id="325" name="n_3aveValue【市民会館】&#10;有形固定資産減価償却率"/>
        <xdr:cNvSpPr txBox="1"/>
      </xdr:nvSpPr>
      <xdr:spPr>
        <a:xfrm>
          <a:off x="1816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125240</xdr:rowOff>
    </xdr:from>
    <xdr:ext cx="405111" cy="259045"/>
    <xdr:sp macro="" textlink="">
      <xdr:nvSpPr>
        <xdr:cNvPr id="326" name="n_4aveValue【市民会館】&#10;有形固定資産減価償却率"/>
        <xdr:cNvSpPr txBox="1"/>
      </xdr:nvSpPr>
      <xdr:spPr>
        <a:xfrm>
          <a:off x="927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26688</xdr:rowOff>
    </xdr:from>
    <xdr:ext cx="405111" cy="259045"/>
    <xdr:sp macro="" textlink="">
      <xdr:nvSpPr>
        <xdr:cNvPr id="327" name="n_1main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168419</xdr:rowOff>
    </xdr:from>
    <xdr:ext cx="405111" cy="259045"/>
    <xdr:sp macro="" textlink="">
      <xdr:nvSpPr>
        <xdr:cNvPr id="328" name="n_2mainValue【市民会館】&#10;有形固定資産減価償却率"/>
        <xdr:cNvSpPr txBox="1"/>
      </xdr:nvSpPr>
      <xdr:spPr>
        <a:xfrm>
          <a:off x="27057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127271</xdr:rowOff>
    </xdr:from>
    <xdr:ext cx="405111" cy="259045"/>
    <xdr:sp macro="" textlink="">
      <xdr:nvSpPr>
        <xdr:cNvPr id="329" name="n_3mainValue【市民会館】&#10;有形固定資産減価償却率"/>
        <xdr:cNvSpPr txBox="1"/>
      </xdr:nvSpPr>
      <xdr:spPr>
        <a:xfrm>
          <a:off x="1816744" y="1795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159275</xdr:rowOff>
    </xdr:from>
    <xdr:ext cx="405111" cy="259045"/>
    <xdr:sp macro="" textlink="">
      <xdr:nvSpPr>
        <xdr:cNvPr id="330" name="n_4mainValue【市民会館】&#10;有形固定資産減価償却率"/>
        <xdr:cNvSpPr txBox="1"/>
      </xdr:nvSpPr>
      <xdr:spPr>
        <a:xfrm>
          <a:off x="927744" y="179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1" name="直線コネクタ 34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2" name="テキスト ボックス 34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3" name="直線コネクタ 34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4" name="テキスト ボックス 34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5" name="直線コネクタ 34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6" name="テキスト ボックス 34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7" name="直線コネクタ 34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8" name="テキスト ボックス 34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9" name="直線コネクタ 34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0" name="テキスト ボックス 34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1" name="直線コネクタ 35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2" name="テキスト ボックス 35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118655</xdr:rowOff>
    </xdr:to>
    <xdr:cxnSp macro="">
      <xdr:nvCxnSpPr>
        <xdr:cNvPr id="356" name="直線コネクタ 355"/>
        <xdr:cNvCxnSpPr/>
      </xdr:nvCxnSpPr>
      <xdr:spPr>
        <a:xfrm flipV="1">
          <a:off x="10476865" y="17070977"/>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122482</xdr:rowOff>
    </xdr:from>
    <xdr:ext cx="469744" cy="259045"/>
    <xdr:sp macro="" textlink="">
      <xdr:nvSpPr>
        <xdr:cNvPr id="357" name="【市民会館】&#10;一人当たり面積最小値テキスト"/>
        <xdr:cNvSpPr txBox="1"/>
      </xdr:nvSpPr>
      <xdr:spPr>
        <a:xfrm>
          <a:off x="10515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118655</xdr:rowOff>
    </xdr:from>
    <xdr:to>
      <xdr:col>55</xdr:col>
      <xdr:colOff>88900</xdr:colOff>
      <xdr:row>108</xdr:row>
      <xdr:rowOff>118655</xdr:rowOff>
    </xdr:to>
    <xdr:cxnSp macro="">
      <xdr:nvCxnSpPr>
        <xdr:cNvPr id="358" name="直線コネクタ 357"/>
        <xdr:cNvCxnSpPr/>
      </xdr:nvCxnSpPr>
      <xdr:spPr>
        <a:xfrm>
          <a:off x="10388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59"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60" name="直線コネクタ 359"/>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361" name="【市民会館】&#10;一人当たり面積平均値テキスト"/>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362" name="フローチャート: 判断 361"/>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87449</xdr:rowOff>
    </xdr:from>
    <xdr:to>
      <xdr:col>50</xdr:col>
      <xdr:colOff>165100</xdr:colOff>
      <xdr:row>105</xdr:row>
      <xdr:rowOff>17599</xdr:rowOff>
    </xdr:to>
    <xdr:sp macro="" textlink="">
      <xdr:nvSpPr>
        <xdr:cNvPr id="363" name="フローチャート: 判断 362"/>
        <xdr:cNvSpPr/>
      </xdr:nvSpPr>
      <xdr:spPr>
        <a:xfrm>
          <a:off x="9588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364" name="フローチャート: 判断 363"/>
        <xdr:cNvSpPr/>
      </xdr:nvSpPr>
      <xdr:spPr>
        <a:xfrm>
          <a:off x="8699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365" name="フローチャート: 判断 364"/>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147864</xdr:rowOff>
    </xdr:from>
    <xdr:to>
      <xdr:col>36</xdr:col>
      <xdr:colOff>165100</xdr:colOff>
      <xdr:row>104</xdr:row>
      <xdr:rowOff>78014</xdr:rowOff>
    </xdr:to>
    <xdr:sp macro="" textlink="">
      <xdr:nvSpPr>
        <xdr:cNvPr id="366" name="フローチャート: 判断 365"/>
        <xdr:cNvSpPr/>
      </xdr:nvSpPr>
      <xdr:spPr>
        <a:xfrm>
          <a:off x="6921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139700</xdr:rowOff>
    </xdr:from>
    <xdr:to>
      <xdr:col>55</xdr:col>
      <xdr:colOff>50800</xdr:colOff>
      <xdr:row>101</xdr:row>
      <xdr:rowOff>69850</xdr:rowOff>
    </xdr:to>
    <xdr:sp macro="" textlink="">
      <xdr:nvSpPr>
        <xdr:cNvPr id="372" name="楕円 371"/>
        <xdr:cNvSpPr/>
      </xdr:nvSpPr>
      <xdr:spPr>
        <a:xfrm>
          <a:off x="10426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162577</xdr:rowOff>
    </xdr:from>
    <xdr:ext cx="469744" cy="259045"/>
    <xdr:sp macro="" textlink="">
      <xdr:nvSpPr>
        <xdr:cNvPr id="373" name="【市民会館】&#10;一人当たり面積該当値テキスト"/>
        <xdr:cNvSpPr txBox="1"/>
      </xdr:nvSpPr>
      <xdr:spPr>
        <a:xfrm>
          <a:off x="10515600"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90714</xdr:rowOff>
    </xdr:from>
    <xdr:to>
      <xdr:col>50</xdr:col>
      <xdr:colOff>165100</xdr:colOff>
      <xdr:row>103</xdr:row>
      <xdr:rowOff>20864</xdr:rowOff>
    </xdr:to>
    <xdr:sp macro="" textlink="">
      <xdr:nvSpPr>
        <xdr:cNvPr id="374" name="楕円 373"/>
        <xdr:cNvSpPr/>
      </xdr:nvSpPr>
      <xdr:spPr>
        <a:xfrm>
          <a:off x="9588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19050</xdr:rowOff>
    </xdr:from>
    <xdr:to>
      <xdr:col>55</xdr:col>
      <xdr:colOff>0</xdr:colOff>
      <xdr:row>102</xdr:row>
      <xdr:rowOff>141514</xdr:rowOff>
    </xdr:to>
    <xdr:cxnSp macro="">
      <xdr:nvCxnSpPr>
        <xdr:cNvPr id="375" name="直線コネクタ 374"/>
        <xdr:cNvCxnSpPr/>
      </xdr:nvCxnSpPr>
      <xdr:spPr>
        <a:xfrm flipV="1">
          <a:off x="9639300" y="17335500"/>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107043</xdr:rowOff>
    </xdr:from>
    <xdr:to>
      <xdr:col>46</xdr:col>
      <xdr:colOff>38100</xdr:colOff>
      <xdr:row>103</xdr:row>
      <xdr:rowOff>37193</xdr:rowOff>
    </xdr:to>
    <xdr:sp macro="" textlink="">
      <xdr:nvSpPr>
        <xdr:cNvPr id="376" name="楕円 375"/>
        <xdr:cNvSpPr/>
      </xdr:nvSpPr>
      <xdr:spPr>
        <a:xfrm>
          <a:off x="8699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141514</xdr:rowOff>
    </xdr:from>
    <xdr:to>
      <xdr:col>50</xdr:col>
      <xdr:colOff>114300</xdr:colOff>
      <xdr:row>102</xdr:row>
      <xdr:rowOff>157843</xdr:rowOff>
    </xdr:to>
    <xdr:cxnSp macro="">
      <xdr:nvCxnSpPr>
        <xdr:cNvPr id="377" name="直線コネクタ 376"/>
        <xdr:cNvCxnSpPr/>
      </xdr:nvCxnSpPr>
      <xdr:spPr>
        <a:xfrm flipV="1">
          <a:off x="8750300" y="176294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126637</xdr:rowOff>
    </xdr:from>
    <xdr:to>
      <xdr:col>41</xdr:col>
      <xdr:colOff>101600</xdr:colOff>
      <xdr:row>103</xdr:row>
      <xdr:rowOff>56787</xdr:rowOff>
    </xdr:to>
    <xdr:sp macro="" textlink="">
      <xdr:nvSpPr>
        <xdr:cNvPr id="378" name="楕円 377"/>
        <xdr:cNvSpPr/>
      </xdr:nvSpPr>
      <xdr:spPr>
        <a:xfrm>
          <a:off x="7810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157843</xdr:rowOff>
    </xdr:from>
    <xdr:to>
      <xdr:col>45</xdr:col>
      <xdr:colOff>177800</xdr:colOff>
      <xdr:row>103</xdr:row>
      <xdr:rowOff>5987</xdr:rowOff>
    </xdr:to>
    <xdr:cxnSp macro="">
      <xdr:nvCxnSpPr>
        <xdr:cNvPr id="379" name="直線コネクタ 378"/>
        <xdr:cNvCxnSpPr/>
      </xdr:nvCxnSpPr>
      <xdr:spPr>
        <a:xfrm flipV="1">
          <a:off x="7861300" y="176457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139700</xdr:rowOff>
    </xdr:from>
    <xdr:to>
      <xdr:col>36</xdr:col>
      <xdr:colOff>165100</xdr:colOff>
      <xdr:row>103</xdr:row>
      <xdr:rowOff>69850</xdr:rowOff>
    </xdr:to>
    <xdr:sp macro="" textlink="">
      <xdr:nvSpPr>
        <xdr:cNvPr id="380" name="楕円 379"/>
        <xdr:cNvSpPr/>
      </xdr:nvSpPr>
      <xdr:spPr>
        <a:xfrm>
          <a:off x="692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5987</xdr:rowOff>
    </xdr:from>
    <xdr:to>
      <xdr:col>41</xdr:col>
      <xdr:colOff>50800</xdr:colOff>
      <xdr:row>103</xdr:row>
      <xdr:rowOff>19050</xdr:rowOff>
    </xdr:to>
    <xdr:cxnSp macro="">
      <xdr:nvCxnSpPr>
        <xdr:cNvPr id="381" name="直線コネクタ 380"/>
        <xdr:cNvCxnSpPr/>
      </xdr:nvCxnSpPr>
      <xdr:spPr>
        <a:xfrm flipV="1">
          <a:off x="6972300" y="176653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8726</xdr:rowOff>
    </xdr:from>
    <xdr:ext cx="469744" cy="259045"/>
    <xdr:sp macro="" textlink="">
      <xdr:nvSpPr>
        <xdr:cNvPr id="382" name="n_1aveValue【市民会館】&#10;一人当たり面積"/>
        <xdr:cNvSpPr txBox="1"/>
      </xdr:nvSpPr>
      <xdr:spPr>
        <a:xfrm>
          <a:off x="9391727" y="180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38116</xdr:rowOff>
    </xdr:from>
    <xdr:ext cx="469744" cy="259045"/>
    <xdr:sp macro="" textlink="">
      <xdr:nvSpPr>
        <xdr:cNvPr id="383" name="n_2aveValue【市民会館】&#10;一人当たり面積"/>
        <xdr:cNvSpPr txBox="1"/>
      </xdr:nvSpPr>
      <xdr:spPr>
        <a:xfrm>
          <a:off x="8515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69141</xdr:rowOff>
    </xdr:from>
    <xdr:ext cx="469744" cy="259045"/>
    <xdr:sp macro="" textlink="">
      <xdr:nvSpPr>
        <xdr:cNvPr id="384" name="n_3aveValue【市民会館】&#10;一人当たり面積"/>
        <xdr:cNvSpPr txBox="1"/>
      </xdr:nvSpPr>
      <xdr:spPr>
        <a:xfrm>
          <a:off x="7626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69141</xdr:rowOff>
    </xdr:from>
    <xdr:ext cx="469744" cy="259045"/>
    <xdr:sp macro="" textlink="">
      <xdr:nvSpPr>
        <xdr:cNvPr id="385" name="n_4aveValue【市民会館】&#10;一人当たり面積"/>
        <xdr:cNvSpPr txBox="1"/>
      </xdr:nvSpPr>
      <xdr:spPr>
        <a:xfrm>
          <a:off x="6737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37391</xdr:rowOff>
    </xdr:from>
    <xdr:ext cx="469744" cy="259045"/>
    <xdr:sp macro="" textlink="">
      <xdr:nvSpPr>
        <xdr:cNvPr id="386" name="n_1mainValue【市民会館】&#10;一人当たり面積"/>
        <xdr:cNvSpPr txBox="1"/>
      </xdr:nvSpPr>
      <xdr:spPr>
        <a:xfrm>
          <a:off x="93917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53720</xdr:rowOff>
    </xdr:from>
    <xdr:ext cx="469744" cy="259045"/>
    <xdr:sp macro="" textlink="">
      <xdr:nvSpPr>
        <xdr:cNvPr id="387" name="n_2mainValue【市民会館】&#10;一人当たり面積"/>
        <xdr:cNvSpPr txBox="1"/>
      </xdr:nvSpPr>
      <xdr:spPr>
        <a:xfrm>
          <a:off x="8515427" y="1737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73314</xdr:rowOff>
    </xdr:from>
    <xdr:ext cx="469744" cy="259045"/>
    <xdr:sp macro="" textlink="">
      <xdr:nvSpPr>
        <xdr:cNvPr id="388" name="n_3mainValue【市民会館】&#10;一人当たり面積"/>
        <xdr:cNvSpPr txBox="1"/>
      </xdr:nvSpPr>
      <xdr:spPr>
        <a:xfrm>
          <a:off x="7626427" y="1738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86377</xdr:rowOff>
    </xdr:from>
    <xdr:ext cx="469744" cy="259045"/>
    <xdr:sp macro="" textlink="">
      <xdr:nvSpPr>
        <xdr:cNvPr id="389" name="n_4mainValue【市民会館】&#10;一人当たり面積"/>
        <xdr:cNvSpPr txBox="1"/>
      </xdr:nvSpPr>
      <xdr:spPr>
        <a:xfrm>
          <a:off x="6737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414" name="直線コネクタ 413"/>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415"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416" name="直線コネクタ 415"/>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417" name="【一般廃棄物処理施設】&#10;有形固定資産減価償却率最大値テキスト"/>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418" name="直線コネクタ 417"/>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419" name="【一般廃棄物処理施設】&#10;有形固定資産減価償却率平均値テキスト"/>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20" name="フローチャート: 判断 419"/>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421" name="フローチャート: 判断 420"/>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22" name="フローチャート: 判断 421"/>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423" name="フローチャート: 判断 422"/>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24" name="フローチャート: 判断 423"/>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30" name="楕円 429"/>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48277</xdr:rowOff>
    </xdr:from>
    <xdr:ext cx="405111" cy="259045"/>
    <xdr:sp macro="" textlink="">
      <xdr:nvSpPr>
        <xdr:cNvPr id="431" name="【一般廃棄物処理施設】&#10;有形固定資産減価償却率該当値テキスト"/>
        <xdr:cNvSpPr txBox="1"/>
      </xdr:nvSpPr>
      <xdr:spPr>
        <a:xfrm>
          <a:off x="163576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40640</xdr:rowOff>
    </xdr:from>
    <xdr:to>
      <xdr:col>81</xdr:col>
      <xdr:colOff>101600</xdr:colOff>
      <xdr:row>38</xdr:row>
      <xdr:rowOff>142240</xdr:rowOff>
    </xdr:to>
    <xdr:sp macro="" textlink="">
      <xdr:nvSpPr>
        <xdr:cNvPr id="432" name="楕円 431"/>
        <xdr:cNvSpPr/>
      </xdr:nvSpPr>
      <xdr:spPr>
        <a:xfrm>
          <a:off x="1543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91440</xdr:rowOff>
    </xdr:to>
    <xdr:cxnSp macro="">
      <xdr:nvCxnSpPr>
        <xdr:cNvPr id="433" name="直線コネクタ 432"/>
        <xdr:cNvCxnSpPr/>
      </xdr:nvCxnSpPr>
      <xdr:spPr>
        <a:xfrm flipV="1">
          <a:off x="15481300" y="6591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80645</xdr:rowOff>
    </xdr:from>
    <xdr:to>
      <xdr:col>76</xdr:col>
      <xdr:colOff>165100</xdr:colOff>
      <xdr:row>41</xdr:row>
      <xdr:rowOff>10795</xdr:rowOff>
    </xdr:to>
    <xdr:sp macro="" textlink="">
      <xdr:nvSpPr>
        <xdr:cNvPr id="434" name="楕円 433"/>
        <xdr:cNvSpPr/>
      </xdr:nvSpPr>
      <xdr:spPr>
        <a:xfrm>
          <a:off x="14541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91440</xdr:rowOff>
    </xdr:from>
    <xdr:to>
      <xdr:col>81</xdr:col>
      <xdr:colOff>50800</xdr:colOff>
      <xdr:row>40</xdr:row>
      <xdr:rowOff>131445</xdr:rowOff>
    </xdr:to>
    <xdr:cxnSp macro="">
      <xdr:nvCxnSpPr>
        <xdr:cNvPr id="435" name="直線コネクタ 434"/>
        <xdr:cNvCxnSpPr/>
      </xdr:nvCxnSpPr>
      <xdr:spPr>
        <a:xfrm flipV="1">
          <a:off x="14592300" y="660654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55880</xdr:rowOff>
    </xdr:from>
    <xdr:to>
      <xdr:col>72</xdr:col>
      <xdr:colOff>38100</xdr:colOff>
      <xdr:row>40</xdr:row>
      <xdr:rowOff>157480</xdr:rowOff>
    </xdr:to>
    <xdr:sp macro="" textlink="">
      <xdr:nvSpPr>
        <xdr:cNvPr id="436" name="楕円 435"/>
        <xdr:cNvSpPr/>
      </xdr:nvSpPr>
      <xdr:spPr>
        <a:xfrm>
          <a:off x="1365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106680</xdr:rowOff>
    </xdr:from>
    <xdr:to>
      <xdr:col>76</xdr:col>
      <xdr:colOff>114300</xdr:colOff>
      <xdr:row>40</xdr:row>
      <xdr:rowOff>131445</xdr:rowOff>
    </xdr:to>
    <xdr:cxnSp macro="">
      <xdr:nvCxnSpPr>
        <xdr:cNvPr id="437" name="直線コネクタ 436"/>
        <xdr:cNvCxnSpPr/>
      </xdr:nvCxnSpPr>
      <xdr:spPr>
        <a:xfrm>
          <a:off x="13703300" y="69646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20972</xdr:rowOff>
    </xdr:from>
    <xdr:ext cx="405111" cy="259045"/>
    <xdr:sp macro="" textlink="">
      <xdr:nvSpPr>
        <xdr:cNvPr id="438" name="n_1aveValue【一般廃棄物処理施設】&#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439" name="n_2aveValue【一般廃棄物処理施設】&#10;有形固定資産減価償却率"/>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134002</xdr:rowOff>
    </xdr:from>
    <xdr:ext cx="405111" cy="259045"/>
    <xdr:sp macro="" textlink="">
      <xdr:nvSpPr>
        <xdr:cNvPr id="440" name="n_3aveValue【一般廃棄物処理施設】&#10;有形固定資産減価償却率"/>
        <xdr:cNvSpPr txBox="1"/>
      </xdr:nvSpPr>
      <xdr:spPr>
        <a:xfrm>
          <a:off x="135007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41" name="n_4aveValue【一般廃棄物処理施設】&#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158767</xdr:rowOff>
    </xdr:from>
    <xdr:ext cx="405111" cy="259045"/>
    <xdr:sp macro="" textlink="">
      <xdr:nvSpPr>
        <xdr:cNvPr id="442" name="n_1mainValue【一般廃棄物処理施設】&#10;有形固定資産減価償却率"/>
        <xdr:cNvSpPr txBox="1"/>
      </xdr:nvSpPr>
      <xdr:spPr>
        <a:xfrm>
          <a:off x="152660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1922</xdr:rowOff>
    </xdr:from>
    <xdr:ext cx="405111" cy="259045"/>
    <xdr:sp macro="" textlink="">
      <xdr:nvSpPr>
        <xdr:cNvPr id="443" name="n_2mainValue【一般廃棄物処理施設】&#10;有形固定資産減価償却率"/>
        <xdr:cNvSpPr txBox="1"/>
      </xdr:nvSpPr>
      <xdr:spPr>
        <a:xfrm>
          <a:off x="14389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148607</xdr:rowOff>
    </xdr:from>
    <xdr:ext cx="405111" cy="259045"/>
    <xdr:sp macro="" textlink="">
      <xdr:nvSpPr>
        <xdr:cNvPr id="444" name="n_3mainValue【一般廃棄物処理施設】&#10;有形固定資産減価償却率"/>
        <xdr:cNvSpPr txBox="1"/>
      </xdr:nvSpPr>
      <xdr:spPr>
        <a:xfrm>
          <a:off x="13500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5" name="直線コネクタ 4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6" name="テキスト ボックス 45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7" name="直線コネクタ 4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8" name="テキスト ボックス 45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9" name="直線コネクタ 4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0" name="テキスト ボックス 45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1" name="直線コネクタ 4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2" name="テキスト ボックス 46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466" name="直線コネクタ 465"/>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467" name="【一般廃棄物処理施設】&#10;一人当たり有形固定資産（償却資産）額最小値テキスト"/>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468" name="直線コネクタ 467"/>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469" name="【一般廃棄物処理施設】&#10;一人当たり有形固定資産（償却資産）額最大値テキスト"/>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470" name="直線コネクタ 469"/>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134843</xdr:rowOff>
    </xdr:from>
    <xdr:ext cx="599010" cy="259045"/>
    <xdr:sp macro="" textlink="">
      <xdr:nvSpPr>
        <xdr:cNvPr id="471" name="【一般廃棄物処理施設】&#10;一人当たり有形固定資産（償却資産）額平均値テキスト"/>
        <xdr:cNvSpPr txBox="1"/>
      </xdr:nvSpPr>
      <xdr:spPr>
        <a:xfrm>
          <a:off x="22199600" y="6307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472" name="フローチャート: 判断 471"/>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473" name="フローチャート: 判断 472"/>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474" name="フローチャート: 判断 473"/>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475" name="フローチャート: 判断 474"/>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476" name="フローチャート: 判断 475"/>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168280</xdr:rowOff>
    </xdr:from>
    <xdr:to>
      <xdr:col>116</xdr:col>
      <xdr:colOff>114300</xdr:colOff>
      <xdr:row>38</xdr:row>
      <xdr:rowOff>98430</xdr:rowOff>
    </xdr:to>
    <xdr:sp macro="" textlink="">
      <xdr:nvSpPr>
        <xdr:cNvPr id="482" name="楕円 481"/>
        <xdr:cNvSpPr/>
      </xdr:nvSpPr>
      <xdr:spPr>
        <a:xfrm>
          <a:off x="22110700" y="65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146707</xdr:rowOff>
    </xdr:from>
    <xdr:ext cx="599010" cy="259045"/>
    <xdr:sp macro="" textlink="">
      <xdr:nvSpPr>
        <xdr:cNvPr id="483" name="【一般廃棄物処理施設】&#10;一人当たり有形固定資産（償却資産）額該当値テキスト"/>
        <xdr:cNvSpPr txBox="1"/>
      </xdr:nvSpPr>
      <xdr:spPr>
        <a:xfrm>
          <a:off x="22199600" y="64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54066</xdr:rowOff>
    </xdr:from>
    <xdr:to>
      <xdr:col>112</xdr:col>
      <xdr:colOff>38100</xdr:colOff>
      <xdr:row>37</xdr:row>
      <xdr:rowOff>155666</xdr:rowOff>
    </xdr:to>
    <xdr:sp macro="" textlink="">
      <xdr:nvSpPr>
        <xdr:cNvPr id="484" name="楕円 483"/>
        <xdr:cNvSpPr/>
      </xdr:nvSpPr>
      <xdr:spPr>
        <a:xfrm>
          <a:off x="21272500" y="63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104866</xdr:rowOff>
    </xdr:from>
    <xdr:to>
      <xdr:col>116</xdr:col>
      <xdr:colOff>63500</xdr:colOff>
      <xdr:row>38</xdr:row>
      <xdr:rowOff>47630</xdr:rowOff>
    </xdr:to>
    <xdr:cxnSp macro="">
      <xdr:nvCxnSpPr>
        <xdr:cNvPr id="485" name="直線コネクタ 484"/>
        <xdr:cNvCxnSpPr/>
      </xdr:nvCxnSpPr>
      <xdr:spPr>
        <a:xfrm>
          <a:off x="21323300" y="6448516"/>
          <a:ext cx="838200" cy="1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163735</xdr:rowOff>
    </xdr:from>
    <xdr:to>
      <xdr:col>107</xdr:col>
      <xdr:colOff>101600</xdr:colOff>
      <xdr:row>38</xdr:row>
      <xdr:rowOff>93885</xdr:rowOff>
    </xdr:to>
    <xdr:sp macro="" textlink="">
      <xdr:nvSpPr>
        <xdr:cNvPr id="486" name="楕円 485"/>
        <xdr:cNvSpPr/>
      </xdr:nvSpPr>
      <xdr:spPr>
        <a:xfrm>
          <a:off x="20383500" y="65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104866</xdr:rowOff>
    </xdr:from>
    <xdr:to>
      <xdr:col>111</xdr:col>
      <xdr:colOff>177800</xdr:colOff>
      <xdr:row>38</xdr:row>
      <xdr:rowOff>43085</xdr:rowOff>
    </xdr:to>
    <xdr:cxnSp macro="">
      <xdr:nvCxnSpPr>
        <xdr:cNvPr id="487" name="直線コネクタ 486"/>
        <xdr:cNvCxnSpPr/>
      </xdr:nvCxnSpPr>
      <xdr:spPr>
        <a:xfrm flipV="1">
          <a:off x="20434300" y="6448516"/>
          <a:ext cx="889000" cy="1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13335</xdr:rowOff>
    </xdr:from>
    <xdr:to>
      <xdr:col>102</xdr:col>
      <xdr:colOff>165100</xdr:colOff>
      <xdr:row>38</xdr:row>
      <xdr:rowOff>114935</xdr:rowOff>
    </xdr:to>
    <xdr:sp macro="" textlink="">
      <xdr:nvSpPr>
        <xdr:cNvPr id="488" name="楕円 487"/>
        <xdr:cNvSpPr/>
      </xdr:nvSpPr>
      <xdr:spPr>
        <a:xfrm>
          <a:off x="19494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43085</xdr:rowOff>
    </xdr:from>
    <xdr:to>
      <xdr:col>107</xdr:col>
      <xdr:colOff>50800</xdr:colOff>
      <xdr:row>38</xdr:row>
      <xdr:rowOff>64135</xdr:rowOff>
    </xdr:to>
    <xdr:cxnSp macro="">
      <xdr:nvCxnSpPr>
        <xdr:cNvPr id="489" name="直線コネクタ 488"/>
        <xdr:cNvCxnSpPr/>
      </xdr:nvCxnSpPr>
      <xdr:spPr>
        <a:xfrm flipV="1">
          <a:off x="19545300" y="6558185"/>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42776</xdr:rowOff>
    </xdr:from>
    <xdr:ext cx="599010" cy="259045"/>
    <xdr:sp macro="" textlink="">
      <xdr:nvSpPr>
        <xdr:cNvPr id="490" name="n_1aveValue【一般廃棄物処理施設】&#10;一人当たり有形固定資産（償却資産）額"/>
        <xdr:cNvSpPr txBox="1"/>
      </xdr:nvSpPr>
      <xdr:spPr>
        <a:xfrm>
          <a:off x="21011095" y="655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107799</xdr:rowOff>
    </xdr:from>
    <xdr:ext cx="599010" cy="259045"/>
    <xdr:sp macro="" textlink="">
      <xdr:nvSpPr>
        <xdr:cNvPr id="491" name="n_2aveValue【一般廃棄物処理施設】&#10;一人当たり有形固定資産（償却資産）額"/>
        <xdr:cNvSpPr txBox="1"/>
      </xdr:nvSpPr>
      <xdr:spPr>
        <a:xfrm>
          <a:off x="20134795" y="66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168112</xdr:rowOff>
    </xdr:from>
    <xdr:ext cx="599010" cy="259045"/>
    <xdr:sp macro="" textlink="">
      <xdr:nvSpPr>
        <xdr:cNvPr id="492" name="n_3aveValue【一般廃棄物処理施設】&#10;一人当たり有形固定資産（償却資産）額"/>
        <xdr:cNvSpPr txBox="1"/>
      </xdr:nvSpPr>
      <xdr:spPr>
        <a:xfrm>
          <a:off x="192457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493" name="n_4aveValue【一般廃棄物処理施設】&#10;一人当たり有形固定資産（償却資産）額"/>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743</xdr:rowOff>
    </xdr:from>
    <xdr:ext cx="599010" cy="259045"/>
    <xdr:sp macro="" textlink="">
      <xdr:nvSpPr>
        <xdr:cNvPr id="494" name="n_1mainValue【一般廃棄物処理施設】&#10;一人当たり有形固定資産（償却資産）額"/>
        <xdr:cNvSpPr txBox="1"/>
      </xdr:nvSpPr>
      <xdr:spPr>
        <a:xfrm>
          <a:off x="21011095" y="617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110412</xdr:rowOff>
    </xdr:from>
    <xdr:ext cx="599010" cy="259045"/>
    <xdr:sp macro="" textlink="">
      <xdr:nvSpPr>
        <xdr:cNvPr id="495" name="n_2mainValue【一般廃棄物処理施設】&#10;一人当たり有形固定資産（償却資産）額"/>
        <xdr:cNvSpPr txBox="1"/>
      </xdr:nvSpPr>
      <xdr:spPr>
        <a:xfrm>
          <a:off x="20134795" y="628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131461</xdr:rowOff>
    </xdr:from>
    <xdr:ext cx="599010" cy="259045"/>
    <xdr:sp macro="" textlink="">
      <xdr:nvSpPr>
        <xdr:cNvPr id="496" name="n_3mainValue【一般廃棄物処理施設】&#10;一人当たり有形固定資産（償却資産）額"/>
        <xdr:cNvSpPr txBox="1"/>
      </xdr:nvSpPr>
      <xdr:spPr>
        <a:xfrm>
          <a:off x="19245795" y="630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3" name="テキスト ボックス 5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4" name="直線コネクタ 5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5" name="テキスト ボックス 5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6" name="直線コネクタ 5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7" name="テキスト ボックス 5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8" name="直線コネクタ 5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9" name="テキスト ボックス 5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0" name="直線コネクタ 5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1" name="テキスト ボックス 5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2" name="直線コネクタ 5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3" name="テキスト ボックス 5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4" name="直線コネクタ 5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5" name="テキスト ボックス 5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538" name="直線コネクタ 537"/>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0" name="直線コネクタ 5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41"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42" name="直線コネクタ 541"/>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139172</xdr:rowOff>
    </xdr:from>
    <xdr:ext cx="405111" cy="259045"/>
    <xdr:sp macro="" textlink="">
      <xdr:nvSpPr>
        <xdr:cNvPr id="543" name="【消防施設】&#10;有形固定資産減価償却率平均値テキスト"/>
        <xdr:cNvSpPr txBox="1"/>
      </xdr:nvSpPr>
      <xdr:spPr>
        <a:xfrm>
          <a:off x="16357600" y="1402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44" name="フローチャート: 判断 543"/>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45" name="フローチャート: 判断 544"/>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46" name="フローチャート: 判断 545"/>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547" name="フローチャート: 判断 546"/>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548" name="フローチャート: 判断 547"/>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54" name="楕円 553"/>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55" name="【消防施設】&#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56" name="楕円 555"/>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57" name="直線コネクタ 556"/>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58" name="楕円 557"/>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59" name="直線コネクタ 558"/>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60" name="楕円 559"/>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61" name="直線コネクタ 560"/>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62" name="楕円 561"/>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63" name="直線コネクタ 562"/>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564" name="n_1aveValue【消防施設】&#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65" name="n_2aveValue【消防施設】&#10;有形固定資産減価償却率"/>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566" name="n_3aveValue【消防施設】&#10;有形固定資産減価償却率"/>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567" name="n_4aveValue【消防施設】&#10;有形固定資産減価償却率"/>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68" name="n_1mainValue【消防施設】&#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69" name="n_2mainValue【消防施設】&#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70" name="n_3mainValue【消防施設】&#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71" name="n_4mainValue【消防施設】&#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597" name="直線コネクタ 596"/>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98"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99" name="直線コネクタ 598"/>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600"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01" name="直線コネクタ 600"/>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602" name="【消防施設】&#10;一人当たり面積平均値テキスト"/>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603" name="フローチャート: 判断 602"/>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604" name="フローチャート: 判断 603"/>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605" name="フローチャート: 判断 604"/>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606" name="フローチャート: 判断 605"/>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607" name="フローチャート: 判断 606"/>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104866</xdr:rowOff>
    </xdr:from>
    <xdr:to>
      <xdr:col>116</xdr:col>
      <xdr:colOff>114300</xdr:colOff>
      <xdr:row>87</xdr:row>
      <xdr:rowOff>35016</xdr:rowOff>
    </xdr:to>
    <xdr:sp macro="" textlink="">
      <xdr:nvSpPr>
        <xdr:cNvPr id="613" name="楕円 612"/>
        <xdr:cNvSpPr/>
      </xdr:nvSpPr>
      <xdr:spPr>
        <a:xfrm>
          <a:off x="221107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19793</xdr:rowOff>
    </xdr:from>
    <xdr:ext cx="469744" cy="259045"/>
    <xdr:sp macro="" textlink="">
      <xdr:nvSpPr>
        <xdr:cNvPr id="614" name="【消防施設】&#10;一人当たり面積該当値テキスト"/>
        <xdr:cNvSpPr txBox="1"/>
      </xdr:nvSpPr>
      <xdr:spPr>
        <a:xfrm>
          <a:off x="22199600" y="1476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104866</xdr:rowOff>
    </xdr:from>
    <xdr:to>
      <xdr:col>112</xdr:col>
      <xdr:colOff>38100</xdr:colOff>
      <xdr:row>87</xdr:row>
      <xdr:rowOff>35016</xdr:rowOff>
    </xdr:to>
    <xdr:sp macro="" textlink="">
      <xdr:nvSpPr>
        <xdr:cNvPr id="615" name="楕円 614"/>
        <xdr:cNvSpPr/>
      </xdr:nvSpPr>
      <xdr:spPr>
        <a:xfrm>
          <a:off x="21272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155666</xdr:rowOff>
    </xdr:from>
    <xdr:to>
      <xdr:col>116</xdr:col>
      <xdr:colOff>63500</xdr:colOff>
      <xdr:row>86</xdr:row>
      <xdr:rowOff>155666</xdr:rowOff>
    </xdr:to>
    <xdr:cxnSp macro="">
      <xdr:nvCxnSpPr>
        <xdr:cNvPr id="616" name="直線コネクタ 615"/>
        <xdr:cNvCxnSpPr/>
      </xdr:nvCxnSpPr>
      <xdr:spPr>
        <a:xfrm>
          <a:off x="21323300" y="14900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104866</xdr:rowOff>
    </xdr:from>
    <xdr:to>
      <xdr:col>107</xdr:col>
      <xdr:colOff>101600</xdr:colOff>
      <xdr:row>87</xdr:row>
      <xdr:rowOff>35016</xdr:rowOff>
    </xdr:to>
    <xdr:sp macro="" textlink="">
      <xdr:nvSpPr>
        <xdr:cNvPr id="617" name="楕円 616"/>
        <xdr:cNvSpPr/>
      </xdr:nvSpPr>
      <xdr:spPr>
        <a:xfrm>
          <a:off x="20383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155666</xdr:rowOff>
    </xdr:from>
    <xdr:to>
      <xdr:col>111</xdr:col>
      <xdr:colOff>177800</xdr:colOff>
      <xdr:row>86</xdr:row>
      <xdr:rowOff>155666</xdr:rowOff>
    </xdr:to>
    <xdr:cxnSp macro="">
      <xdr:nvCxnSpPr>
        <xdr:cNvPr id="618" name="直線コネクタ 617"/>
        <xdr:cNvCxnSpPr/>
      </xdr:nvCxnSpPr>
      <xdr:spPr>
        <a:xfrm>
          <a:off x="20434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108131</xdr:rowOff>
    </xdr:from>
    <xdr:to>
      <xdr:col>102</xdr:col>
      <xdr:colOff>165100</xdr:colOff>
      <xdr:row>87</xdr:row>
      <xdr:rowOff>38281</xdr:rowOff>
    </xdr:to>
    <xdr:sp macro="" textlink="">
      <xdr:nvSpPr>
        <xdr:cNvPr id="619" name="楕円 618"/>
        <xdr:cNvSpPr/>
      </xdr:nvSpPr>
      <xdr:spPr>
        <a:xfrm>
          <a:off x="19494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155666</xdr:rowOff>
    </xdr:from>
    <xdr:to>
      <xdr:col>107</xdr:col>
      <xdr:colOff>50800</xdr:colOff>
      <xdr:row>86</xdr:row>
      <xdr:rowOff>158931</xdr:rowOff>
    </xdr:to>
    <xdr:cxnSp macro="">
      <xdr:nvCxnSpPr>
        <xdr:cNvPr id="620" name="直線コネクタ 619"/>
        <xdr:cNvCxnSpPr/>
      </xdr:nvCxnSpPr>
      <xdr:spPr>
        <a:xfrm flipV="1">
          <a:off x="19545300" y="149003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108131</xdr:rowOff>
    </xdr:from>
    <xdr:to>
      <xdr:col>98</xdr:col>
      <xdr:colOff>38100</xdr:colOff>
      <xdr:row>87</xdr:row>
      <xdr:rowOff>38281</xdr:rowOff>
    </xdr:to>
    <xdr:sp macro="" textlink="">
      <xdr:nvSpPr>
        <xdr:cNvPr id="621" name="楕円 620"/>
        <xdr:cNvSpPr/>
      </xdr:nvSpPr>
      <xdr:spPr>
        <a:xfrm>
          <a:off x="18605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158931</xdr:rowOff>
    </xdr:from>
    <xdr:to>
      <xdr:col>102</xdr:col>
      <xdr:colOff>114300</xdr:colOff>
      <xdr:row>86</xdr:row>
      <xdr:rowOff>158931</xdr:rowOff>
    </xdr:to>
    <xdr:cxnSp macro="">
      <xdr:nvCxnSpPr>
        <xdr:cNvPr id="622" name="直線コネクタ 621"/>
        <xdr:cNvCxnSpPr/>
      </xdr:nvCxnSpPr>
      <xdr:spPr>
        <a:xfrm>
          <a:off x="18656300" y="1490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623" name="n_1aveValue【消防施設】&#10;一人当たり面積"/>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624" name="n_2aveValue【消防施設】&#10;一人当たり面積"/>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625" name="n_3aveValue【消防施設】&#10;一人当たり面積"/>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626" name="n_4aveValue【消防施設】&#10;一人当たり面積"/>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26143</xdr:rowOff>
    </xdr:from>
    <xdr:ext cx="469744" cy="259045"/>
    <xdr:sp macro="" textlink="">
      <xdr:nvSpPr>
        <xdr:cNvPr id="627" name="n_1mainValue【消防施設】&#10;一人当たり面積"/>
        <xdr:cNvSpPr txBox="1"/>
      </xdr:nvSpPr>
      <xdr:spPr>
        <a:xfrm>
          <a:off x="210757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26143</xdr:rowOff>
    </xdr:from>
    <xdr:ext cx="469744" cy="259045"/>
    <xdr:sp macro="" textlink="">
      <xdr:nvSpPr>
        <xdr:cNvPr id="628" name="n_2mainValue【消防施設】&#10;一人当たり面積"/>
        <xdr:cNvSpPr txBox="1"/>
      </xdr:nvSpPr>
      <xdr:spPr>
        <a:xfrm>
          <a:off x="20199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29408</xdr:rowOff>
    </xdr:from>
    <xdr:ext cx="469744" cy="259045"/>
    <xdr:sp macro="" textlink="">
      <xdr:nvSpPr>
        <xdr:cNvPr id="629" name="n_3mainValue【消防施設】&#10;一人当たり面積"/>
        <xdr:cNvSpPr txBox="1"/>
      </xdr:nvSpPr>
      <xdr:spPr>
        <a:xfrm>
          <a:off x="19310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29408</xdr:rowOff>
    </xdr:from>
    <xdr:ext cx="469744" cy="259045"/>
    <xdr:sp macro="" textlink="">
      <xdr:nvSpPr>
        <xdr:cNvPr id="630" name="n_4mainValue【消防施設】&#10;一人当たり面積"/>
        <xdr:cNvSpPr txBox="1"/>
      </xdr:nvSpPr>
      <xdr:spPr>
        <a:xfrm>
          <a:off x="18421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2" name="直線コネクタ 6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3" name="テキスト ボックス 6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4" name="直線コネクタ 6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5" name="テキスト ボックス 6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6" name="直線コネクタ 6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7" name="テキスト ボックス 6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8" name="直線コネクタ 6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9" name="テキスト ボックス 6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0" name="直線コネクタ 6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1" name="テキスト ボックス 6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2" name="直線コネクタ 6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3" name="テキスト ボックス 6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656" name="直線コネクタ 655"/>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657"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658" name="直線コネクタ 657"/>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59"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0" name="直線コネクタ 659"/>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661" name="【庁舎】&#10;有形固定資産減価償却率平均値テキスト"/>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662" name="フローチャート: 判断 661"/>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63" name="フローチャート: 判断 662"/>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64" name="フローチャート: 判断 663"/>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65" name="フローチャート: 判断 664"/>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666" name="フローチャート: 判断 665"/>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672" name="楕円 671"/>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13806</xdr:rowOff>
    </xdr:from>
    <xdr:ext cx="405111" cy="259045"/>
    <xdr:sp macro="" textlink="">
      <xdr:nvSpPr>
        <xdr:cNvPr id="673" name="【庁舎】&#10;有形固定資産減価償却率該当値テキスト"/>
        <xdr:cNvSpPr txBox="1"/>
      </xdr:nvSpPr>
      <xdr:spPr>
        <a:xfrm>
          <a:off x="16357600" y="1835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121738</xdr:rowOff>
    </xdr:from>
    <xdr:to>
      <xdr:col>81</xdr:col>
      <xdr:colOff>101600</xdr:colOff>
      <xdr:row>108</xdr:row>
      <xdr:rowOff>51888</xdr:rowOff>
    </xdr:to>
    <xdr:sp macro="" textlink="">
      <xdr:nvSpPr>
        <xdr:cNvPr id="674" name="楕円 673"/>
        <xdr:cNvSpPr/>
      </xdr:nvSpPr>
      <xdr:spPr>
        <a:xfrm>
          <a:off x="15430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1088</xdr:rowOff>
    </xdr:to>
    <xdr:cxnSp macro="">
      <xdr:nvCxnSpPr>
        <xdr:cNvPr id="675" name="直線コネクタ 674"/>
        <xdr:cNvCxnSpPr/>
      </xdr:nvCxnSpPr>
      <xdr:spPr>
        <a:xfrm flipV="1">
          <a:off x="15481300" y="184948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87449</xdr:rowOff>
    </xdr:from>
    <xdr:to>
      <xdr:col>76</xdr:col>
      <xdr:colOff>165100</xdr:colOff>
      <xdr:row>108</xdr:row>
      <xdr:rowOff>17599</xdr:rowOff>
    </xdr:to>
    <xdr:sp macro="" textlink="">
      <xdr:nvSpPr>
        <xdr:cNvPr id="676" name="楕円 675"/>
        <xdr:cNvSpPr/>
      </xdr:nvSpPr>
      <xdr:spPr>
        <a:xfrm>
          <a:off x="14541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138249</xdr:rowOff>
    </xdr:from>
    <xdr:to>
      <xdr:col>81</xdr:col>
      <xdr:colOff>50800</xdr:colOff>
      <xdr:row>108</xdr:row>
      <xdr:rowOff>1088</xdr:rowOff>
    </xdr:to>
    <xdr:cxnSp macro="">
      <xdr:nvCxnSpPr>
        <xdr:cNvPr id="677" name="直線コネクタ 676"/>
        <xdr:cNvCxnSpPr/>
      </xdr:nvCxnSpPr>
      <xdr:spPr>
        <a:xfrm>
          <a:off x="14592300" y="184833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5806</xdr:rowOff>
    </xdr:from>
    <xdr:to>
      <xdr:col>72</xdr:col>
      <xdr:colOff>38100</xdr:colOff>
      <xdr:row>107</xdr:row>
      <xdr:rowOff>107406</xdr:rowOff>
    </xdr:to>
    <xdr:sp macro="" textlink="">
      <xdr:nvSpPr>
        <xdr:cNvPr id="678" name="楕円 677"/>
        <xdr:cNvSpPr/>
      </xdr:nvSpPr>
      <xdr:spPr>
        <a:xfrm>
          <a:off x="13652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56606</xdr:rowOff>
    </xdr:from>
    <xdr:to>
      <xdr:col>76</xdr:col>
      <xdr:colOff>114300</xdr:colOff>
      <xdr:row>107</xdr:row>
      <xdr:rowOff>138249</xdr:rowOff>
    </xdr:to>
    <xdr:cxnSp macro="">
      <xdr:nvCxnSpPr>
        <xdr:cNvPr id="679" name="直線コネクタ 678"/>
        <xdr:cNvCxnSpPr/>
      </xdr:nvCxnSpPr>
      <xdr:spPr>
        <a:xfrm>
          <a:off x="13703300" y="1840175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141332</xdr:rowOff>
    </xdr:from>
    <xdr:to>
      <xdr:col>67</xdr:col>
      <xdr:colOff>101600</xdr:colOff>
      <xdr:row>107</xdr:row>
      <xdr:rowOff>71482</xdr:rowOff>
    </xdr:to>
    <xdr:sp macro="" textlink="">
      <xdr:nvSpPr>
        <xdr:cNvPr id="680" name="楕円 679"/>
        <xdr:cNvSpPr/>
      </xdr:nvSpPr>
      <xdr:spPr>
        <a:xfrm>
          <a:off x="1276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20682</xdr:rowOff>
    </xdr:from>
    <xdr:to>
      <xdr:col>71</xdr:col>
      <xdr:colOff>177800</xdr:colOff>
      <xdr:row>107</xdr:row>
      <xdr:rowOff>56606</xdr:rowOff>
    </xdr:to>
    <xdr:cxnSp macro="">
      <xdr:nvCxnSpPr>
        <xdr:cNvPr id="681" name="直線コネクタ 680"/>
        <xdr:cNvCxnSpPr/>
      </xdr:nvCxnSpPr>
      <xdr:spPr>
        <a:xfrm>
          <a:off x="12814300" y="183658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682"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683" name="n_2aveValue【庁舎】&#10;有形固定資産減価償却率"/>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84" name="n_3aveValue【庁舎】&#10;有形固定資産減価償却率"/>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685" name="n_4ave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43015</xdr:rowOff>
    </xdr:from>
    <xdr:ext cx="405111" cy="259045"/>
    <xdr:sp macro="" textlink="">
      <xdr:nvSpPr>
        <xdr:cNvPr id="686" name="n_1mainValue【庁舎】&#10;有形固定資産減価償却率"/>
        <xdr:cNvSpPr txBox="1"/>
      </xdr:nvSpPr>
      <xdr:spPr>
        <a:xfrm>
          <a:off x="152660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8726</xdr:rowOff>
    </xdr:from>
    <xdr:ext cx="405111" cy="259045"/>
    <xdr:sp macro="" textlink="">
      <xdr:nvSpPr>
        <xdr:cNvPr id="687" name="n_2mainValue【庁舎】&#10;有形固定資産減価償却率"/>
        <xdr:cNvSpPr txBox="1"/>
      </xdr:nvSpPr>
      <xdr:spPr>
        <a:xfrm>
          <a:off x="14389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98533</xdr:rowOff>
    </xdr:from>
    <xdr:ext cx="405111" cy="259045"/>
    <xdr:sp macro="" textlink="">
      <xdr:nvSpPr>
        <xdr:cNvPr id="688" name="n_3mainValue【庁舎】&#10;有形固定資産減価償却率"/>
        <xdr:cNvSpPr txBox="1"/>
      </xdr:nvSpPr>
      <xdr:spPr>
        <a:xfrm>
          <a:off x="13500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62609</xdr:rowOff>
    </xdr:from>
    <xdr:ext cx="405111" cy="259045"/>
    <xdr:sp macro="" textlink="">
      <xdr:nvSpPr>
        <xdr:cNvPr id="689" name="n_4mainValue【庁舎】&#10;有形固定資産減価償却率"/>
        <xdr:cNvSpPr txBox="1"/>
      </xdr:nvSpPr>
      <xdr:spPr>
        <a:xfrm>
          <a:off x="12611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715" name="直線コネクタ 714"/>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716"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717" name="直線コネクタ 716"/>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18"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19" name="直線コネクタ 718"/>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720" name="【庁舎】&#10;一人当たり面積平均値テキスト"/>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721" name="フローチャート: 判断 720"/>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722" name="フローチャート: 判断 721"/>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723" name="フローチャート: 判断 722"/>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24" name="フローチャート: 判断 723"/>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725" name="フローチャート: 判断 724"/>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22134</xdr:rowOff>
    </xdr:from>
    <xdr:to>
      <xdr:col>116</xdr:col>
      <xdr:colOff>114300</xdr:colOff>
      <xdr:row>108</xdr:row>
      <xdr:rowOff>123734</xdr:rowOff>
    </xdr:to>
    <xdr:sp macro="" textlink="">
      <xdr:nvSpPr>
        <xdr:cNvPr id="731" name="楕円 730"/>
        <xdr:cNvSpPr/>
      </xdr:nvSpPr>
      <xdr:spPr>
        <a:xfrm>
          <a:off x="22110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108511</xdr:rowOff>
    </xdr:from>
    <xdr:ext cx="469744" cy="259045"/>
    <xdr:sp macro="" textlink="">
      <xdr:nvSpPr>
        <xdr:cNvPr id="732" name="【庁舎】&#10;一人当たり面積該当値テキスト"/>
        <xdr:cNvSpPr txBox="1"/>
      </xdr:nvSpPr>
      <xdr:spPr>
        <a:xfrm>
          <a:off x="22199600" y="184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142421</xdr:rowOff>
    </xdr:from>
    <xdr:to>
      <xdr:col>112</xdr:col>
      <xdr:colOff>38100</xdr:colOff>
      <xdr:row>108</xdr:row>
      <xdr:rowOff>72571</xdr:rowOff>
    </xdr:to>
    <xdr:sp macro="" textlink="">
      <xdr:nvSpPr>
        <xdr:cNvPr id="733" name="楕円 732"/>
        <xdr:cNvSpPr/>
      </xdr:nvSpPr>
      <xdr:spPr>
        <a:xfrm>
          <a:off x="21272500" y="184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21771</xdr:rowOff>
    </xdr:from>
    <xdr:to>
      <xdr:col>116</xdr:col>
      <xdr:colOff>63500</xdr:colOff>
      <xdr:row>108</xdr:row>
      <xdr:rowOff>72934</xdr:rowOff>
    </xdr:to>
    <xdr:cxnSp macro="">
      <xdr:nvCxnSpPr>
        <xdr:cNvPr id="734" name="直線コネクタ 733"/>
        <xdr:cNvCxnSpPr/>
      </xdr:nvCxnSpPr>
      <xdr:spPr>
        <a:xfrm>
          <a:off x="21323300" y="18538371"/>
          <a:ext cx="8382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144599</xdr:rowOff>
    </xdr:from>
    <xdr:to>
      <xdr:col>107</xdr:col>
      <xdr:colOff>101600</xdr:colOff>
      <xdr:row>108</xdr:row>
      <xdr:rowOff>74749</xdr:rowOff>
    </xdr:to>
    <xdr:sp macro="" textlink="">
      <xdr:nvSpPr>
        <xdr:cNvPr id="735" name="楕円 734"/>
        <xdr:cNvSpPr/>
      </xdr:nvSpPr>
      <xdr:spPr>
        <a:xfrm>
          <a:off x="2038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21771</xdr:rowOff>
    </xdr:from>
    <xdr:to>
      <xdr:col>111</xdr:col>
      <xdr:colOff>177800</xdr:colOff>
      <xdr:row>108</xdr:row>
      <xdr:rowOff>23949</xdr:rowOff>
    </xdr:to>
    <xdr:cxnSp macro="">
      <xdr:nvCxnSpPr>
        <xdr:cNvPr id="736" name="直線コネクタ 735"/>
        <xdr:cNvCxnSpPr/>
      </xdr:nvCxnSpPr>
      <xdr:spPr>
        <a:xfrm flipV="1">
          <a:off x="20434300" y="1853837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129358</xdr:rowOff>
    </xdr:from>
    <xdr:to>
      <xdr:col>102</xdr:col>
      <xdr:colOff>165100</xdr:colOff>
      <xdr:row>108</xdr:row>
      <xdr:rowOff>59508</xdr:rowOff>
    </xdr:to>
    <xdr:sp macro="" textlink="">
      <xdr:nvSpPr>
        <xdr:cNvPr id="737" name="楕円 736"/>
        <xdr:cNvSpPr/>
      </xdr:nvSpPr>
      <xdr:spPr>
        <a:xfrm>
          <a:off x="19494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8708</xdr:rowOff>
    </xdr:from>
    <xdr:to>
      <xdr:col>107</xdr:col>
      <xdr:colOff>50800</xdr:colOff>
      <xdr:row>108</xdr:row>
      <xdr:rowOff>23949</xdr:rowOff>
    </xdr:to>
    <xdr:cxnSp macro="">
      <xdr:nvCxnSpPr>
        <xdr:cNvPr id="738" name="直線コネクタ 737"/>
        <xdr:cNvCxnSpPr/>
      </xdr:nvCxnSpPr>
      <xdr:spPr>
        <a:xfrm>
          <a:off x="19545300" y="18525308"/>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739" name="楕円 738"/>
        <xdr:cNvSpPr/>
      </xdr:nvSpPr>
      <xdr:spPr>
        <a:xfrm>
          <a:off x="18605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8708</xdr:rowOff>
    </xdr:from>
    <xdr:to>
      <xdr:col>102</xdr:col>
      <xdr:colOff>114300</xdr:colOff>
      <xdr:row>108</xdr:row>
      <xdr:rowOff>10886</xdr:rowOff>
    </xdr:to>
    <xdr:cxnSp macro="">
      <xdr:nvCxnSpPr>
        <xdr:cNvPr id="740" name="直線コネクタ 739"/>
        <xdr:cNvCxnSpPr/>
      </xdr:nvCxnSpPr>
      <xdr:spPr>
        <a:xfrm flipV="1">
          <a:off x="18656300" y="1852530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741" name="n_1aveValue【庁舎】&#10;一人当たり面積"/>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742" name="n_2aveValue【庁舎】&#10;一人当たり面積"/>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743" name="n_3aveValue【庁舎】&#10;一人当たり面積"/>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744" name="n_4aveValue【庁舎】&#10;一人当たり面積"/>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63698</xdr:rowOff>
    </xdr:from>
    <xdr:ext cx="469744" cy="259045"/>
    <xdr:sp macro="" textlink="">
      <xdr:nvSpPr>
        <xdr:cNvPr id="745" name="n_1mainValue【庁舎】&#10;一人当たり面積"/>
        <xdr:cNvSpPr txBox="1"/>
      </xdr:nvSpPr>
      <xdr:spPr>
        <a:xfrm>
          <a:off x="21075727" y="1858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65876</xdr:rowOff>
    </xdr:from>
    <xdr:ext cx="469744" cy="259045"/>
    <xdr:sp macro="" textlink="">
      <xdr:nvSpPr>
        <xdr:cNvPr id="746" name="n_2mainValue【庁舎】&#10;一人当たり面積"/>
        <xdr:cNvSpPr txBox="1"/>
      </xdr:nvSpPr>
      <xdr:spPr>
        <a:xfrm>
          <a:off x="20199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50635</xdr:rowOff>
    </xdr:from>
    <xdr:ext cx="469744" cy="259045"/>
    <xdr:sp macro="" textlink="">
      <xdr:nvSpPr>
        <xdr:cNvPr id="747" name="n_3mainValue【庁舎】&#10;一人当たり面積"/>
        <xdr:cNvSpPr txBox="1"/>
      </xdr:nvSpPr>
      <xdr:spPr>
        <a:xfrm>
          <a:off x="193104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52813</xdr:rowOff>
    </xdr:from>
    <xdr:ext cx="469744" cy="259045"/>
    <xdr:sp macro="" textlink="">
      <xdr:nvSpPr>
        <xdr:cNvPr id="748" name="n_4mainValue【庁舎】&#10;一人当たり面積"/>
        <xdr:cNvSpPr txBox="1"/>
      </xdr:nvSpPr>
      <xdr:spPr>
        <a:xfrm>
          <a:off x="18421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類似団体と比較して有形固定資産減価償却率が特に高い施設は、消防施設、庁舎となっている。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庁舎については、現在新庁舎を建設中であり、令和３年度の完成を予定している。消防施設については、償却率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％であるが、当該施設は消防ポンプ自動車車庫であることから、問題はないと考えている。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有形固定資産減価償却率が高かった市民会館については、新たに１施設（多世代交流施設）の建設が完了したことから、全体の数値が減少した。今後も老朽化している１施設を除却する予定があり、数値はさらに低くな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11,016
10,955
75.00
8,923,255
8,296,969
526,344
4,748,811
7,240,504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前年度と同じ</a:t>
          </a:r>
          <a:r>
            <a:rPr kumimoji="1" lang="en-US" altLang="ja-JP" sz="1300" baseline="0">
              <a:latin typeface="ＭＳ Ｐゴシック" panose="020B0600070205080204" pitchFamily="50" charset="-128"/>
              <a:ea typeface="ＭＳ Ｐゴシック" panose="020B0600070205080204" pitchFamily="50" charset="-128"/>
            </a:rPr>
            <a:t>0.28</a:t>
          </a:r>
          <a:r>
            <a:rPr kumimoji="1" lang="ja-JP" altLang="en-US" sz="1300" baseline="0">
              <a:latin typeface="ＭＳ Ｐゴシック" panose="020B0600070205080204" pitchFamily="50" charset="-128"/>
              <a:ea typeface="ＭＳ Ｐゴシック" panose="020B0600070205080204" pitchFamily="50" charset="-128"/>
            </a:rPr>
            <a:t>で、類似団体平均より</a:t>
          </a:r>
          <a:r>
            <a:rPr kumimoji="1" lang="en-US" altLang="ja-JP" sz="1300" baseline="0">
              <a:latin typeface="ＭＳ Ｐゴシック" panose="020B0600070205080204" pitchFamily="50" charset="-128"/>
              <a:ea typeface="ＭＳ Ｐゴシック" panose="020B0600070205080204" pitchFamily="50" charset="-128"/>
            </a:rPr>
            <a:t>0.02</a:t>
          </a:r>
          <a:r>
            <a:rPr kumimoji="1" lang="ja-JP" altLang="en-US" sz="1300" baseline="0">
              <a:latin typeface="ＭＳ Ｐゴシック" panose="020B0600070205080204" pitchFamily="50" charset="-128"/>
              <a:ea typeface="ＭＳ Ｐゴシック" panose="020B0600070205080204" pitchFamily="50" charset="-128"/>
            </a:rPr>
            <a:t>ポイント低くなった。４年連続同じ数値となっている。景気は改善されてきているとのことだが、当町においては、生産年齢人口の減少や年金所得者の増加、農業所得が年々減少していることが、数値が横ばいである主な要因である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町の基幹産業は農業であるため、財政基盤は脆弱であり、企業誘致など税の増収対策を図る必要がある。また、町税全般に渡る徴収率向上と歳入獲得手段について広く検討し、自主財源の確保と事業の選択と集中による効率的な行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25400</xdr:rowOff>
    </xdr:to>
    <xdr:cxnSp macro="">
      <xdr:nvCxnSpPr>
        <xdr:cNvPr id="80" name="直線コネクタ 79"/>
        <xdr:cNvCxnSpPr/>
      </xdr:nvCxnSpPr>
      <xdr:spPr>
        <a:xfrm>
          <a:off x="1447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5" name="テキスト ボックス 9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前年度より公債費が増加したこと等から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となった。地方創生関連事業等大型事業の実施に伴い、今後も公債費は増加傾向の見込みであり、新規地方債発行に際しては慎重な姿勢をとる必要がある。併せて、各事業の見直し等により更なる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また、公営企業等に対する補助費等（病院・水道会計）及び操出金（下水道関係特別会計）の割合が大きいことから、各公営企業が策定した経営戦略や公立病院改革プランに基づき抑制していく必要がある。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153035</xdr:rowOff>
    </xdr:to>
    <xdr:cxnSp macro="">
      <xdr:nvCxnSpPr>
        <xdr:cNvPr id="130" name="直線コネクタ 129"/>
        <xdr:cNvCxnSpPr/>
      </xdr:nvCxnSpPr>
      <xdr:spPr>
        <a:xfrm>
          <a:off x="4114800" y="1069848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1"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62</xdr:row>
      <xdr:rowOff>68580</xdr:rowOff>
    </xdr:to>
    <xdr:cxnSp macro="">
      <xdr:nvCxnSpPr>
        <xdr:cNvPr id="133" name="直線コネクタ 132"/>
        <xdr:cNvCxnSpPr/>
      </xdr:nvCxnSpPr>
      <xdr:spPr>
        <a:xfrm>
          <a:off x="3225800" y="106864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5" name="テキスト ボックス 134"/>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62</xdr:row>
      <xdr:rowOff>56515</xdr:rowOff>
    </xdr:to>
    <xdr:cxnSp macro="">
      <xdr:nvCxnSpPr>
        <xdr:cNvPr id="136" name="直線コネクタ 135"/>
        <xdr:cNvCxnSpPr/>
      </xdr:nvCxnSpPr>
      <xdr:spPr>
        <a:xfrm>
          <a:off x="2336800" y="1048131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8" name="テキスト ボックス 137"/>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61</xdr:row>
      <xdr:rowOff>22860</xdr:rowOff>
    </xdr:to>
    <xdr:cxnSp macro="">
      <xdr:nvCxnSpPr>
        <xdr:cNvPr id="139" name="直線コネクタ 138"/>
        <xdr:cNvCxnSpPr/>
      </xdr:nvCxnSpPr>
      <xdr:spPr>
        <a:xfrm>
          <a:off x="1447800" y="103968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98124</xdr:rowOff>
    </xdr:from>
    <xdr:ext cx="762000" cy="259045"/>
    <xdr:sp macro="" textlink="">
      <xdr:nvSpPr>
        <xdr:cNvPr id="141" name="テキスト ボックス 140"/>
        <xdr:cNvSpPr txBox="1"/>
      </xdr:nvSpPr>
      <xdr:spPr>
        <a:xfrm>
          <a:off x="1955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136859</xdr:rowOff>
    </xdr:from>
    <xdr:ext cx="762000" cy="259045"/>
    <xdr:sp macro="" textlink="">
      <xdr:nvSpPr>
        <xdr:cNvPr id="143" name="テキスト ボックス 142"/>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49" name="楕円 148"/>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118762</xdr:rowOff>
    </xdr:from>
    <xdr:ext cx="762000" cy="259045"/>
    <xdr:sp macro="" textlink="">
      <xdr:nvSpPr>
        <xdr:cNvPr id="150" name="財政構造の弾力性該当値テキスト"/>
        <xdr:cNvSpPr txBox="1"/>
      </xdr:nvSpPr>
      <xdr:spPr>
        <a:xfrm>
          <a:off x="5041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2" name="テキスト ボックス 151"/>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5715</xdr:rowOff>
    </xdr:from>
    <xdr:to>
      <xdr:col>15</xdr:col>
      <xdr:colOff>133350</xdr:colOff>
      <xdr:row>62</xdr:row>
      <xdr:rowOff>107315</xdr:rowOff>
    </xdr:to>
    <xdr:sp macro="" textlink="">
      <xdr:nvSpPr>
        <xdr:cNvPr id="153" name="楕円 152"/>
        <xdr:cNvSpPr/>
      </xdr:nvSpPr>
      <xdr:spPr>
        <a:xfrm>
          <a:off x="3175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117492</xdr:rowOff>
    </xdr:from>
    <xdr:ext cx="762000" cy="259045"/>
    <xdr:sp macro="" textlink="">
      <xdr:nvSpPr>
        <xdr:cNvPr id="154" name="テキスト ボックス 153"/>
        <xdr:cNvSpPr txBox="1"/>
      </xdr:nvSpPr>
      <xdr:spPr>
        <a:xfrm>
          <a:off x="2844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5" name="楕円 154"/>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6" name="テキスト ボックス 155"/>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59055</xdr:rowOff>
    </xdr:from>
    <xdr:to>
      <xdr:col>7</xdr:col>
      <xdr:colOff>31750</xdr:colOff>
      <xdr:row>60</xdr:row>
      <xdr:rowOff>160655</xdr:rowOff>
    </xdr:to>
    <xdr:sp macro="" textlink="">
      <xdr:nvSpPr>
        <xdr:cNvPr id="157" name="楕円 156"/>
        <xdr:cNvSpPr/>
      </xdr:nvSpPr>
      <xdr:spPr>
        <a:xfrm>
          <a:off x="1397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170832</xdr:rowOff>
    </xdr:from>
    <xdr:ext cx="762000" cy="259045"/>
    <xdr:sp macro="" textlink="">
      <xdr:nvSpPr>
        <xdr:cNvPr id="158" name="テキスト ボックス 157"/>
        <xdr:cNvSpPr txBox="1"/>
      </xdr:nvSpPr>
      <xdr:spPr>
        <a:xfrm>
          <a:off x="1066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2,675</a:t>
          </a:r>
          <a:r>
            <a:rPr kumimoji="1" lang="ja-JP" altLang="en-US" sz="1300">
              <a:latin typeface="ＭＳ Ｐゴシック" panose="020B0600070205080204" pitchFamily="50" charset="-128"/>
              <a:ea typeface="ＭＳ Ｐゴシック" panose="020B0600070205080204" pitchFamily="50" charset="-128"/>
            </a:rPr>
            <a:t>円増加したが、類似団体平均を下回った。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は、保育、教育分野における特別加配や、廃校を活用した地域活性化、農業の活性化に係る大学との連携や拠点整備構想など、地方創生関連事業に伴う各種委託料の増加、保有する公共施設が多く、その維持管理費用など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今後も経費抑制の意識を職場全体に浸透させるとともに、組織改革や公共施設の整理による職員数の削減や、指定管理者制度による施設管理費用の抑制に取り組み、類似団体の平均値以下となるよう努める。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3789</xdr:rowOff>
    </xdr:from>
    <xdr:to>
      <xdr:col>23</xdr:col>
      <xdr:colOff>133350</xdr:colOff>
      <xdr:row>84</xdr:row>
      <xdr:rowOff>16700</xdr:rowOff>
    </xdr:to>
    <xdr:cxnSp macro="">
      <xdr:nvCxnSpPr>
        <xdr:cNvPr id="191" name="直線コネクタ 190"/>
        <xdr:cNvCxnSpPr/>
      </xdr:nvCxnSpPr>
      <xdr:spPr>
        <a:xfrm>
          <a:off x="4114800" y="14405589"/>
          <a:ext cx="8382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109539</xdr:rowOff>
    </xdr:from>
    <xdr:to>
      <xdr:col>19</xdr:col>
      <xdr:colOff>133350</xdr:colOff>
      <xdr:row>84</xdr:row>
      <xdr:rowOff>3789</xdr:rowOff>
    </xdr:to>
    <xdr:cxnSp macro="">
      <xdr:nvCxnSpPr>
        <xdr:cNvPr id="194" name="直線コネクタ 193"/>
        <xdr:cNvCxnSpPr/>
      </xdr:nvCxnSpPr>
      <xdr:spPr>
        <a:xfrm>
          <a:off x="3225800" y="14339889"/>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44614</xdr:rowOff>
    </xdr:from>
    <xdr:ext cx="736600" cy="259045"/>
    <xdr:sp macro="" textlink="">
      <xdr:nvSpPr>
        <xdr:cNvPr id="196" name="テキスト ボックス 195"/>
        <xdr:cNvSpPr txBox="1"/>
      </xdr:nvSpPr>
      <xdr:spPr>
        <a:xfrm>
          <a:off x="3733800" y="14103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70307</xdr:rowOff>
    </xdr:from>
    <xdr:to>
      <xdr:col>15</xdr:col>
      <xdr:colOff>82550</xdr:colOff>
      <xdr:row>83</xdr:row>
      <xdr:rowOff>109539</xdr:rowOff>
    </xdr:to>
    <xdr:cxnSp macro="">
      <xdr:nvCxnSpPr>
        <xdr:cNvPr id="197" name="直線コネクタ 196"/>
        <xdr:cNvCxnSpPr/>
      </xdr:nvCxnSpPr>
      <xdr:spPr>
        <a:xfrm>
          <a:off x="2336800" y="14300657"/>
          <a:ext cx="889000" cy="3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33649</xdr:rowOff>
    </xdr:from>
    <xdr:to>
      <xdr:col>11</xdr:col>
      <xdr:colOff>31750</xdr:colOff>
      <xdr:row>83</xdr:row>
      <xdr:rowOff>70307</xdr:rowOff>
    </xdr:to>
    <xdr:cxnSp macro="">
      <xdr:nvCxnSpPr>
        <xdr:cNvPr id="200" name="直線コネクタ 199"/>
        <xdr:cNvCxnSpPr/>
      </xdr:nvCxnSpPr>
      <xdr:spPr>
        <a:xfrm>
          <a:off x="1447800" y="14263999"/>
          <a:ext cx="8890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137350</xdr:rowOff>
    </xdr:from>
    <xdr:to>
      <xdr:col>23</xdr:col>
      <xdr:colOff>184150</xdr:colOff>
      <xdr:row>84</xdr:row>
      <xdr:rowOff>67500</xdr:rowOff>
    </xdr:to>
    <xdr:sp macro="" textlink="">
      <xdr:nvSpPr>
        <xdr:cNvPr id="210" name="楕円 209"/>
        <xdr:cNvSpPr/>
      </xdr:nvSpPr>
      <xdr:spPr>
        <a:xfrm>
          <a:off x="4902200" y="143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153877</xdr:rowOff>
    </xdr:from>
    <xdr:ext cx="762000" cy="259045"/>
    <xdr:sp macro="" textlink="">
      <xdr:nvSpPr>
        <xdr:cNvPr id="211" name="人件費・物件費等の状況該当値テキスト"/>
        <xdr:cNvSpPr txBox="1"/>
      </xdr:nvSpPr>
      <xdr:spPr>
        <a:xfrm>
          <a:off x="5041900" y="1421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124439</xdr:rowOff>
    </xdr:from>
    <xdr:to>
      <xdr:col>19</xdr:col>
      <xdr:colOff>184150</xdr:colOff>
      <xdr:row>84</xdr:row>
      <xdr:rowOff>54589</xdr:rowOff>
    </xdr:to>
    <xdr:sp macro="" textlink="">
      <xdr:nvSpPr>
        <xdr:cNvPr id="212" name="楕円 211"/>
        <xdr:cNvSpPr/>
      </xdr:nvSpPr>
      <xdr:spPr>
        <a:xfrm>
          <a:off x="4064000" y="143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39366</xdr:rowOff>
    </xdr:from>
    <xdr:ext cx="736600" cy="259045"/>
    <xdr:sp macro="" textlink="">
      <xdr:nvSpPr>
        <xdr:cNvPr id="213" name="テキスト ボックス 212"/>
        <xdr:cNvSpPr txBox="1"/>
      </xdr:nvSpPr>
      <xdr:spPr>
        <a:xfrm>
          <a:off x="3733800" y="14441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58739</xdr:rowOff>
    </xdr:from>
    <xdr:to>
      <xdr:col>15</xdr:col>
      <xdr:colOff>133350</xdr:colOff>
      <xdr:row>83</xdr:row>
      <xdr:rowOff>160339</xdr:rowOff>
    </xdr:to>
    <xdr:sp macro="" textlink="">
      <xdr:nvSpPr>
        <xdr:cNvPr id="214" name="楕円 213"/>
        <xdr:cNvSpPr/>
      </xdr:nvSpPr>
      <xdr:spPr>
        <a:xfrm>
          <a:off x="3175000" y="1428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170516</xdr:rowOff>
    </xdr:from>
    <xdr:ext cx="762000" cy="259045"/>
    <xdr:sp macro="" textlink="">
      <xdr:nvSpPr>
        <xdr:cNvPr id="215" name="テキスト ボックス 214"/>
        <xdr:cNvSpPr txBox="1"/>
      </xdr:nvSpPr>
      <xdr:spPr>
        <a:xfrm>
          <a:off x="2844800" y="1405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19507</xdr:rowOff>
    </xdr:from>
    <xdr:to>
      <xdr:col>11</xdr:col>
      <xdr:colOff>82550</xdr:colOff>
      <xdr:row>83</xdr:row>
      <xdr:rowOff>121107</xdr:rowOff>
    </xdr:to>
    <xdr:sp macro="" textlink="">
      <xdr:nvSpPr>
        <xdr:cNvPr id="216" name="楕円 215"/>
        <xdr:cNvSpPr/>
      </xdr:nvSpPr>
      <xdr:spPr>
        <a:xfrm>
          <a:off x="2286000" y="142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131284</xdr:rowOff>
    </xdr:from>
    <xdr:ext cx="762000" cy="259045"/>
    <xdr:sp macro="" textlink="">
      <xdr:nvSpPr>
        <xdr:cNvPr id="217" name="テキスト ボックス 216"/>
        <xdr:cNvSpPr txBox="1"/>
      </xdr:nvSpPr>
      <xdr:spPr>
        <a:xfrm>
          <a:off x="1955800" y="140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154299</xdr:rowOff>
    </xdr:from>
    <xdr:to>
      <xdr:col>7</xdr:col>
      <xdr:colOff>31750</xdr:colOff>
      <xdr:row>83</xdr:row>
      <xdr:rowOff>84449</xdr:rowOff>
    </xdr:to>
    <xdr:sp macro="" textlink="">
      <xdr:nvSpPr>
        <xdr:cNvPr id="218" name="楕円 217"/>
        <xdr:cNvSpPr/>
      </xdr:nvSpPr>
      <xdr:spPr>
        <a:xfrm>
          <a:off x="1397000" y="142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94626</xdr:rowOff>
    </xdr:from>
    <xdr:ext cx="762000" cy="259045"/>
    <xdr:sp macro="" textlink="">
      <xdr:nvSpPr>
        <xdr:cNvPr id="219" name="テキスト ボックス 218"/>
        <xdr:cNvSpPr txBox="1"/>
      </xdr:nvSpPr>
      <xdr:spPr>
        <a:xfrm>
          <a:off x="1066800" y="1398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ポイント下回っている。給与の適正化により、引き続き類似団体平均と均衡した水準で推移するよう努める。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66221</xdr:rowOff>
    </xdr:to>
    <xdr:cxnSp macro="">
      <xdr:nvCxnSpPr>
        <xdr:cNvPr id="255" name="直線コネクタ 254"/>
        <xdr:cNvCxnSpPr/>
      </xdr:nvCxnSpPr>
      <xdr:spPr>
        <a:xfrm flipV="1">
          <a:off x="16179800" y="1451882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86</xdr:row>
      <xdr:rowOff>49893</xdr:rowOff>
    </xdr:to>
    <xdr:cxnSp macro="">
      <xdr:nvCxnSpPr>
        <xdr:cNvPr id="258" name="直線コネクタ 257"/>
        <xdr:cNvCxnSpPr/>
      </xdr:nvCxnSpPr>
      <xdr:spPr>
        <a:xfrm flipV="1">
          <a:off x="15290800" y="146394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1" name="直線コネクタ 260"/>
        <xdr:cNvCxnSpPr/>
      </xdr:nvCxnSpPr>
      <xdr:spPr>
        <a:xfrm>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3" name="テキスト ボックス 262"/>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101600</xdr:rowOff>
    </xdr:to>
    <xdr:cxnSp macro="">
      <xdr:nvCxnSpPr>
        <xdr:cNvPr id="264" name="直線コネクタ 263"/>
        <xdr:cNvCxnSpPr/>
      </xdr:nvCxnSpPr>
      <xdr:spPr>
        <a:xfrm flipV="1">
          <a:off x="13512800" y="1477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6" name="テキスト ボックス 265"/>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4" name="楕円 273"/>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5"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6" name="楕円 275"/>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7" name="テキスト ボックス 276"/>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9" name="テキスト ボックス 27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1" name="テキスト ボックス 280"/>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人口の減少により数値は増加傾向にあったが、平成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年度より減少に転じ、類似団体平均より</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ポイント下回っている。今後も住民サービスの質の低下を招かないよう、効率的な人員配置を検討しながら適正な定員管理に努め、人件費の縮減に取り組んでいく。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65899</xdr:rowOff>
    </xdr:from>
    <xdr:to>
      <xdr:col>81</xdr:col>
      <xdr:colOff>44450</xdr:colOff>
      <xdr:row>62</xdr:row>
      <xdr:rowOff>79304</xdr:rowOff>
    </xdr:to>
    <xdr:cxnSp macro="">
      <xdr:nvCxnSpPr>
        <xdr:cNvPr id="318" name="直線コネクタ 317"/>
        <xdr:cNvCxnSpPr/>
      </xdr:nvCxnSpPr>
      <xdr:spPr>
        <a:xfrm flipV="1">
          <a:off x="16179800" y="10695799"/>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9" name="定員管理の状況平均値テキスト"/>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79304</xdr:rowOff>
    </xdr:from>
    <xdr:to>
      <xdr:col>77</xdr:col>
      <xdr:colOff>44450</xdr:colOff>
      <xdr:row>62</xdr:row>
      <xdr:rowOff>142311</xdr:rowOff>
    </xdr:to>
    <xdr:cxnSp macro="">
      <xdr:nvCxnSpPr>
        <xdr:cNvPr id="321" name="直線コネクタ 320"/>
        <xdr:cNvCxnSpPr/>
      </xdr:nvCxnSpPr>
      <xdr:spPr>
        <a:xfrm flipV="1">
          <a:off x="15290800" y="10709204"/>
          <a:ext cx="889000" cy="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3" name="テキスト ボックス 322"/>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167640</xdr:rowOff>
    </xdr:from>
    <xdr:to>
      <xdr:col>72</xdr:col>
      <xdr:colOff>203200</xdr:colOff>
      <xdr:row>62</xdr:row>
      <xdr:rowOff>142311</xdr:rowOff>
    </xdr:to>
    <xdr:cxnSp macro="">
      <xdr:nvCxnSpPr>
        <xdr:cNvPr id="324" name="直線コネクタ 323"/>
        <xdr:cNvCxnSpPr/>
      </xdr:nvCxnSpPr>
      <xdr:spPr>
        <a:xfrm>
          <a:off x="14401800" y="10626090"/>
          <a:ext cx="889000" cy="1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26" name="テキスト ボックス 325"/>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160937</xdr:rowOff>
    </xdr:from>
    <xdr:to>
      <xdr:col>68</xdr:col>
      <xdr:colOff>152400</xdr:colOff>
      <xdr:row>61</xdr:row>
      <xdr:rowOff>167640</xdr:rowOff>
    </xdr:to>
    <xdr:cxnSp macro="">
      <xdr:nvCxnSpPr>
        <xdr:cNvPr id="327" name="直線コネクタ 326"/>
        <xdr:cNvCxnSpPr/>
      </xdr:nvCxnSpPr>
      <xdr:spPr>
        <a:xfrm>
          <a:off x="13512800" y="10619387"/>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29" name="テキスト ボックス 328"/>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37" name="楕円 336"/>
        <xdr:cNvSpPr/>
      </xdr:nvSpPr>
      <xdr:spPr>
        <a:xfrm>
          <a:off x="16967200" y="106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31626</xdr:rowOff>
    </xdr:from>
    <xdr:ext cx="762000" cy="259045"/>
    <xdr:sp macro="" textlink="">
      <xdr:nvSpPr>
        <xdr:cNvPr id="338" name="定員管理の状況該当値テキスト"/>
        <xdr:cNvSpPr txBox="1"/>
      </xdr:nvSpPr>
      <xdr:spPr>
        <a:xfrm>
          <a:off x="17106900" y="1049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28504</xdr:rowOff>
    </xdr:from>
    <xdr:to>
      <xdr:col>77</xdr:col>
      <xdr:colOff>95250</xdr:colOff>
      <xdr:row>62</xdr:row>
      <xdr:rowOff>130104</xdr:rowOff>
    </xdr:to>
    <xdr:sp macro="" textlink="">
      <xdr:nvSpPr>
        <xdr:cNvPr id="339" name="楕円 338"/>
        <xdr:cNvSpPr/>
      </xdr:nvSpPr>
      <xdr:spPr>
        <a:xfrm>
          <a:off x="16129000" y="1065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114881</xdr:rowOff>
    </xdr:from>
    <xdr:ext cx="736600" cy="259045"/>
    <xdr:sp macro="" textlink="">
      <xdr:nvSpPr>
        <xdr:cNvPr id="340" name="テキスト ボックス 339"/>
        <xdr:cNvSpPr txBox="1"/>
      </xdr:nvSpPr>
      <xdr:spPr>
        <a:xfrm>
          <a:off x="15798800" y="1074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91511</xdr:rowOff>
    </xdr:from>
    <xdr:to>
      <xdr:col>73</xdr:col>
      <xdr:colOff>44450</xdr:colOff>
      <xdr:row>63</xdr:row>
      <xdr:rowOff>21661</xdr:rowOff>
    </xdr:to>
    <xdr:sp macro="" textlink="">
      <xdr:nvSpPr>
        <xdr:cNvPr id="341" name="楕円 340"/>
        <xdr:cNvSpPr/>
      </xdr:nvSpPr>
      <xdr:spPr>
        <a:xfrm>
          <a:off x="15240000" y="107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6438</xdr:rowOff>
    </xdr:from>
    <xdr:ext cx="762000" cy="259045"/>
    <xdr:sp macro="" textlink="">
      <xdr:nvSpPr>
        <xdr:cNvPr id="342" name="テキスト ボックス 341"/>
        <xdr:cNvSpPr txBox="1"/>
      </xdr:nvSpPr>
      <xdr:spPr>
        <a:xfrm>
          <a:off x="14909800" y="108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3" name="楕円 342"/>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57167</xdr:rowOff>
    </xdr:from>
    <xdr:ext cx="762000" cy="259045"/>
    <xdr:sp macro="" textlink="">
      <xdr:nvSpPr>
        <xdr:cNvPr id="344" name="テキスト ボックス 343"/>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110137</xdr:rowOff>
    </xdr:from>
    <xdr:to>
      <xdr:col>64</xdr:col>
      <xdr:colOff>152400</xdr:colOff>
      <xdr:row>62</xdr:row>
      <xdr:rowOff>40287</xdr:rowOff>
    </xdr:to>
    <xdr:sp macro="" textlink="">
      <xdr:nvSpPr>
        <xdr:cNvPr id="345" name="楕円 344"/>
        <xdr:cNvSpPr/>
      </xdr:nvSpPr>
      <xdr:spPr>
        <a:xfrm>
          <a:off x="13462000" y="105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25064</xdr:rowOff>
    </xdr:from>
    <xdr:ext cx="762000" cy="259045"/>
    <xdr:sp macro="" textlink="">
      <xdr:nvSpPr>
        <xdr:cNvPr id="346" name="テキスト ボックス 345"/>
        <xdr:cNvSpPr txBox="1"/>
      </xdr:nvSpPr>
      <xdr:spPr>
        <a:xfrm>
          <a:off x="13131800" y="1065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前年度からの増加は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であるが、全国平均、長野県平均と比較すると依然として高い状況である。小・中学校改築、保育園建設等に関する償還が始まっているほか、地方創生関連等の大型事業に伴う起債により、今後も比率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の抑制や任意繰上償還を進めるとともに、公営企業等への公債費の操出金（病院、水道、下水道）についても引き続き注視する中で、改善・抑制に努める。また、普通建設事業の抑制と、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140405</xdr:rowOff>
    </xdr:to>
    <xdr:cxnSp macro="">
      <xdr:nvCxnSpPr>
        <xdr:cNvPr id="381" name="直線コネクタ 380"/>
        <xdr:cNvCxnSpPr/>
      </xdr:nvCxnSpPr>
      <xdr:spPr>
        <a:xfrm>
          <a:off x="16179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35983</xdr:rowOff>
    </xdr:to>
    <xdr:cxnSp macro="">
      <xdr:nvCxnSpPr>
        <xdr:cNvPr id="384" name="直線コネクタ 383"/>
        <xdr:cNvCxnSpPr/>
      </xdr:nvCxnSpPr>
      <xdr:spPr>
        <a:xfrm flipV="1">
          <a:off x="15290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35983</xdr:rowOff>
    </xdr:to>
    <xdr:cxnSp macro="">
      <xdr:nvCxnSpPr>
        <xdr:cNvPr id="387" name="直線コネクタ 386"/>
        <xdr:cNvCxnSpPr/>
      </xdr:nvCxnSpPr>
      <xdr:spPr>
        <a:xfrm>
          <a:off x="14401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9" name="テキスト ボックス 388"/>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9172</xdr:rowOff>
    </xdr:from>
    <xdr:to>
      <xdr:col>68</xdr:col>
      <xdr:colOff>152400</xdr:colOff>
      <xdr:row>41</xdr:row>
      <xdr:rowOff>62795</xdr:rowOff>
    </xdr:to>
    <xdr:cxnSp macro="">
      <xdr:nvCxnSpPr>
        <xdr:cNvPr id="390" name="直線コネクタ 389"/>
        <xdr:cNvCxnSpPr/>
      </xdr:nvCxnSpPr>
      <xdr:spPr>
        <a:xfrm flipV="1">
          <a:off x="13512800" y="70386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2" name="テキスト ボックス 39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400" name="楕円 399"/>
        <xdr:cNvSpPr/>
      </xdr:nvSpPr>
      <xdr:spPr>
        <a:xfrm>
          <a:off x="16967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106132</xdr:rowOff>
    </xdr:from>
    <xdr:ext cx="762000" cy="259045"/>
    <xdr:sp macro="" textlink="">
      <xdr:nvSpPr>
        <xdr:cNvPr id="401" name="公債費負担の状況該当値テキスト"/>
        <xdr:cNvSpPr txBox="1"/>
      </xdr:nvSpPr>
      <xdr:spPr>
        <a:xfrm>
          <a:off x="17106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4" name="楕円 403"/>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5" name="テキスト ボックス 404"/>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129822</xdr:rowOff>
    </xdr:from>
    <xdr:to>
      <xdr:col>68</xdr:col>
      <xdr:colOff>203200</xdr:colOff>
      <xdr:row>41</xdr:row>
      <xdr:rowOff>59972</xdr:rowOff>
    </xdr:to>
    <xdr:sp macro="" textlink="">
      <xdr:nvSpPr>
        <xdr:cNvPr id="406" name="楕円 405"/>
        <xdr:cNvSpPr/>
      </xdr:nvSpPr>
      <xdr:spPr>
        <a:xfrm>
          <a:off x="14351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70149</xdr:rowOff>
    </xdr:from>
    <xdr:ext cx="762000" cy="259045"/>
    <xdr:sp macro="" textlink="">
      <xdr:nvSpPr>
        <xdr:cNvPr id="407" name="テキスト ボックス 406"/>
        <xdr:cNvSpPr txBox="1"/>
      </xdr:nvSpPr>
      <xdr:spPr>
        <a:xfrm>
          <a:off x="14020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408" name="楕円 407"/>
        <xdr:cNvSpPr/>
      </xdr:nvSpPr>
      <xdr:spPr>
        <a:xfrm>
          <a:off x="13462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409" name="テキスト ボックス 408"/>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前年度に引き続きマイナス（数値無し）となった。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今後も公営企業等の経営改善や、任意繰上げ償還を含む地方債の計画的な償還により将来負担の軽減に努めるとともに、充当可能基金についても計画的に造成できるように努める。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新規事業の実施は慎重に検討し、普通建設事業は厳選し地方債発行の抑制を図り、地方債残高の縮減に努める。起債する場合であっても、後年度元利償還金等に対し交付税措置のある起債を計画的に活用することで、財政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3" name="将来負担の状況平均値テキスト"/>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4" name="フローチャート: 判断 443"/>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5" name="フローチャート: 判断 444"/>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6" name="テキスト ボックス 445"/>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7" name="フローチャート: 判断 446"/>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48" name="テキスト ボックス 447"/>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49" name="フローチャート: 判断 448"/>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0" name="テキスト ボックス 449"/>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1" name="フローチャート: 判断 450"/>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52" name="テキスト ボックス 451"/>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8" name="楕円 457"/>
        <xdr:cNvSpPr/>
      </xdr:nvSpPr>
      <xdr:spPr>
        <a:xfrm>
          <a:off x="13462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9" name="テキスト ボックス 458"/>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11,016
10,955
75.00
8,923,255
8,296,969
526,344
4,748,811
7,240,504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人事異動や給与改定により職員給与が微増となったことに伴い、前年度より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が、引き続き類似団体・全国・長野県平均の数値を下回っている。定員管理計画や委員等の定数見直しなど、今後も人件費の抑制に努めるが、住民サービスの低下を招かぬよう、人口規模や公共施設数などを勘案しつつ職員数等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4536</xdr:rowOff>
    </xdr:to>
    <xdr:cxnSp macro="">
      <xdr:nvCxnSpPr>
        <xdr:cNvPr id="68" name="直線コネクタ 67"/>
        <xdr:cNvCxnSpPr/>
      </xdr:nvCxnSpPr>
      <xdr:spPr>
        <a:xfrm>
          <a:off x="3987800" y="63373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15620</xdr:rowOff>
    </xdr:from>
    <xdr:ext cx="762000" cy="259045"/>
    <xdr:sp macro="" textlink="">
      <xdr:nvSpPr>
        <xdr:cNvPr id="69" name="人件費平均値テキスト"/>
        <xdr:cNvSpPr txBox="1"/>
      </xdr:nvSpPr>
      <xdr:spPr>
        <a:xfrm>
          <a:off x="4914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36</xdr:row>
      <xdr:rowOff>165100</xdr:rowOff>
    </xdr:to>
    <xdr:cxnSp macro="">
      <xdr:nvCxnSpPr>
        <xdr:cNvPr id="71" name="直線コネクタ 70"/>
        <xdr:cNvCxnSpPr/>
      </xdr:nvCxnSpPr>
      <xdr:spPr>
        <a:xfrm>
          <a:off x="3098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165100</xdr:rowOff>
    </xdr:to>
    <xdr:cxnSp macro="">
      <xdr:nvCxnSpPr>
        <xdr:cNvPr id="74" name="直線コネクタ 73"/>
        <xdr:cNvCxnSpPr/>
      </xdr:nvCxnSpPr>
      <xdr:spPr>
        <a:xfrm>
          <a:off x="2209800" y="618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165100</xdr:rowOff>
    </xdr:to>
    <xdr:cxnSp macro="">
      <xdr:nvCxnSpPr>
        <xdr:cNvPr id="77" name="直線コネクタ 76"/>
        <xdr:cNvCxnSpPr/>
      </xdr:nvCxnSpPr>
      <xdr:spPr>
        <a:xfrm flipV="1">
          <a:off x="1320800" y="618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79" name="テキスト ボックス 78"/>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81" name="テキスト ボックス 80"/>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141713</xdr:rowOff>
    </xdr:from>
    <xdr:ext cx="762000" cy="259045"/>
    <xdr:sp macro="" textlink="">
      <xdr:nvSpPr>
        <xdr:cNvPr id="88"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9" name="楕円 88"/>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90" name="テキスト ボックス 89"/>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91" name="楕円 90"/>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2" name="テキスト ボックス 91"/>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3" name="楕円 92"/>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4" name="テキスト ボックス 9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5" name="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6" name="テキスト ボックス 95"/>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上昇傾向にある。地方創生関連事業に伴う各種委託料の増加や、保有する公共施設が多く、その維持管理費用が主な要因と考えられる。現時点では類似団体・全国・長野県平均をいずれも下回っているが、今後は廃校を再整備した施設等の管理費用も加わることから、委託事業の見直しや施設管理における指定管理者制度の導入等により、さらに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137886</xdr:rowOff>
    </xdr:to>
    <xdr:cxnSp macro="">
      <xdr:nvCxnSpPr>
        <xdr:cNvPr id="131" name="直線コネクタ 130"/>
        <xdr:cNvCxnSpPr/>
      </xdr:nvCxnSpPr>
      <xdr:spPr>
        <a:xfrm>
          <a:off x="15671800" y="2505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14</xdr:row>
      <xdr:rowOff>105229</xdr:rowOff>
    </xdr:to>
    <xdr:cxnSp macro="">
      <xdr:nvCxnSpPr>
        <xdr:cNvPr id="134" name="直線コネクタ 133"/>
        <xdr:cNvCxnSpPr/>
      </xdr:nvCxnSpPr>
      <xdr:spPr>
        <a:xfrm>
          <a:off x="14782800" y="2461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14</xdr:row>
      <xdr:rowOff>116114</xdr:rowOff>
    </xdr:to>
    <xdr:cxnSp macro="">
      <xdr:nvCxnSpPr>
        <xdr:cNvPr id="137" name="直線コネクタ 136"/>
        <xdr:cNvCxnSpPr/>
      </xdr:nvCxnSpPr>
      <xdr:spPr>
        <a:xfrm flipV="1">
          <a:off x="13893800" y="2461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9979</xdr:rowOff>
    </xdr:to>
    <xdr:cxnSp macro="">
      <xdr:nvCxnSpPr>
        <xdr:cNvPr id="140" name="直線コネクタ 139"/>
        <xdr:cNvCxnSpPr/>
      </xdr:nvCxnSpPr>
      <xdr:spPr>
        <a:xfrm flipV="1">
          <a:off x="13004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50" name="楕円 149"/>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103613</xdr:rowOff>
    </xdr:from>
    <xdr:ext cx="762000" cy="259045"/>
    <xdr:sp macro="" textlink="">
      <xdr:nvSpPr>
        <xdr:cNvPr id="151"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2" name="楕円 151"/>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3" name="テキスト ボックス 152"/>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4" name="楕円 153"/>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5" name="テキスト ボックス 154"/>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65314</xdr:rowOff>
    </xdr:from>
    <xdr:to>
      <xdr:col>69</xdr:col>
      <xdr:colOff>142875</xdr:colOff>
      <xdr:row>14</xdr:row>
      <xdr:rowOff>166914</xdr:rowOff>
    </xdr:to>
    <xdr:sp macro="" textlink="">
      <xdr:nvSpPr>
        <xdr:cNvPr id="156" name="楕円 155"/>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57" name="テキスト ボックス 156"/>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8" name="楕円 157"/>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9" name="テキスト ボックス 158"/>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前年度より</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、類似団体平均を</a:t>
          </a:r>
          <a:r>
            <a:rPr kumimoji="1" lang="en-US" altLang="ja-JP" sz="1300" baseline="0">
              <a:latin typeface="ＭＳ Ｐゴシック" panose="020B0600070205080204" pitchFamily="50" charset="-128"/>
              <a:ea typeface="ＭＳ Ｐゴシック" panose="020B0600070205080204" pitchFamily="50" charset="-128"/>
            </a:rPr>
            <a:t>2.1</a:t>
          </a:r>
          <a:r>
            <a:rPr kumimoji="1" lang="ja-JP" altLang="en-US" sz="1300" baseline="0">
              <a:latin typeface="ＭＳ Ｐゴシック" panose="020B0600070205080204" pitchFamily="50" charset="-128"/>
              <a:ea typeface="ＭＳ Ｐゴシック" panose="020B0600070205080204" pitchFamily="50" charset="-128"/>
            </a:rPr>
            <a:t>ポイント下回っている。各種事業の大きな違いはないが、経常的な経費に対する特定財源として国・県支出金が前年度より</a:t>
          </a:r>
          <a:r>
            <a:rPr kumimoji="1" lang="en-US" altLang="ja-JP" sz="1300" baseline="0">
              <a:latin typeface="ＭＳ Ｐゴシック" panose="020B0600070205080204" pitchFamily="50" charset="-128"/>
              <a:ea typeface="ＭＳ Ｐゴシック" panose="020B0600070205080204" pitchFamily="50" charset="-128"/>
            </a:rPr>
            <a:t>15,000</a:t>
          </a:r>
          <a:r>
            <a:rPr kumimoji="1" lang="ja-JP" altLang="en-US" sz="1300" baseline="0">
              <a:latin typeface="ＭＳ Ｐゴシック" panose="020B0600070205080204" pitchFamily="50" charset="-128"/>
              <a:ea typeface="ＭＳ Ｐゴシック" panose="020B0600070205080204" pitchFamily="50" charset="-128"/>
            </a:rPr>
            <a:t>千円増加したことで、経常収支比率が減少したと考えられる。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しかし、今後も少子・高齢化の進行等により上昇が見込まれるため、町単独で実施する事業については、財政状況を勘案しながら慎重に対応し、サービス水準を維持できるよう努める。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110672</xdr:rowOff>
    </xdr:to>
    <xdr:cxnSp macro="">
      <xdr:nvCxnSpPr>
        <xdr:cNvPr id="194" name="直線コネクタ 193"/>
        <xdr:cNvCxnSpPr/>
      </xdr:nvCxnSpPr>
      <xdr:spPr>
        <a:xfrm flipV="1">
          <a:off x="3987800" y="9319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151493</xdr:rowOff>
    </xdr:to>
    <xdr:cxnSp macro="">
      <xdr:nvCxnSpPr>
        <xdr:cNvPr id="197" name="直線コネクタ 196"/>
        <xdr:cNvCxnSpPr/>
      </xdr:nvCxnSpPr>
      <xdr:spPr>
        <a:xfrm flipV="1">
          <a:off x="3098800" y="93689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151493</xdr:rowOff>
    </xdr:to>
    <xdr:cxnSp macro="">
      <xdr:nvCxnSpPr>
        <xdr:cNvPr id="200" name="直線コネクタ 199"/>
        <xdr:cNvCxnSpPr/>
      </xdr:nvCxnSpPr>
      <xdr:spPr>
        <a:xfrm>
          <a:off x="2209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151493</xdr:rowOff>
    </xdr:to>
    <xdr:cxnSp macro="">
      <xdr:nvCxnSpPr>
        <xdr:cNvPr id="203" name="直線コネクタ 202"/>
        <xdr:cNvCxnSpPr/>
      </xdr:nvCxnSpPr>
      <xdr:spPr>
        <a:xfrm>
          <a:off x="1320800" y="94342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3" name="楕円 212"/>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4"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5" name="楕円 214"/>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6" name="テキスト ボックス 215"/>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7" name="楕円 216"/>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8" name="テキスト ボックス 217"/>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9" name="楕円 218"/>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20" name="テキスト ボックス 219"/>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21" name="楕円 22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22" name="テキスト ボックス 221"/>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その他に係る経常収支比率は高い状態が継続しており、類似団体平均より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回っている。特別会計操出金が主な要因で、中でも下水道関係が大きな割合を占めている。また、高齢化が進むことで介護保険事業、国民健康保険事業の操出金が増加傾向にある。特別会計が安定した独立採算となるよう、特別会計側の経常経費削減を図るとともに、使用料・保険料等の適正化を図り、繰り出し金の削減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62230</xdr:rowOff>
    </xdr:from>
    <xdr:to>
      <xdr:col>82</xdr:col>
      <xdr:colOff>107950</xdr:colOff>
      <xdr:row>59</xdr:row>
      <xdr:rowOff>92710</xdr:rowOff>
    </xdr:to>
    <xdr:cxnSp macro="">
      <xdr:nvCxnSpPr>
        <xdr:cNvPr id="255" name="直線コネクタ 254"/>
        <xdr:cNvCxnSpPr/>
      </xdr:nvCxnSpPr>
      <xdr:spPr>
        <a:xfrm flipV="1">
          <a:off x="15671800" y="10177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59</xdr:row>
      <xdr:rowOff>92710</xdr:rowOff>
    </xdr:to>
    <xdr:cxnSp macro="">
      <xdr:nvCxnSpPr>
        <xdr:cNvPr id="258" name="直線コネクタ 257"/>
        <xdr:cNvCxnSpPr/>
      </xdr:nvCxnSpPr>
      <xdr:spPr>
        <a:xfrm>
          <a:off x="14782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92710</xdr:rowOff>
    </xdr:to>
    <xdr:cxnSp macro="">
      <xdr:nvCxnSpPr>
        <xdr:cNvPr id="261" name="直線コネクタ 260"/>
        <xdr:cNvCxnSpPr/>
      </xdr:nvCxnSpPr>
      <xdr:spPr>
        <a:xfrm>
          <a:off x="13893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24130</xdr:rowOff>
    </xdr:to>
    <xdr:cxnSp macro="">
      <xdr:nvCxnSpPr>
        <xdr:cNvPr id="264" name="直線コネクタ 263"/>
        <xdr:cNvCxnSpPr/>
      </xdr:nvCxnSpPr>
      <xdr:spPr>
        <a:xfrm>
          <a:off x="13004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74" name="楕円 273"/>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75"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76" name="楕円 275"/>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77" name="テキスト ボックス 276"/>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8" name="楕円 277"/>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9" name="テキスト ボックス 278"/>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80" name="楕円 279"/>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81" name="テキスト ボックス 280"/>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2" name="楕円 281"/>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83" name="テキスト ボックス 282"/>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補助費等に係る経常収支比率は高い状態が継続しており、類似団体平均より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上回っている。町単独で実施している補助、交付金は事業の見直しなどで低く抑えているが、公営企業（病院、水道）、一部事務組合（衛生施設等）、広域常備消防委託などの負担金が多額であることが要因である。一部事務組合等への負担金の動向に注視しつつ、公営企業会計への基準外操出の縮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142240</xdr:rowOff>
    </xdr:from>
    <xdr:to>
      <xdr:col>82</xdr:col>
      <xdr:colOff>107950</xdr:colOff>
      <xdr:row>40</xdr:row>
      <xdr:rowOff>149860</xdr:rowOff>
    </xdr:to>
    <xdr:cxnSp macro="">
      <xdr:nvCxnSpPr>
        <xdr:cNvPr id="316" name="直線コネクタ 315"/>
        <xdr:cNvCxnSpPr/>
      </xdr:nvCxnSpPr>
      <xdr:spPr>
        <a:xfrm flipV="1">
          <a:off x="15671800" y="7000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7"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111760</xdr:rowOff>
    </xdr:from>
    <xdr:to>
      <xdr:col>78</xdr:col>
      <xdr:colOff>69850</xdr:colOff>
      <xdr:row>40</xdr:row>
      <xdr:rowOff>149860</xdr:rowOff>
    </xdr:to>
    <xdr:cxnSp macro="">
      <xdr:nvCxnSpPr>
        <xdr:cNvPr id="319" name="直線コネクタ 318"/>
        <xdr:cNvCxnSpPr/>
      </xdr:nvCxnSpPr>
      <xdr:spPr>
        <a:xfrm>
          <a:off x="14782800" y="6969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153670</xdr:rowOff>
    </xdr:from>
    <xdr:to>
      <xdr:col>73</xdr:col>
      <xdr:colOff>180975</xdr:colOff>
      <xdr:row>40</xdr:row>
      <xdr:rowOff>111760</xdr:rowOff>
    </xdr:to>
    <xdr:cxnSp macro="">
      <xdr:nvCxnSpPr>
        <xdr:cNvPr id="322" name="直線コネクタ 321"/>
        <xdr:cNvCxnSpPr/>
      </xdr:nvCxnSpPr>
      <xdr:spPr>
        <a:xfrm>
          <a:off x="13893800" y="6840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153670</xdr:rowOff>
    </xdr:to>
    <xdr:cxnSp macro="">
      <xdr:nvCxnSpPr>
        <xdr:cNvPr id="325" name="直線コネクタ 324"/>
        <xdr:cNvCxnSpPr/>
      </xdr:nvCxnSpPr>
      <xdr:spPr>
        <a:xfrm>
          <a:off x="13004800" y="6756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91440</xdr:rowOff>
    </xdr:from>
    <xdr:to>
      <xdr:col>82</xdr:col>
      <xdr:colOff>158750</xdr:colOff>
      <xdr:row>41</xdr:row>
      <xdr:rowOff>21590</xdr:rowOff>
    </xdr:to>
    <xdr:sp macro="" textlink="">
      <xdr:nvSpPr>
        <xdr:cNvPr id="335" name="楕円 334"/>
        <xdr:cNvSpPr/>
      </xdr:nvSpPr>
      <xdr:spPr>
        <a:xfrm>
          <a:off x="164592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63517</xdr:rowOff>
    </xdr:from>
    <xdr:ext cx="762000" cy="259045"/>
    <xdr:sp macro="" textlink="">
      <xdr:nvSpPr>
        <xdr:cNvPr id="336" name="補助費等該当値テキスト"/>
        <xdr:cNvSpPr txBox="1"/>
      </xdr:nvSpPr>
      <xdr:spPr>
        <a:xfrm>
          <a:off x="165989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99060</xdr:rowOff>
    </xdr:from>
    <xdr:to>
      <xdr:col>78</xdr:col>
      <xdr:colOff>120650</xdr:colOff>
      <xdr:row>41</xdr:row>
      <xdr:rowOff>29210</xdr:rowOff>
    </xdr:to>
    <xdr:sp macro="" textlink="">
      <xdr:nvSpPr>
        <xdr:cNvPr id="337" name="楕円 336"/>
        <xdr:cNvSpPr/>
      </xdr:nvSpPr>
      <xdr:spPr>
        <a:xfrm>
          <a:off x="15621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13987</xdr:rowOff>
    </xdr:from>
    <xdr:ext cx="736600" cy="259045"/>
    <xdr:sp macro="" textlink="">
      <xdr:nvSpPr>
        <xdr:cNvPr id="338" name="テキスト ボックス 337"/>
        <xdr:cNvSpPr txBox="1"/>
      </xdr:nvSpPr>
      <xdr:spPr>
        <a:xfrm>
          <a:off x="15290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60960</xdr:rowOff>
    </xdr:from>
    <xdr:to>
      <xdr:col>74</xdr:col>
      <xdr:colOff>31750</xdr:colOff>
      <xdr:row>40</xdr:row>
      <xdr:rowOff>162560</xdr:rowOff>
    </xdr:to>
    <xdr:sp macro="" textlink="">
      <xdr:nvSpPr>
        <xdr:cNvPr id="339" name="楕円 338"/>
        <xdr:cNvSpPr/>
      </xdr:nvSpPr>
      <xdr:spPr>
        <a:xfrm>
          <a:off x="14732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147337</xdr:rowOff>
    </xdr:from>
    <xdr:ext cx="762000" cy="259045"/>
    <xdr:sp macro="" textlink="">
      <xdr:nvSpPr>
        <xdr:cNvPr id="340" name="テキスト ボックス 339"/>
        <xdr:cNvSpPr txBox="1"/>
      </xdr:nvSpPr>
      <xdr:spPr>
        <a:xfrm>
          <a:off x="14401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102870</xdr:rowOff>
    </xdr:from>
    <xdr:to>
      <xdr:col>69</xdr:col>
      <xdr:colOff>142875</xdr:colOff>
      <xdr:row>40</xdr:row>
      <xdr:rowOff>33020</xdr:rowOff>
    </xdr:to>
    <xdr:sp macro="" textlink="">
      <xdr:nvSpPr>
        <xdr:cNvPr id="341" name="楕円 340"/>
        <xdr:cNvSpPr/>
      </xdr:nvSpPr>
      <xdr:spPr>
        <a:xfrm>
          <a:off x="13843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17797</xdr:rowOff>
    </xdr:from>
    <xdr:ext cx="762000" cy="259045"/>
    <xdr:sp macro="" textlink="">
      <xdr:nvSpPr>
        <xdr:cNvPr id="342" name="テキスト ボックス 341"/>
        <xdr:cNvSpPr txBox="1"/>
      </xdr:nvSpPr>
      <xdr:spPr>
        <a:xfrm>
          <a:off x="13512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43" name="楕円 342"/>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44" name="テキスト ボックス 343"/>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統合保育園建設に係る起債等の償還開始により、前年度より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今後も地方創生関連事業や庁舎建設等に係る起債の償還が順次開始されるが、大型事業の実施は令和２年度を目途に一段落する予定である。今後の地方債発行については、償還額の平準化や有利な起債の活用など、中長期的な視点での資金調達や財政運営に努めるとともに、実施する事業を厳選するなど慎重に行い、高比率にならないよう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161289</xdr:rowOff>
    </xdr:to>
    <xdr:cxnSp macro="">
      <xdr:nvCxnSpPr>
        <xdr:cNvPr id="373" name="直線コネクタ 372"/>
        <xdr:cNvCxnSpPr/>
      </xdr:nvCxnSpPr>
      <xdr:spPr>
        <a:xfrm>
          <a:off x="3987800" y="129171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58420</xdr:rowOff>
    </xdr:to>
    <xdr:cxnSp macro="">
      <xdr:nvCxnSpPr>
        <xdr:cNvPr id="376" name="直線コネクタ 375"/>
        <xdr:cNvCxnSpPr/>
      </xdr:nvCxnSpPr>
      <xdr:spPr>
        <a:xfrm>
          <a:off x="3098800" y="12882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29845</xdr:rowOff>
    </xdr:to>
    <xdr:cxnSp macro="">
      <xdr:nvCxnSpPr>
        <xdr:cNvPr id="379" name="直線コネクタ 378"/>
        <xdr:cNvCxnSpPr/>
      </xdr:nvCxnSpPr>
      <xdr:spPr>
        <a:xfrm flipV="1">
          <a:off x="2209800" y="12882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29845</xdr:rowOff>
    </xdr:to>
    <xdr:cxnSp macro="">
      <xdr:nvCxnSpPr>
        <xdr:cNvPr id="382" name="直線コネクタ 381"/>
        <xdr:cNvCxnSpPr/>
      </xdr:nvCxnSpPr>
      <xdr:spPr>
        <a:xfrm>
          <a:off x="1320800" y="12860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2" name="楕円 391"/>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3"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94" name="楕円 393"/>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95" name="テキスト ボックス 394"/>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6" name="楕円 395"/>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7" name="テキスト ボックス 396"/>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150495</xdr:rowOff>
    </xdr:from>
    <xdr:to>
      <xdr:col>11</xdr:col>
      <xdr:colOff>60325</xdr:colOff>
      <xdr:row>75</xdr:row>
      <xdr:rowOff>80645</xdr:rowOff>
    </xdr:to>
    <xdr:sp macro="" textlink="">
      <xdr:nvSpPr>
        <xdr:cNvPr id="398" name="楕円 397"/>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90822</xdr:rowOff>
    </xdr:from>
    <xdr:ext cx="762000" cy="259045"/>
    <xdr:sp macro="" textlink="">
      <xdr:nvSpPr>
        <xdr:cNvPr id="399" name="テキスト ボックス 398"/>
        <xdr:cNvSpPr txBox="1"/>
      </xdr:nvSpPr>
      <xdr:spPr>
        <a:xfrm>
          <a:off x="1828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400" name="楕円 399"/>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401" name="テキスト ボックス 400"/>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が、類似団体及び長野県平均を上回っている。義務的経費以外では、補助費等及び操出金が大きな割合を占めており、経常収支比率を高める要因となっている。引き続き行財政改革を進めていくとともに、最小の経費で最大の効果をあげられるような行財政運営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78</xdr:row>
      <xdr:rowOff>161289</xdr:rowOff>
    </xdr:to>
    <xdr:cxnSp macro="">
      <xdr:nvCxnSpPr>
        <xdr:cNvPr id="430" name="直線コネクタ 429"/>
        <xdr:cNvCxnSpPr/>
      </xdr:nvCxnSpPr>
      <xdr:spPr>
        <a:xfrm flipV="1">
          <a:off x="15671800" y="135115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161289</xdr:rowOff>
    </xdr:from>
    <xdr:to>
      <xdr:col>78</xdr:col>
      <xdr:colOff>69850</xdr:colOff>
      <xdr:row>79</xdr:row>
      <xdr:rowOff>12700</xdr:rowOff>
    </xdr:to>
    <xdr:cxnSp macro="">
      <xdr:nvCxnSpPr>
        <xdr:cNvPr id="433" name="直線コネクタ 432"/>
        <xdr:cNvCxnSpPr/>
      </xdr:nvCxnSpPr>
      <xdr:spPr>
        <a:xfrm flipV="1">
          <a:off x="14782800" y="13534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155575</xdr:rowOff>
    </xdr:from>
    <xdr:to>
      <xdr:col>73</xdr:col>
      <xdr:colOff>180975</xdr:colOff>
      <xdr:row>79</xdr:row>
      <xdr:rowOff>12700</xdr:rowOff>
    </xdr:to>
    <xdr:cxnSp macro="">
      <xdr:nvCxnSpPr>
        <xdr:cNvPr id="436" name="直線コネクタ 435"/>
        <xdr:cNvCxnSpPr/>
      </xdr:nvCxnSpPr>
      <xdr:spPr>
        <a:xfrm>
          <a:off x="13893800" y="133572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77</xdr:row>
      <xdr:rowOff>155575</xdr:rowOff>
    </xdr:to>
    <xdr:cxnSp macro="">
      <xdr:nvCxnSpPr>
        <xdr:cNvPr id="439" name="直線コネクタ 438"/>
        <xdr:cNvCxnSpPr/>
      </xdr:nvCxnSpPr>
      <xdr:spPr>
        <a:xfrm>
          <a:off x="13004800" y="133057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41" name="テキスト ボックス 440"/>
        <xdr:cNvSpPr txBox="1"/>
      </xdr:nvSpPr>
      <xdr:spPr>
        <a:xfrm>
          <a:off x="13512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xdr:cNvSpPr txBox="1"/>
      </xdr:nvSpPr>
      <xdr:spPr>
        <a:xfrm>
          <a:off x="12623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49" name="楕円 448"/>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50"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110489</xdr:rowOff>
    </xdr:from>
    <xdr:to>
      <xdr:col>78</xdr:col>
      <xdr:colOff>120650</xdr:colOff>
      <xdr:row>79</xdr:row>
      <xdr:rowOff>40639</xdr:rowOff>
    </xdr:to>
    <xdr:sp macro="" textlink="">
      <xdr:nvSpPr>
        <xdr:cNvPr id="451" name="楕円 450"/>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25416</xdr:rowOff>
    </xdr:from>
    <xdr:ext cx="736600" cy="259045"/>
    <xdr:sp macro="" textlink="">
      <xdr:nvSpPr>
        <xdr:cNvPr id="452" name="テキスト ボックス 451"/>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53" name="楕円 452"/>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54" name="テキスト ボックス 453"/>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104775</xdr:rowOff>
    </xdr:from>
    <xdr:to>
      <xdr:col>69</xdr:col>
      <xdr:colOff>142875</xdr:colOff>
      <xdr:row>78</xdr:row>
      <xdr:rowOff>34925</xdr:rowOff>
    </xdr:to>
    <xdr:sp macro="" textlink="">
      <xdr:nvSpPr>
        <xdr:cNvPr id="455" name="楕円 454"/>
        <xdr:cNvSpPr/>
      </xdr:nvSpPr>
      <xdr:spPr>
        <a:xfrm>
          <a:off x="13843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19702</xdr:rowOff>
    </xdr:from>
    <xdr:ext cx="762000" cy="259045"/>
    <xdr:sp macro="" textlink="">
      <xdr:nvSpPr>
        <xdr:cNvPr id="456" name="テキスト ボックス 455"/>
        <xdr:cNvSpPr txBox="1"/>
      </xdr:nvSpPr>
      <xdr:spPr>
        <a:xfrm>
          <a:off x="13512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7" name="楕円 456"/>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58" name="テキスト ボックス 457"/>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33299</xdr:rowOff>
    </xdr:from>
    <xdr:to>
      <xdr:col>29</xdr:col>
      <xdr:colOff>127000</xdr:colOff>
      <xdr:row>18</xdr:row>
      <xdr:rowOff>62357</xdr:rowOff>
    </xdr:to>
    <xdr:cxnSp macro="">
      <xdr:nvCxnSpPr>
        <xdr:cNvPr id="50" name="直線コネクタ 49"/>
        <xdr:cNvCxnSpPr/>
      </xdr:nvCxnSpPr>
      <xdr:spPr bwMode="auto">
        <a:xfrm flipV="1">
          <a:off x="5003800" y="3167024"/>
          <a:ext cx="647700" cy="2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62357</xdr:rowOff>
    </xdr:from>
    <xdr:to>
      <xdr:col>26</xdr:col>
      <xdr:colOff>50800</xdr:colOff>
      <xdr:row>18</xdr:row>
      <xdr:rowOff>139687</xdr:rowOff>
    </xdr:to>
    <xdr:cxnSp macro="">
      <xdr:nvCxnSpPr>
        <xdr:cNvPr id="53" name="直線コネクタ 52"/>
        <xdr:cNvCxnSpPr/>
      </xdr:nvCxnSpPr>
      <xdr:spPr bwMode="auto">
        <a:xfrm flipV="1">
          <a:off x="4305300" y="3196082"/>
          <a:ext cx="698500" cy="77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139687</xdr:rowOff>
    </xdr:from>
    <xdr:to>
      <xdr:col>22</xdr:col>
      <xdr:colOff>114300</xdr:colOff>
      <xdr:row>19</xdr:row>
      <xdr:rowOff>25654</xdr:rowOff>
    </xdr:to>
    <xdr:cxnSp macro="">
      <xdr:nvCxnSpPr>
        <xdr:cNvPr id="56" name="直線コネクタ 55"/>
        <xdr:cNvCxnSpPr/>
      </xdr:nvCxnSpPr>
      <xdr:spPr bwMode="auto">
        <a:xfrm flipV="1">
          <a:off x="3606800" y="3273412"/>
          <a:ext cx="698500" cy="57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125717</xdr:rowOff>
    </xdr:from>
    <xdr:to>
      <xdr:col>18</xdr:col>
      <xdr:colOff>177800</xdr:colOff>
      <xdr:row>19</xdr:row>
      <xdr:rowOff>25654</xdr:rowOff>
    </xdr:to>
    <xdr:cxnSp macro="">
      <xdr:nvCxnSpPr>
        <xdr:cNvPr id="59" name="直線コネクタ 58"/>
        <xdr:cNvCxnSpPr/>
      </xdr:nvCxnSpPr>
      <xdr:spPr bwMode="auto">
        <a:xfrm>
          <a:off x="2908300" y="3259442"/>
          <a:ext cx="698500" cy="7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153949</xdr:rowOff>
    </xdr:from>
    <xdr:to>
      <xdr:col>29</xdr:col>
      <xdr:colOff>177800</xdr:colOff>
      <xdr:row>18</xdr:row>
      <xdr:rowOff>84099</xdr:rowOff>
    </xdr:to>
    <xdr:sp macro="" textlink="">
      <xdr:nvSpPr>
        <xdr:cNvPr id="69" name="楕円 68"/>
        <xdr:cNvSpPr/>
      </xdr:nvSpPr>
      <xdr:spPr bwMode="auto">
        <a:xfrm>
          <a:off x="5600700" y="311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126026</xdr:rowOff>
    </xdr:from>
    <xdr:ext cx="762000" cy="259045"/>
    <xdr:sp macro="" textlink="">
      <xdr:nvSpPr>
        <xdr:cNvPr id="70" name="人口1人当たり決算額の推移該当値テキスト130"/>
        <xdr:cNvSpPr txBox="1"/>
      </xdr:nvSpPr>
      <xdr:spPr>
        <a:xfrm>
          <a:off x="5740400" y="308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11557</xdr:rowOff>
    </xdr:from>
    <xdr:to>
      <xdr:col>26</xdr:col>
      <xdr:colOff>101600</xdr:colOff>
      <xdr:row>18</xdr:row>
      <xdr:rowOff>113157</xdr:rowOff>
    </xdr:to>
    <xdr:sp macro="" textlink="">
      <xdr:nvSpPr>
        <xdr:cNvPr id="71" name="楕円 70"/>
        <xdr:cNvSpPr/>
      </xdr:nvSpPr>
      <xdr:spPr bwMode="auto">
        <a:xfrm>
          <a:off x="4953000" y="314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97934</xdr:rowOff>
    </xdr:from>
    <xdr:ext cx="736600" cy="259045"/>
    <xdr:sp macro="" textlink="">
      <xdr:nvSpPr>
        <xdr:cNvPr id="72" name="テキスト ボックス 71"/>
        <xdr:cNvSpPr txBox="1"/>
      </xdr:nvSpPr>
      <xdr:spPr>
        <a:xfrm>
          <a:off x="4622800" y="32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88887</xdr:rowOff>
    </xdr:from>
    <xdr:to>
      <xdr:col>22</xdr:col>
      <xdr:colOff>165100</xdr:colOff>
      <xdr:row>19</xdr:row>
      <xdr:rowOff>19037</xdr:rowOff>
    </xdr:to>
    <xdr:sp macro="" textlink="">
      <xdr:nvSpPr>
        <xdr:cNvPr id="73" name="楕円 72"/>
        <xdr:cNvSpPr/>
      </xdr:nvSpPr>
      <xdr:spPr bwMode="auto">
        <a:xfrm>
          <a:off x="4254500" y="3222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3814</xdr:rowOff>
    </xdr:from>
    <xdr:ext cx="762000" cy="259045"/>
    <xdr:sp macro="" textlink="">
      <xdr:nvSpPr>
        <xdr:cNvPr id="74" name="テキスト ボックス 73"/>
        <xdr:cNvSpPr txBox="1"/>
      </xdr:nvSpPr>
      <xdr:spPr>
        <a:xfrm>
          <a:off x="3924300" y="330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146304</xdr:rowOff>
    </xdr:from>
    <xdr:to>
      <xdr:col>19</xdr:col>
      <xdr:colOff>38100</xdr:colOff>
      <xdr:row>19</xdr:row>
      <xdr:rowOff>76454</xdr:rowOff>
    </xdr:to>
    <xdr:sp macro="" textlink="">
      <xdr:nvSpPr>
        <xdr:cNvPr id="75" name="楕円 74"/>
        <xdr:cNvSpPr/>
      </xdr:nvSpPr>
      <xdr:spPr bwMode="auto">
        <a:xfrm>
          <a:off x="3556000" y="328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61231</xdr:rowOff>
    </xdr:from>
    <xdr:ext cx="762000" cy="259045"/>
    <xdr:sp macro="" textlink="">
      <xdr:nvSpPr>
        <xdr:cNvPr id="76" name="テキスト ボックス 75"/>
        <xdr:cNvSpPr txBox="1"/>
      </xdr:nvSpPr>
      <xdr:spPr>
        <a:xfrm>
          <a:off x="3225800" y="336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74917</xdr:rowOff>
    </xdr:from>
    <xdr:to>
      <xdr:col>15</xdr:col>
      <xdr:colOff>101600</xdr:colOff>
      <xdr:row>19</xdr:row>
      <xdr:rowOff>5067</xdr:rowOff>
    </xdr:to>
    <xdr:sp macro="" textlink="">
      <xdr:nvSpPr>
        <xdr:cNvPr id="77" name="楕円 76"/>
        <xdr:cNvSpPr/>
      </xdr:nvSpPr>
      <xdr:spPr bwMode="auto">
        <a:xfrm>
          <a:off x="2857500" y="3208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161294</xdr:rowOff>
    </xdr:from>
    <xdr:ext cx="762000" cy="259045"/>
    <xdr:sp macro="" textlink="">
      <xdr:nvSpPr>
        <xdr:cNvPr id="78" name="テキスト ボックス 77"/>
        <xdr:cNvSpPr txBox="1"/>
      </xdr:nvSpPr>
      <xdr:spPr>
        <a:xfrm>
          <a:off x="2527300" y="329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327482</xdr:rowOff>
    </xdr:from>
    <xdr:to>
      <xdr:col>29</xdr:col>
      <xdr:colOff>127000</xdr:colOff>
      <xdr:row>36</xdr:row>
      <xdr:rowOff>101664</xdr:rowOff>
    </xdr:to>
    <xdr:cxnSp macro="">
      <xdr:nvCxnSpPr>
        <xdr:cNvPr id="112" name="直線コネクタ 111"/>
        <xdr:cNvCxnSpPr/>
      </xdr:nvCxnSpPr>
      <xdr:spPr bwMode="auto">
        <a:xfrm flipV="1">
          <a:off x="5003800" y="6937832"/>
          <a:ext cx="647700" cy="117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320739</xdr:rowOff>
    </xdr:from>
    <xdr:to>
      <xdr:col>26</xdr:col>
      <xdr:colOff>50800</xdr:colOff>
      <xdr:row>36</xdr:row>
      <xdr:rowOff>101664</xdr:rowOff>
    </xdr:to>
    <xdr:cxnSp macro="">
      <xdr:nvCxnSpPr>
        <xdr:cNvPr id="115" name="直線コネクタ 114"/>
        <xdr:cNvCxnSpPr/>
      </xdr:nvCxnSpPr>
      <xdr:spPr bwMode="auto">
        <a:xfrm>
          <a:off x="4305300" y="6931089"/>
          <a:ext cx="698500" cy="12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320739</xdr:rowOff>
    </xdr:from>
    <xdr:to>
      <xdr:col>22</xdr:col>
      <xdr:colOff>114300</xdr:colOff>
      <xdr:row>35</xdr:row>
      <xdr:rowOff>337560</xdr:rowOff>
    </xdr:to>
    <xdr:cxnSp macro="">
      <xdr:nvCxnSpPr>
        <xdr:cNvPr id="118" name="直線コネクタ 117"/>
        <xdr:cNvCxnSpPr/>
      </xdr:nvCxnSpPr>
      <xdr:spPr bwMode="auto">
        <a:xfrm flipV="1">
          <a:off x="3606800" y="6931089"/>
          <a:ext cx="698500" cy="1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321596</xdr:rowOff>
    </xdr:from>
    <xdr:to>
      <xdr:col>18</xdr:col>
      <xdr:colOff>177800</xdr:colOff>
      <xdr:row>35</xdr:row>
      <xdr:rowOff>337560</xdr:rowOff>
    </xdr:to>
    <xdr:cxnSp macro="">
      <xdr:nvCxnSpPr>
        <xdr:cNvPr id="121" name="直線コネクタ 120"/>
        <xdr:cNvCxnSpPr/>
      </xdr:nvCxnSpPr>
      <xdr:spPr bwMode="auto">
        <a:xfrm>
          <a:off x="2908300" y="6931946"/>
          <a:ext cx="698500" cy="15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276682</xdr:rowOff>
    </xdr:from>
    <xdr:to>
      <xdr:col>29</xdr:col>
      <xdr:colOff>177800</xdr:colOff>
      <xdr:row>36</xdr:row>
      <xdr:rowOff>35382</xdr:rowOff>
    </xdr:to>
    <xdr:sp macro="" textlink="">
      <xdr:nvSpPr>
        <xdr:cNvPr id="131" name="楕円 130"/>
        <xdr:cNvSpPr/>
      </xdr:nvSpPr>
      <xdr:spPr bwMode="auto">
        <a:xfrm>
          <a:off x="5600700" y="688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248759</xdr:rowOff>
    </xdr:from>
    <xdr:ext cx="762000" cy="259045"/>
    <xdr:sp macro="" textlink="">
      <xdr:nvSpPr>
        <xdr:cNvPr id="132" name="人口1人当たり決算額の推移該当値テキスト445"/>
        <xdr:cNvSpPr txBox="1"/>
      </xdr:nvSpPr>
      <xdr:spPr>
        <a:xfrm>
          <a:off x="5740400" y="685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50864</xdr:rowOff>
    </xdr:from>
    <xdr:to>
      <xdr:col>26</xdr:col>
      <xdr:colOff>101600</xdr:colOff>
      <xdr:row>36</xdr:row>
      <xdr:rowOff>152464</xdr:rowOff>
    </xdr:to>
    <xdr:sp macro="" textlink="">
      <xdr:nvSpPr>
        <xdr:cNvPr id="133" name="楕円 132"/>
        <xdr:cNvSpPr/>
      </xdr:nvSpPr>
      <xdr:spPr bwMode="auto">
        <a:xfrm>
          <a:off x="4953000" y="700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137241</xdr:rowOff>
    </xdr:from>
    <xdr:ext cx="736600" cy="259045"/>
    <xdr:sp macro="" textlink="">
      <xdr:nvSpPr>
        <xdr:cNvPr id="134" name="テキスト ボックス 133"/>
        <xdr:cNvSpPr txBox="1"/>
      </xdr:nvSpPr>
      <xdr:spPr>
        <a:xfrm>
          <a:off x="4622800" y="7090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269939</xdr:rowOff>
    </xdr:from>
    <xdr:to>
      <xdr:col>22</xdr:col>
      <xdr:colOff>165100</xdr:colOff>
      <xdr:row>36</xdr:row>
      <xdr:rowOff>28639</xdr:rowOff>
    </xdr:to>
    <xdr:sp macro="" textlink="">
      <xdr:nvSpPr>
        <xdr:cNvPr id="135" name="楕円 134"/>
        <xdr:cNvSpPr/>
      </xdr:nvSpPr>
      <xdr:spPr bwMode="auto">
        <a:xfrm>
          <a:off x="4254500" y="688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38816</xdr:rowOff>
    </xdr:from>
    <xdr:ext cx="762000" cy="259045"/>
    <xdr:sp macro="" textlink="">
      <xdr:nvSpPr>
        <xdr:cNvPr id="136" name="テキスト ボックス 135"/>
        <xdr:cNvSpPr txBox="1"/>
      </xdr:nvSpPr>
      <xdr:spPr>
        <a:xfrm>
          <a:off x="3924300" y="664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286760</xdr:rowOff>
    </xdr:from>
    <xdr:to>
      <xdr:col>19</xdr:col>
      <xdr:colOff>38100</xdr:colOff>
      <xdr:row>36</xdr:row>
      <xdr:rowOff>45460</xdr:rowOff>
    </xdr:to>
    <xdr:sp macro="" textlink="">
      <xdr:nvSpPr>
        <xdr:cNvPr id="137" name="楕円 136"/>
        <xdr:cNvSpPr/>
      </xdr:nvSpPr>
      <xdr:spPr bwMode="auto">
        <a:xfrm>
          <a:off x="3556000" y="689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30237</xdr:rowOff>
    </xdr:from>
    <xdr:ext cx="762000" cy="259045"/>
    <xdr:sp macro="" textlink="">
      <xdr:nvSpPr>
        <xdr:cNvPr id="138" name="テキスト ボックス 137"/>
        <xdr:cNvSpPr txBox="1"/>
      </xdr:nvSpPr>
      <xdr:spPr>
        <a:xfrm>
          <a:off x="3225800" y="6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270796</xdr:rowOff>
    </xdr:from>
    <xdr:to>
      <xdr:col>15</xdr:col>
      <xdr:colOff>101600</xdr:colOff>
      <xdr:row>36</xdr:row>
      <xdr:rowOff>29496</xdr:rowOff>
    </xdr:to>
    <xdr:sp macro="" textlink="">
      <xdr:nvSpPr>
        <xdr:cNvPr id="139" name="楕円 138"/>
        <xdr:cNvSpPr/>
      </xdr:nvSpPr>
      <xdr:spPr bwMode="auto">
        <a:xfrm>
          <a:off x="2857500" y="68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14273</xdr:rowOff>
    </xdr:from>
    <xdr:ext cx="762000" cy="259045"/>
    <xdr:sp macro="" textlink="">
      <xdr:nvSpPr>
        <xdr:cNvPr id="140" name="テキスト ボックス 139"/>
        <xdr:cNvSpPr txBox="1"/>
      </xdr:nvSpPr>
      <xdr:spPr>
        <a:xfrm>
          <a:off x="2527300" y="69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11,016
10,955
75.00
8,923,255
8,296,969
526,344
4,748,811
7,240,504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78729</xdr:rowOff>
    </xdr:from>
    <xdr:to>
      <xdr:col>24</xdr:col>
      <xdr:colOff>63500</xdr:colOff>
      <xdr:row>36</xdr:row>
      <xdr:rowOff>103222</xdr:rowOff>
    </xdr:to>
    <xdr:cxnSp macro="">
      <xdr:nvCxnSpPr>
        <xdr:cNvPr id="63" name="直線コネクタ 62"/>
        <xdr:cNvCxnSpPr/>
      </xdr:nvCxnSpPr>
      <xdr:spPr>
        <a:xfrm flipV="1">
          <a:off x="3797300" y="625092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103222</xdr:rowOff>
    </xdr:from>
    <xdr:to>
      <xdr:col>19</xdr:col>
      <xdr:colOff>177800</xdr:colOff>
      <xdr:row>36</xdr:row>
      <xdr:rowOff>155800</xdr:rowOff>
    </xdr:to>
    <xdr:cxnSp macro="">
      <xdr:nvCxnSpPr>
        <xdr:cNvPr id="66" name="直線コネクタ 65"/>
        <xdr:cNvCxnSpPr/>
      </xdr:nvCxnSpPr>
      <xdr:spPr>
        <a:xfrm flipV="1">
          <a:off x="2908300" y="62754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155800</xdr:rowOff>
    </xdr:from>
    <xdr:to>
      <xdr:col>15</xdr:col>
      <xdr:colOff>50800</xdr:colOff>
      <xdr:row>37</xdr:row>
      <xdr:rowOff>64638</xdr:rowOff>
    </xdr:to>
    <xdr:cxnSp macro="">
      <xdr:nvCxnSpPr>
        <xdr:cNvPr id="69" name="直線コネクタ 68"/>
        <xdr:cNvCxnSpPr/>
      </xdr:nvCxnSpPr>
      <xdr:spPr>
        <a:xfrm flipV="1">
          <a:off x="2019300" y="6328000"/>
          <a:ext cx="889000" cy="8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133789</xdr:rowOff>
    </xdr:from>
    <xdr:to>
      <xdr:col>10</xdr:col>
      <xdr:colOff>114300</xdr:colOff>
      <xdr:row>37</xdr:row>
      <xdr:rowOff>64638</xdr:rowOff>
    </xdr:to>
    <xdr:cxnSp macro="">
      <xdr:nvCxnSpPr>
        <xdr:cNvPr id="72" name="直線コネクタ 71"/>
        <xdr:cNvCxnSpPr/>
      </xdr:nvCxnSpPr>
      <xdr:spPr>
        <a:xfrm>
          <a:off x="1130300" y="6305989"/>
          <a:ext cx="889000" cy="1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27929</xdr:rowOff>
    </xdr:from>
    <xdr:to>
      <xdr:col>24</xdr:col>
      <xdr:colOff>114300</xdr:colOff>
      <xdr:row>36</xdr:row>
      <xdr:rowOff>129529</xdr:rowOff>
    </xdr:to>
    <xdr:sp macro="" textlink="">
      <xdr:nvSpPr>
        <xdr:cNvPr id="82" name="楕円 81"/>
        <xdr:cNvSpPr/>
      </xdr:nvSpPr>
      <xdr:spPr>
        <a:xfrm>
          <a:off x="4584700" y="620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6356</xdr:rowOff>
    </xdr:from>
    <xdr:ext cx="534377" cy="259045"/>
    <xdr:sp macro="" textlink="">
      <xdr:nvSpPr>
        <xdr:cNvPr id="83" name="人件費該当値テキスト"/>
        <xdr:cNvSpPr txBox="1"/>
      </xdr:nvSpPr>
      <xdr:spPr>
        <a:xfrm>
          <a:off x="4686300" y="617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52422</xdr:rowOff>
    </xdr:from>
    <xdr:to>
      <xdr:col>20</xdr:col>
      <xdr:colOff>38100</xdr:colOff>
      <xdr:row>36</xdr:row>
      <xdr:rowOff>154022</xdr:rowOff>
    </xdr:to>
    <xdr:sp macro="" textlink="">
      <xdr:nvSpPr>
        <xdr:cNvPr id="84" name="楕円 83"/>
        <xdr:cNvSpPr/>
      </xdr:nvSpPr>
      <xdr:spPr>
        <a:xfrm>
          <a:off x="3746500" y="622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145149</xdr:rowOff>
    </xdr:from>
    <xdr:ext cx="534377" cy="259045"/>
    <xdr:sp macro="" textlink="">
      <xdr:nvSpPr>
        <xdr:cNvPr id="85" name="テキスト ボックス 84"/>
        <xdr:cNvSpPr txBox="1"/>
      </xdr:nvSpPr>
      <xdr:spPr>
        <a:xfrm>
          <a:off x="3530111" y="631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105000</xdr:rowOff>
    </xdr:from>
    <xdr:to>
      <xdr:col>15</xdr:col>
      <xdr:colOff>101600</xdr:colOff>
      <xdr:row>37</xdr:row>
      <xdr:rowOff>35150</xdr:rowOff>
    </xdr:to>
    <xdr:sp macro="" textlink="">
      <xdr:nvSpPr>
        <xdr:cNvPr id="86" name="楕円 85"/>
        <xdr:cNvSpPr/>
      </xdr:nvSpPr>
      <xdr:spPr>
        <a:xfrm>
          <a:off x="2857500" y="627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26277</xdr:rowOff>
    </xdr:from>
    <xdr:ext cx="534377" cy="259045"/>
    <xdr:sp macro="" textlink="">
      <xdr:nvSpPr>
        <xdr:cNvPr id="87" name="テキスト ボックス 86"/>
        <xdr:cNvSpPr txBox="1"/>
      </xdr:nvSpPr>
      <xdr:spPr>
        <a:xfrm>
          <a:off x="2641111" y="636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13838</xdr:rowOff>
    </xdr:from>
    <xdr:to>
      <xdr:col>10</xdr:col>
      <xdr:colOff>165100</xdr:colOff>
      <xdr:row>37</xdr:row>
      <xdr:rowOff>115438</xdr:rowOff>
    </xdr:to>
    <xdr:sp macro="" textlink="">
      <xdr:nvSpPr>
        <xdr:cNvPr id="88" name="楕円 87"/>
        <xdr:cNvSpPr/>
      </xdr:nvSpPr>
      <xdr:spPr>
        <a:xfrm>
          <a:off x="1968500" y="635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106565</xdr:rowOff>
    </xdr:from>
    <xdr:ext cx="534377" cy="259045"/>
    <xdr:sp macro="" textlink="">
      <xdr:nvSpPr>
        <xdr:cNvPr id="89" name="テキスト ボックス 88"/>
        <xdr:cNvSpPr txBox="1"/>
      </xdr:nvSpPr>
      <xdr:spPr>
        <a:xfrm>
          <a:off x="1752111" y="64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82989</xdr:rowOff>
    </xdr:from>
    <xdr:to>
      <xdr:col>6</xdr:col>
      <xdr:colOff>38100</xdr:colOff>
      <xdr:row>37</xdr:row>
      <xdr:rowOff>13139</xdr:rowOff>
    </xdr:to>
    <xdr:sp macro="" textlink="">
      <xdr:nvSpPr>
        <xdr:cNvPr id="90" name="楕円 89"/>
        <xdr:cNvSpPr/>
      </xdr:nvSpPr>
      <xdr:spPr>
        <a:xfrm>
          <a:off x="1079500" y="625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4266</xdr:rowOff>
    </xdr:from>
    <xdr:ext cx="534377" cy="259045"/>
    <xdr:sp macro="" textlink="">
      <xdr:nvSpPr>
        <xdr:cNvPr id="91" name="テキスト ボックス 90"/>
        <xdr:cNvSpPr txBox="1"/>
      </xdr:nvSpPr>
      <xdr:spPr>
        <a:xfrm>
          <a:off x="863111" y="63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154093</xdr:rowOff>
    </xdr:from>
    <xdr:to>
      <xdr:col>24</xdr:col>
      <xdr:colOff>63500</xdr:colOff>
      <xdr:row>55</xdr:row>
      <xdr:rowOff>162107</xdr:rowOff>
    </xdr:to>
    <xdr:cxnSp macro="">
      <xdr:nvCxnSpPr>
        <xdr:cNvPr id="118" name="直線コネクタ 117"/>
        <xdr:cNvCxnSpPr/>
      </xdr:nvCxnSpPr>
      <xdr:spPr>
        <a:xfrm>
          <a:off x="3797300" y="9583843"/>
          <a:ext cx="8382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154093</xdr:rowOff>
    </xdr:from>
    <xdr:to>
      <xdr:col>19</xdr:col>
      <xdr:colOff>177800</xdr:colOff>
      <xdr:row>56</xdr:row>
      <xdr:rowOff>35504</xdr:rowOff>
    </xdr:to>
    <xdr:cxnSp macro="">
      <xdr:nvCxnSpPr>
        <xdr:cNvPr id="121" name="直線コネクタ 120"/>
        <xdr:cNvCxnSpPr/>
      </xdr:nvCxnSpPr>
      <xdr:spPr>
        <a:xfrm flipV="1">
          <a:off x="2908300" y="9583843"/>
          <a:ext cx="889000" cy="5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45921</xdr:rowOff>
    </xdr:from>
    <xdr:ext cx="599010" cy="259045"/>
    <xdr:sp macro="" textlink="">
      <xdr:nvSpPr>
        <xdr:cNvPr id="123" name="テキスト ボックス 122"/>
        <xdr:cNvSpPr txBox="1"/>
      </xdr:nvSpPr>
      <xdr:spPr>
        <a:xfrm>
          <a:off x="3497795" y="964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35504</xdr:rowOff>
    </xdr:from>
    <xdr:to>
      <xdr:col>15</xdr:col>
      <xdr:colOff>50800</xdr:colOff>
      <xdr:row>56</xdr:row>
      <xdr:rowOff>52188</xdr:rowOff>
    </xdr:to>
    <xdr:cxnSp macro="">
      <xdr:nvCxnSpPr>
        <xdr:cNvPr id="124" name="直線コネクタ 123"/>
        <xdr:cNvCxnSpPr/>
      </xdr:nvCxnSpPr>
      <xdr:spPr>
        <a:xfrm flipV="1">
          <a:off x="2019300" y="9636704"/>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52188</xdr:rowOff>
    </xdr:from>
    <xdr:to>
      <xdr:col>10</xdr:col>
      <xdr:colOff>114300</xdr:colOff>
      <xdr:row>56</xdr:row>
      <xdr:rowOff>104528</xdr:rowOff>
    </xdr:to>
    <xdr:cxnSp macro="">
      <xdr:nvCxnSpPr>
        <xdr:cNvPr id="127" name="直線コネクタ 126"/>
        <xdr:cNvCxnSpPr/>
      </xdr:nvCxnSpPr>
      <xdr:spPr>
        <a:xfrm flipV="1">
          <a:off x="1130300" y="9653388"/>
          <a:ext cx="889000" cy="5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111307</xdr:rowOff>
    </xdr:from>
    <xdr:to>
      <xdr:col>24</xdr:col>
      <xdr:colOff>114300</xdr:colOff>
      <xdr:row>56</xdr:row>
      <xdr:rowOff>41457</xdr:rowOff>
    </xdr:to>
    <xdr:sp macro="" textlink="">
      <xdr:nvSpPr>
        <xdr:cNvPr id="137" name="楕円 136"/>
        <xdr:cNvSpPr/>
      </xdr:nvSpPr>
      <xdr:spPr>
        <a:xfrm>
          <a:off x="4584700" y="95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89734</xdr:rowOff>
    </xdr:from>
    <xdr:ext cx="599010" cy="259045"/>
    <xdr:sp macro="" textlink="">
      <xdr:nvSpPr>
        <xdr:cNvPr id="138" name="物件費該当値テキスト"/>
        <xdr:cNvSpPr txBox="1"/>
      </xdr:nvSpPr>
      <xdr:spPr>
        <a:xfrm>
          <a:off x="4686300" y="951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103293</xdr:rowOff>
    </xdr:from>
    <xdr:to>
      <xdr:col>20</xdr:col>
      <xdr:colOff>38100</xdr:colOff>
      <xdr:row>56</xdr:row>
      <xdr:rowOff>33443</xdr:rowOff>
    </xdr:to>
    <xdr:sp macro="" textlink="">
      <xdr:nvSpPr>
        <xdr:cNvPr id="139" name="楕円 138"/>
        <xdr:cNvSpPr/>
      </xdr:nvSpPr>
      <xdr:spPr>
        <a:xfrm>
          <a:off x="3746500" y="95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49970</xdr:rowOff>
    </xdr:from>
    <xdr:ext cx="599010" cy="259045"/>
    <xdr:sp macro="" textlink="">
      <xdr:nvSpPr>
        <xdr:cNvPr id="140" name="テキスト ボックス 139"/>
        <xdr:cNvSpPr txBox="1"/>
      </xdr:nvSpPr>
      <xdr:spPr>
        <a:xfrm>
          <a:off x="3497795" y="930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156154</xdr:rowOff>
    </xdr:from>
    <xdr:to>
      <xdr:col>15</xdr:col>
      <xdr:colOff>101600</xdr:colOff>
      <xdr:row>56</xdr:row>
      <xdr:rowOff>86304</xdr:rowOff>
    </xdr:to>
    <xdr:sp macro="" textlink="">
      <xdr:nvSpPr>
        <xdr:cNvPr id="141" name="楕円 140"/>
        <xdr:cNvSpPr/>
      </xdr:nvSpPr>
      <xdr:spPr>
        <a:xfrm>
          <a:off x="2857500" y="958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77431</xdr:rowOff>
    </xdr:from>
    <xdr:ext cx="534377" cy="259045"/>
    <xdr:sp macro="" textlink="">
      <xdr:nvSpPr>
        <xdr:cNvPr id="142" name="テキスト ボックス 141"/>
        <xdr:cNvSpPr txBox="1"/>
      </xdr:nvSpPr>
      <xdr:spPr>
        <a:xfrm>
          <a:off x="2641111" y="96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1388</xdr:rowOff>
    </xdr:from>
    <xdr:to>
      <xdr:col>10</xdr:col>
      <xdr:colOff>165100</xdr:colOff>
      <xdr:row>56</xdr:row>
      <xdr:rowOff>102988</xdr:rowOff>
    </xdr:to>
    <xdr:sp macro="" textlink="">
      <xdr:nvSpPr>
        <xdr:cNvPr id="143" name="楕円 142"/>
        <xdr:cNvSpPr/>
      </xdr:nvSpPr>
      <xdr:spPr>
        <a:xfrm>
          <a:off x="1968500" y="960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94115</xdr:rowOff>
    </xdr:from>
    <xdr:ext cx="534377" cy="259045"/>
    <xdr:sp macro="" textlink="">
      <xdr:nvSpPr>
        <xdr:cNvPr id="144" name="テキスト ボックス 143"/>
        <xdr:cNvSpPr txBox="1"/>
      </xdr:nvSpPr>
      <xdr:spPr>
        <a:xfrm>
          <a:off x="1752111" y="96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53728</xdr:rowOff>
    </xdr:from>
    <xdr:to>
      <xdr:col>6</xdr:col>
      <xdr:colOff>38100</xdr:colOff>
      <xdr:row>56</xdr:row>
      <xdr:rowOff>155328</xdr:rowOff>
    </xdr:to>
    <xdr:sp macro="" textlink="">
      <xdr:nvSpPr>
        <xdr:cNvPr id="145" name="楕円 144"/>
        <xdr:cNvSpPr/>
      </xdr:nvSpPr>
      <xdr:spPr>
        <a:xfrm>
          <a:off x="1079500" y="96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146455</xdr:rowOff>
    </xdr:from>
    <xdr:ext cx="534377" cy="259045"/>
    <xdr:sp macro="" textlink="">
      <xdr:nvSpPr>
        <xdr:cNvPr id="146" name="テキスト ボックス 145"/>
        <xdr:cNvSpPr txBox="1"/>
      </xdr:nvSpPr>
      <xdr:spPr>
        <a:xfrm>
          <a:off x="863111" y="97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156693</xdr:rowOff>
    </xdr:from>
    <xdr:to>
      <xdr:col>24</xdr:col>
      <xdr:colOff>63500</xdr:colOff>
      <xdr:row>75</xdr:row>
      <xdr:rowOff>170142</xdr:rowOff>
    </xdr:to>
    <xdr:cxnSp macro="">
      <xdr:nvCxnSpPr>
        <xdr:cNvPr id="175" name="直線コネクタ 174"/>
        <xdr:cNvCxnSpPr/>
      </xdr:nvCxnSpPr>
      <xdr:spPr>
        <a:xfrm flipV="1">
          <a:off x="3797300" y="13015443"/>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111789</xdr:rowOff>
    </xdr:from>
    <xdr:ext cx="469744" cy="259045"/>
    <xdr:sp macro="" textlink="">
      <xdr:nvSpPr>
        <xdr:cNvPr id="176" name="維持補修費平均値テキスト"/>
        <xdr:cNvSpPr txBox="1"/>
      </xdr:nvSpPr>
      <xdr:spPr>
        <a:xfrm>
          <a:off x="4686300" y="13141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136347</xdr:rowOff>
    </xdr:from>
    <xdr:to>
      <xdr:col>19</xdr:col>
      <xdr:colOff>177800</xdr:colOff>
      <xdr:row>75</xdr:row>
      <xdr:rowOff>170142</xdr:rowOff>
    </xdr:to>
    <xdr:cxnSp macro="">
      <xdr:nvCxnSpPr>
        <xdr:cNvPr id="178" name="直線コネクタ 177"/>
        <xdr:cNvCxnSpPr/>
      </xdr:nvCxnSpPr>
      <xdr:spPr>
        <a:xfrm>
          <a:off x="2908300" y="12995097"/>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153319</xdr:rowOff>
    </xdr:from>
    <xdr:ext cx="534377" cy="259045"/>
    <xdr:sp macro="" textlink="">
      <xdr:nvSpPr>
        <xdr:cNvPr id="180" name="テキスト ボックス 179"/>
        <xdr:cNvSpPr txBox="1"/>
      </xdr:nvSpPr>
      <xdr:spPr>
        <a:xfrm>
          <a:off x="3530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136347</xdr:rowOff>
    </xdr:from>
    <xdr:to>
      <xdr:col>15</xdr:col>
      <xdr:colOff>50800</xdr:colOff>
      <xdr:row>75</xdr:row>
      <xdr:rowOff>150406</xdr:rowOff>
    </xdr:to>
    <xdr:cxnSp macro="">
      <xdr:nvCxnSpPr>
        <xdr:cNvPr id="181" name="直線コネクタ 180"/>
        <xdr:cNvCxnSpPr/>
      </xdr:nvCxnSpPr>
      <xdr:spPr>
        <a:xfrm flipV="1">
          <a:off x="2019300" y="12995097"/>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149699</xdr:rowOff>
    </xdr:from>
    <xdr:ext cx="534377" cy="259045"/>
    <xdr:sp macro="" textlink="">
      <xdr:nvSpPr>
        <xdr:cNvPr id="183" name="テキスト ボックス 182"/>
        <xdr:cNvSpPr txBox="1"/>
      </xdr:nvSpPr>
      <xdr:spPr>
        <a:xfrm>
          <a:off x="2641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150406</xdr:rowOff>
    </xdr:from>
    <xdr:to>
      <xdr:col>10</xdr:col>
      <xdr:colOff>114300</xdr:colOff>
      <xdr:row>76</xdr:row>
      <xdr:rowOff>54775</xdr:rowOff>
    </xdr:to>
    <xdr:cxnSp macro="">
      <xdr:nvCxnSpPr>
        <xdr:cNvPr id="184" name="直線コネクタ 183"/>
        <xdr:cNvCxnSpPr/>
      </xdr:nvCxnSpPr>
      <xdr:spPr>
        <a:xfrm flipV="1">
          <a:off x="1130300" y="13009156"/>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5148</xdr:rowOff>
    </xdr:from>
    <xdr:ext cx="534377" cy="259045"/>
    <xdr:sp macro="" textlink="">
      <xdr:nvSpPr>
        <xdr:cNvPr id="186" name="テキスト ボックス 185"/>
        <xdr:cNvSpPr txBox="1"/>
      </xdr:nvSpPr>
      <xdr:spPr>
        <a:xfrm>
          <a:off x="1752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58869</xdr:rowOff>
    </xdr:from>
    <xdr:ext cx="469744" cy="259045"/>
    <xdr:sp macro="" textlink="">
      <xdr:nvSpPr>
        <xdr:cNvPr id="188" name="テキスト ボックス 187"/>
        <xdr:cNvSpPr txBox="1"/>
      </xdr:nvSpPr>
      <xdr:spPr>
        <a:xfrm>
          <a:off x="895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105893</xdr:rowOff>
    </xdr:from>
    <xdr:to>
      <xdr:col>24</xdr:col>
      <xdr:colOff>114300</xdr:colOff>
      <xdr:row>76</xdr:row>
      <xdr:rowOff>36043</xdr:rowOff>
    </xdr:to>
    <xdr:sp macro="" textlink="">
      <xdr:nvSpPr>
        <xdr:cNvPr id="194" name="楕円 193"/>
        <xdr:cNvSpPr/>
      </xdr:nvSpPr>
      <xdr:spPr>
        <a:xfrm>
          <a:off x="4584700" y="129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128770</xdr:rowOff>
    </xdr:from>
    <xdr:ext cx="534377" cy="259045"/>
    <xdr:sp macro="" textlink="">
      <xdr:nvSpPr>
        <xdr:cNvPr id="195" name="維持補修費該当値テキスト"/>
        <xdr:cNvSpPr txBox="1"/>
      </xdr:nvSpPr>
      <xdr:spPr>
        <a:xfrm>
          <a:off x="4686300" y="1281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119342</xdr:rowOff>
    </xdr:from>
    <xdr:to>
      <xdr:col>20</xdr:col>
      <xdr:colOff>38100</xdr:colOff>
      <xdr:row>76</xdr:row>
      <xdr:rowOff>49492</xdr:rowOff>
    </xdr:to>
    <xdr:sp macro="" textlink="">
      <xdr:nvSpPr>
        <xdr:cNvPr id="196" name="楕円 195"/>
        <xdr:cNvSpPr/>
      </xdr:nvSpPr>
      <xdr:spPr>
        <a:xfrm>
          <a:off x="3746500" y="129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66019</xdr:rowOff>
    </xdr:from>
    <xdr:ext cx="534377" cy="259045"/>
    <xdr:sp macro="" textlink="">
      <xdr:nvSpPr>
        <xdr:cNvPr id="197" name="テキスト ボックス 196"/>
        <xdr:cNvSpPr txBox="1"/>
      </xdr:nvSpPr>
      <xdr:spPr>
        <a:xfrm>
          <a:off x="3530111" y="1275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85547</xdr:rowOff>
    </xdr:from>
    <xdr:to>
      <xdr:col>15</xdr:col>
      <xdr:colOff>101600</xdr:colOff>
      <xdr:row>76</xdr:row>
      <xdr:rowOff>15698</xdr:rowOff>
    </xdr:to>
    <xdr:sp macro="" textlink="">
      <xdr:nvSpPr>
        <xdr:cNvPr id="198" name="楕円 197"/>
        <xdr:cNvSpPr/>
      </xdr:nvSpPr>
      <xdr:spPr>
        <a:xfrm>
          <a:off x="2857500" y="12944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32224</xdr:rowOff>
    </xdr:from>
    <xdr:ext cx="534377" cy="259045"/>
    <xdr:sp macro="" textlink="">
      <xdr:nvSpPr>
        <xdr:cNvPr id="199" name="テキスト ボックス 198"/>
        <xdr:cNvSpPr txBox="1"/>
      </xdr:nvSpPr>
      <xdr:spPr>
        <a:xfrm>
          <a:off x="2641111" y="127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99606</xdr:rowOff>
    </xdr:from>
    <xdr:to>
      <xdr:col>10</xdr:col>
      <xdr:colOff>165100</xdr:colOff>
      <xdr:row>76</xdr:row>
      <xdr:rowOff>29756</xdr:rowOff>
    </xdr:to>
    <xdr:sp macro="" textlink="">
      <xdr:nvSpPr>
        <xdr:cNvPr id="200" name="楕円 199"/>
        <xdr:cNvSpPr/>
      </xdr:nvSpPr>
      <xdr:spPr>
        <a:xfrm>
          <a:off x="1968500" y="129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46283</xdr:rowOff>
    </xdr:from>
    <xdr:ext cx="534377" cy="259045"/>
    <xdr:sp macro="" textlink="">
      <xdr:nvSpPr>
        <xdr:cNvPr id="201" name="テキスト ボックス 200"/>
        <xdr:cNvSpPr txBox="1"/>
      </xdr:nvSpPr>
      <xdr:spPr>
        <a:xfrm>
          <a:off x="1752111" y="127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3975</xdr:rowOff>
    </xdr:from>
    <xdr:to>
      <xdr:col>6</xdr:col>
      <xdr:colOff>38100</xdr:colOff>
      <xdr:row>76</xdr:row>
      <xdr:rowOff>105575</xdr:rowOff>
    </xdr:to>
    <xdr:sp macro="" textlink="">
      <xdr:nvSpPr>
        <xdr:cNvPr id="202" name="楕円 201"/>
        <xdr:cNvSpPr/>
      </xdr:nvSpPr>
      <xdr:spPr>
        <a:xfrm>
          <a:off x="1079500" y="130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122102</xdr:rowOff>
    </xdr:from>
    <xdr:ext cx="534377" cy="259045"/>
    <xdr:sp macro="" textlink="">
      <xdr:nvSpPr>
        <xdr:cNvPr id="203" name="テキスト ボックス 202"/>
        <xdr:cNvSpPr txBox="1"/>
      </xdr:nvSpPr>
      <xdr:spPr>
        <a:xfrm>
          <a:off x="863111" y="128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79933</xdr:rowOff>
    </xdr:from>
    <xdr:to>
      <xdr:col>24</xdr:col>
      <xdr:colOff>63500</xdr:colOff>
      <xdr:row>97</xdr:row>
      <xdr:rowOff>108838</xdr:rowOff>
    </xdr:to>
    <xdr:cxnSp macro="">
      <xdr:nvCxnSpPr>
        <xdr:cNvPr id="233" name="直線コネクタ 232"/>
        <xdr:cNvCxnSpPr/>
      </xdr:nvCxnSpPr>
      <xdr:spPr>
        <a:xfrm flipV="1">
          <a:off x="3797300" y="16710583"/>
          <a:ext cx="8382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75074</xdr:rowOff>
    </xdr:from>
    <xdr:ext cx="534377" cy="259045"/>
    <xdr:sp macro="" textlink="">
      <xdr:nvSpPr>
        <xdr:cNvPr id="234" name="扶助費平均値テキスト"/>
        <xdr:cNvSpPr txBox="1"/>
      </xdr:nvSpPr>
      <xdr:spPr>
        <a:xfrm>
          <a:off x="4686300" y="161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81992</xdr:rowOff>
    </xdr:from>
    <xdr:to>
      <xdr:col>19</xdr:col>
      <xdr:colOff>177800</xdr:colOff>
      <xdr:row>97</xdr:row>
      <xdr:rowOff>108838</xdr:rowOff>
    </xdr:to>
    <xdr:cxnSp macro="">
      <xdr:nvCxnSpPr>
        <xdr:cNvPr id="236" name="直線コネクタ 235"/>
        <xdr:cNvCxnSpPr/>
      </xdr:nvCxnSpPr>
      <xdr:spPr>
        <a:xfrm>
          <a:off x="2908300" y="16712642"/>
          <a:ext cx="889000" cy="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38" name="テキスト ボックス 237"/>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72416</xdr:rowOff>
    </xdr:from>
    <xdr:to>
      <xdr:col>15</xdr:col>
      <xdr:colOff>50800</xdr:colOff>
      <xdr:row>97</xdr:row>
      <xdr:rowOff>81992</xdr:rowOff>
    </xdr:to>
    <xdr:cxnSp macro="">
      <xdr:nvCxnSpPr>
        <xdr:cNvPr id="239" name="直線コネクタ 238"/>
        <xdr:cNvCxnSpPr/>
      </xdr:nvCxnSpPr>
      <xdr:spPr>
        <a:xfrm>
          <a:off x="2019300" y="16703066"/>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16755</xdr:rowOff>
    </xdr:from>
    <xdr:ext cx="534377" cy="259045"/>
    <xdr:sp macro="" textlink="">
      <xdr:nvSpPr>
        <xdr:cNvPr id="241" name="テキスト ボックス 240"/>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72416</xdr:rowOff>
    </xdr:from>
    <xdr:to>
      <xdr:col>10</xdr:col>
      <xdr:colOff>114300</xdr:colOff>
      <xdr:row>97</xdr:row>
      <xdr:rowOff>141884</xdr:rowOff>
    </xdr:to>
    <xdr:cxnSp macro="">
      <xdr:nvCxnSpPr>
        <xdr:cNvPr id="242" name="直線コネクタ 241"/>
        <xdr:cNvCxnSpPr/>
      </xdr:nvCxnSpPr>
      <xdr:spPr>
        <a:xfrm flipV="1">
          <a:off x="1130300" y="16703066"/>
          <a:ext cx="889000" cy="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12285</xdr:rowOff>
    </xdr:from>
    <xdr:ext cx="534377" cy="259045"/>
    <xdr:sp macro="" textlink="">
      <xdr:nvSpPr>
        <xdr:cNvPr id="244" name="テキスト ボックス 243"/>
        <xdr:cNvSpPr txBox="1"/>
      </xdr:nvSpPr>
      <xdr:spPr>
        <a:xfrm>
          <a:off x="1752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101528</xdr:rowOff>
    </xdr:from>
    <xdr:ext cx="534377" cy="259045"/>
    <xdr:sp macro="" textlink="">
      <xdr:nvSpPr>
        <xdr:cNvPr id="246" name="テキスト ボックス 245"/>
        <xdr:cNvSpPr txBox="1"/>
      </xdr:nvSpPr>
      <xdr:spPr>
        <a:xfrm>
          <a:off x="863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29133</xdr:rowOff>
    </xdr:from>
    <xdr:to>
      <xdr:col>24</xdr:col>
      <xdr:colOff>114300</xdr:colOff>
      <xdr:row>97</xdr:row>
      <xdr:rowOff>130733</xdr:rowOff>
    </xdr:to>
    <xdr:sp macro="" textlink="">
      <xdr:nvSpPr>
        <xdr:cNvPr id="252" name="楕円 251"/>
        <xdr:cNvSpPr/>
      </xdr:nvSpPr>
      <xdr:spPr>
        <a:xfrm>
          <a:off x="4584700" y="166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7560</xdr:rowOff>
    </xdr:from>
    <xdr:ext cx="534377" cy="259045"/>
    <xdr:sp macro="" textlink="">
      <xdr:nvSpPr>
        <xdr:cNvPr id="253" name="扶助費該当値テキスト"/>
        <xdr:cNvSpPr txBox="1"/>
      </xdr:nvSpPr>
      <xdr:spPr>
        <a:xfrm>
          <a:off x="4686300" y="166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58038</xdr:rowOff>
    </xdr:from>
    <xdr:to>
      <xdr:col>20</xdr:col>
      <xdr:colOff>38100</xdr:colOff>
      <xdr:row>97</xdr:row>
      <xdr:rowOff>159638</xdr:rowOff>
    </xdr:to>
    <xdr:sp macro="" textlink="">
      <xdr:nvSpPr>
        <xdr:cNvPr id="254" name="楕円 253"/>
        <xdr:cNvSpPr/>
      </xdr:nvSpPr>
      <xdr:spPr>
        <a:xfrm>
          <a:off x="37465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150765</xdr:rowOff>
    </xdr:from>
    <xdr:ext cx="534377" cy="259045"/>
    <xdr:sp macro="" textlink="">
      <xdr:nvSpPr>
        <xdr:cNvPr id="255" name="テキスト ボックス 254"/>
        <xdr:cNvSpPr txBox="1"/>
      </xdr:nvSpPr>
      <xdr:spPr>
        <a:xfrm>
          <a:off x="3530111" y="167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31192</xdr:rowOff>
    </xdr:from>
    <xdr:to>
      <xdr:col>15</xdr:col>
      <xdr:colOff>101600</xdr:colOff>
      <xdr:row>97</xdr:row>
      <xdr:rowOff>132792</xdr:rowOff>
    </xdr:to>
    <xdr:sp macro="" textlink="">
      <xdr:nvSpPr>
        <xdr:cNvPr id="256" name="楕円 255"/>
        <xdr:cNvSpPr/>
      </xdr:nvSpPr>
      <xdr:spPr>
        <a:xfrm>
          <a:off x="2857500" y="166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123919</xdr:rowOff>
    </xdr:from>
    <xdr:ext cx="534377" cy="259045"/>
    <xdr:sp macro="" textlink="">
      <xdr:nvSpPr>
        <xdr:cNvPr id="257" name="テキスト ボックス 256"/>
        <xdr:cNvSpPr txBox="1"/>
      </xdr:nvSpPr>
      <xdr:spPr>
        <a:xfrm>
          <a:off x="2641111" y="167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21616</xdr:rowOff>
    </xdr:from>
    <xdr:to>
      <xdr:col>10</xdr:col>
      <xdr:colOff>165100</xdr:colOff>
      <xdr:row>97</xdr:row>
      <xdr:rowOff>123216</xdr:rowOff>
    </xdr:to>
    <xdr:sp macro="" textlink="">
      <xdr:nvSpPr>
        <xdr:cNvPr id="258" name="楕円 257"/>
        <xdr:cNvSpPr/>
      </xdr:nvSpPr>
      <xdr:spPr>
        <a:xfrm>
          <a:off x="1968500" y="166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114343</xdr:rowOff>
    </xdr:from>
    <xdr:ext cx="534377" cy="259045"/>
    <xdr:sp macro="" textlink="">
      <xdr:nvSpPr>
        <xdr:cNvPr id="259" name="テキスト ボックス 258"/>
        <xdr:cNvSpPr txBox="1"/>
      </xdr:nvSpPr>
      <xdr:spPr>
        <a:xfrm>
          <a:off x="1752111" y="167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91084</xdr:rowOff>
    </xdr:from>
    <xdr:to>
      <xdr:col>6</xdr:col>
      <xdr:colOff>38100</xdr:colOff>
      <xdr:row>98</xdr:row>
      <xdr:rowOff>21234</xdr:rowOff>
    </xdr:to>
    <xdr:sp macro="" textlink="">
      <xdr:nvSpPr>
        <xdr:cNvPr id="260" name="楕円 259"/>
        <xdr:cNvSpPr/>
      </xdr:nvSpPr>
      <xdr:spPr>
        <a:xfrm>
          <a:off x="1079500" y="167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12361</xdr:rowOff>
    </xdr:from>
    <xdr:ext cx="534377" cy="259045"/>
    <xdr:sp macro="" textlink="">
      <xdr:nvSpPr>
        <xdr:cNvPr id="261" name="テキスト ボックス 260"/>
        <xdr:cNvSpPr txBox="1"/>
      </xdr:nvSpPr>
      <xdr:spPr>
        <a:xfrm>
          <a:off x="863111" y="168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155092</xdr:rowOff>
    </xdr:from>
    <xdr:to>
      <xdr:col>55</xdr:col>
      <xdr:colOff>0</xdr:colOff>
      <xdr:row>36</xdr:row>
      <xdr:rowOff>20272</xdr:rowOff>
    </xdr:to>
    <xdr:cxnSp macro="">
      <xdr:nvCxnSpPr>
        <xdr:cNvPr id="291" name="直線コネクタ 290"/>
        <xdr:cNvCxnSpPr/>
      </xdr:nvCxnSpPr>
      <xdr:spPr>
        <a:xfrm flipV="1">
          <a:off x="9639300" y="6155842"/>
          <a:ext cx="8382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20272</xdr:rowOff>
    </xdr:from>
    <xdr:to>
      <xdr:col>50</xdr:col>
      <xdr:colOff>114300</xdr:colOff>
      <xdr:row>36</xdr:row>
      <xdr:rowOff>21095</xdr:rowOff>
    </xdr:to>
    <xdr:cxnSp macro="">
      <xdr:nvCxnSpPr>
        <xdr:cNvPr id="294" name="直線コネクタ 293"/>
        <xdr:cNvCxnSpPr/>
      </xdr:nvCxnSpPr>
      <xdr:spPr>
        <a:xfrm flipV="1">
          <a:off x="8750300" y="619247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21095</xdr:rowOff>
    </xdr:from>
    <xdr:to>
      <xdr:col>45</xdr:col>
      <xdr:colOff>177800</xdr:colOff>
      <xdr:row>36</xdr:row>
      <xdr:rowOff>105563</xdr:rowOff>
    </xdr:to>
    <xdr:cxnSp macro="">
      <xdr:nvCxnSpPr>
        <xdr:cNvPr id="297" name="直線コネクタ 296"/>
        <xdr:cNvCxnSpPr/>
      </xdr:nvCxnSpPr>
      <xdr:spPr>
        <a:xfrm flipV="1">
          <a:off x="7861300" y="6193295"/>
          <a:ext cx="8890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82474</xdr:rowOff>
    </xdr:from>
    <xdr:to>
      <xdr:col>41</xdr:col>
      <xdr:colOff>50800</xdr:colOff>
      <xdr:row>36</xdr:row>
      <xdr:rowOff>105563</xdr:rowOff>
    </xdr:to>
    <xdr:cxnSp macro="">
      <xdr:nvCxnSpPr>
        <xdr:cNvPr id="300" name="直線コネクタ 299"/>
        <xdr:cNvCxnSpPr/>
      </xdr:nvCxnSpPr>
      <xdr:spPr>
        <a:xfrm>
          <a:off x="6972300" y="6254674"/>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130222</xdr:rowOff>
    </xdr:from>
    <xdr:ext cx="599010" cy="259045"/>
    <xdr:sp macro="" textlink="">
      <xdr:nvSpPr>
        <xdr:cNvPr id="304" name="テキスト ボックス 303"/>
        <xdr:cNvSpPr txBox="1"/>
      </xdr:nvSpPr>
      <xdr:spPr>
        <a:xfrm>
          <a:off x="6672795" y="63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104292</xdr:rowOff>
    </xdr:from>
    <xdr:to>
      <xdr:col>55</xdr:col>
      <xdr:colOff>50800</xdr:colOff>
      <xdr:row>36</xdr:row>
      <xdr:rowOff>34442</xdr:rowOff>
    </xdr:to>
    <xdr:sp macro="" textlink="">
      <xdr:nvSpPr>
        <xdr:cNvPr id="310" name="楕円 309"/>
        <xdr:cNvSpPr/>
      </xdr:nvSpPr>
      <xdr:spPr>
        <a:xfrm>
          <a:off x="10426700" y="61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82719</xdr:rowOff>
    </xdr:from>
    <xdr:ext cx="599010" cy="259045"/>
    <xdr:sp macro="" textlink="">
      <xdr:nvSpPr>
        <xdr:cNvPr id="311" name="補助費等該当値テキスト"/>
        <xdr:cNvSpPr txBox="1"/>
      </xdr:nvSpPr>
      <xdr:spPr>
        <a:xfrm>
          <a:off x="10528300" y="608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140922</xdr:rowOff>
    </xdr:from>
    <xdr:to>
      <xdr:col>50</xdr:col>
      <xdr:colOff>165100</xdr:colOff>
      <xdr:row>36</xdr:row>
      <xdr:rowOff>71072</xdr:rowOff>
    </xdr:to>
    <xdr:sp macro="" textlink="">
      <xdr:nvSpPr>
        <xdr:cNvPr id="312" name="楕円 311"/>
        <xdr:cNvSpPr/>
      </xdr:nvSpPr>
      <xdr:spPr>
        <a:xfrm>
          <a:off x="9588500" y="61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62199</xdr:rowOff>
    </xdr:from>
    <xdr:ext cx="599010" cy="259045"/>
    <xdr:sp macro="" textlink="">
      <xdr:nvSpPr>
        <xdr:cNvPr id="313" name="テキスト ボックス 312"/>
        <xdr:cNvSpPr txBox="1"/>
      </xdr:nvSpPr>
      <xdr:spPr>
        <a:xfrm>
          <a:off x="9339795" y="623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141745</xdr:rowOff>
    </xdr:from>
    <xdr:to>
      <xdr:col>46</xdr:col>
      <xdr:colOff>38100</xdr:colOff>
      <xdr:row>36</xdr:row>
      <xdr:rowOff>71895</xdr:rowOff>
    </xdr:to>
    <xdr:sp macro="" textlink="">
      <xdr:nvSpPr>
        <xdr:cNvPr id="314" name="楕円 313"/>
        <xdr:cNvSpPr/>
      </xdr:nvSpPr>
      <xdr:spPr>
        <a:xfrm>
          <a:off x="8699500" y="61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63022</xdr:rowOff>
    </xdr:from>
    <xdr:ext cx="599010" cy="259045"/>
    <xdr:sp macro="" textlink="">
      <xdr:nvSpPr>
        <xdr:cNvPr id="315" name="テキスト ボックス 314"/>
        <xdr:cNvSpPr txBox="1"/>
      </xdr:nvSpPr>
      <xdr:spPr>
        <a:xfrm>
          <a:off x="8450795" y="623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54763</xdr:rowOff>
    </xdr:from>
    <xdr:to>
      <xdr:col>41</xdr:col>
      <xdr:colOff>101600</xdr:colOff>
      <xdr:row>36</xdr:row>
      <xdr:rowOff>156363</xdr:rowOff>
    </xdr:to>
    <xdr:sp macro="" textlink="">
      <xdr:nvSpPr>
        <xdr:cNvPr id="316" name="楕円 315"/>
        <xdr:cNvSpPr/>
      </xdr:nvSpPr>
      <xdr:spPr>
        <a:xfrm>
          <a:off x="7810500" y="62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147490</xdr:rowOff>
    </xdr:from>
    <xdr:ext cx="599010" cy="259045"/>
    <xdr:sp macro="" textlink="">
      <xdr:nvSpPr>
        <xdr:cNvPr id="317" name="テキスト ボックス 316"/>
        <xdr:cNvSpPr txBox="1"/>
      </xdr:nvSpPr>
      <xdr:spPr>
        <a:xfrm>
          <a:off x="7561795" y="631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31674</xdr:rowOff>
    </xdr:from>
    <xdr:to>
      <xdr:col>36</xdr:col>
      <xdr:colOff>165100</xdr:colOff>
      <xdr:row>36</xdr:row>
      <xdr:rowOff>133274</xdr:rowOff>
    </xdr:to>
    <xdr:sp macro="" textlink="">
      <xdr:nvSpPr>
        <xdr:cNvPr id="318" name="楕円 317"/>
        <xdr:cNvSpPr/>
      </xdr:nvSpPr>
      <xdr:spPr>
        <a:xfrm>
          <a:off x="6921500" y="62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149801</xdr:rowOff>
    </xdr:from>
    <xdr:ext cx="599010" cy="259045"/>
    <xdr:sp macro="" textlink="">
      <xdr:nvSpPr>
        <xdr:cNvPr id="319" name="テキスト ボックス 318"/>
        <xdr:cNvSpPr txBox="1"/>
      </xdr:nvSpPr>
      <xdr:spPr>
        <a:xfrm>
          <a:off x="6672795" y="597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31566</xdr:rowOff>
    </xdr:from>
    <xdr:to>
      <xdr:col>55</xdr:col>
      <xdr:colOff>0</xdr:colOff>
      <xdr:row>58</xdr:row>
      <xdr:rowOff>105073</xdr:rowOff>
    </xdr:to>
    <xdr:cxnSp macro="">
      <xdr:nvCxnSpPr>
        <xdr:cNvPr id="350" name="直線コネクタ 349"/>
        <xdr:cNvCxnSpPr/>
      </xdr:nvCxnSpPr>
      <xdr:spPr>
        <a:xfrm flipV="1">
          <a:off x="9639300" y="9632766"/>
          <a:ext cx="838200" cy="4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154678</xdr:rowOff>
    </xdr:from>
    <xdr:ext cx="599010" cy="259045"/>
    <xdr:sp macro="" textlink="">
      <xdr:nvSpPr>
        <xdr:cNvPr id="351" name="普通建設事業費平均値テキスト"/>
        <xdr:cNvSpPr txBox="1"/>
      </xdr:nvSpPr>
      <xdr:spPr>
        <a:xfrm>
          <a:off x="10528300" y="975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20514</xdr:rowOff>
    </xdr:from>
    <xdr:to>
      <xdr:col>50</xdr:col>
      <xdr:colOff>114300</xdr:colOff>
      <xdr:row>58</xdr:row>
      <xdr:rowOff>105073</xdr:rowOff>
    </xdr:to>
    <xdr:cxnSp macro="">
      <xdr:nvCxnSpPr>
        <xdr:cNvPr id="353" name="直線コネクタ 352"/>
        <xdr:cNvCxnSpPr/>
      </xdr:nvCxnSpPr>
      <xdr:spPr>
        <a:xfrm>
          <a:off x="8750300" y="9964614"/>
          <a:ext cx="8890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139598</xdr:rowOff>
    </xdr:from>
    <xdr:to>
      <xdr:col>45</xdr:col>
      <xdr:colOff>177800</xdr:colOff>
      <xdr:row>58</xdr:row>
      <xdr:rowOff>20514</xdr:rowOff>
    </xdr:to>
    <xdr:cxnSp macro="">
      <xdr:nvCxnSpPr>
        <xdr:cNvPr id="356" name="直線コネクタ 355"/>
        <xdr:cNvCxnSpPr/>
      </xdr:nvCxnSpPr>
      <xdr:spPr>
        <a:xfrm>
          <a:off x="7861300" y="9912248"/>
          <a:ext cx="8890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139598</xdr:rowOff>
    </xdr:from>
    <xdr:to>
      <xdr:col>41</xdr:col>
      <xdr:colOff>50800</xdr:colOff>
      <xdr:row>58</xdr:row>
      <xdr:rowOff>61313</xdr:rowOff>
    </xdr:to>
    <xdr:cxnSp macro="">
      <xdr:nvCxnSpPr>
        <xdr:cNvPr id="359" name="直線コネクタ 358"/>
        <xdr:cNvCxnSpPr/>
      </xdr:nvCxnSpPr>
      <xdr:spPr>
        <a:xfrm flipV="1">
          <a:off x="6972300" y="9912248"/>
          <a:ext cx="889000" cy="9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152216</xdr:rowOff>
    </xdr:from>
    <xdr:to>
      <xdr:col>55</xdr:col>
      <xdr:colOff>50800</xdr:colOff>
      <xdr:row>56</xdr:row>
      <xdr:rowOff>82366</xdr:rowOff>
    </xdr:to>
    <xdr:sp macro="" textlink="">
      <xdr:nvSpPr>
        <xdr:cNvPr id="369" name="楕円 368"/>
        <xdr:cNvSpPr/>
      </xdr:nvSpPr>
      <xdr:spPr>
        <a:xfrm>
          <a:off x="10426700" y="95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3643</xdr:rowOff>
    </xdr:from>
    <xdr:ext cx="599010" cy="259045"/>
    <xdr:sp macro="" textlink="">
      <xdr:nvSpPr>
        <xdr:cNvPr id="370" name="普通建設事業費該当値テキスト"/>
        <xdr:cNvSpPr txBox="1"/>
      </xdr:nvSpPr>
      <xdr:spPr>
        <a:xfrm>
          <a:off x="10528300" y="943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54273</xdr:rowOff>
    </xdr:from>
    <xdr:to>
      <xdr:col>50</xdr:col>
      <xdr:colOff>165100</xdr:colOff>
      <xdr:row>58</xdr:row>
      <xdr:rowOff>155873</xdr:rowOff>
    </xdr:to>
    <xdr:sp macro="" textlink="">
      <xdr:nvSpPr>
        <xdr:cNvPr id="371" name="楕円 370"/>
        <xdr:cNvSpPr/>
      </xdr:nvSpPr>
      <xdr:spPr>
        <a:xfrm>
          <a:off x="9588500" y="99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147000</xdr:rowOff>
    </xdr:from>
    <xdr:ext cx="534377" cy="259045"/>
    <xdr:sp macro="" textlink="">
      <xdr:nvSpPr>
        <xdr:cNvPr id="372" name="テキスト ボックス 371"/>
        <xdr:cNvSpPr txBox="1"/>
      </xdr:nvSpPr>
      <xdr:spPr>
        <a:xfrm>
          <a:off x="9372111" y="100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141164</xdr:rowOff>
    </xdr:from>
    <xdr:to>
      <xdr:col>46</xdr:col>
      <xdr:colOff>38100</xdr:colOff>
      <xdr:row>58</xdr:row>
      <xdr:rowOff>71314</xdr:rowOff>
    </xdr:to>
    <xdr:sp macro="" textlink="">
      <xdr:nvSpPr>
        <xdr:cNvPr id="373" name="楕円 372"/>
        <xdr:cNvSpPr/>
      </xdr:nvSpPr>
      <xdr:spPr>
        <a:xfrm>
          <a:off x="8699500" y="99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62441</xdr:rowOff>
    </xdr:from>
    <xdr:ext cx="534377" cy="259045"/>
    <xdr:sp macro="" textlink="">
      <xdr:nvSpPr>
        <xdr:cNvPr id="374" name="テキスト ボックス 373"/>
        <xdr:cNvSpPr txBox="1"/>
      </xdr:nvSpPr>
      <xdr:spPr>
        <a:xfrm>
          <a:off x="8483111" y="100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88798</xdr:rowOff>
    </xdr:from>
    <xdr:to>
      <xdr:col>41</xdr:col>
      <xdr:colOff>101600</xdr:colOff>
      <xdr:row>58</xdr:row>
      <xdr:rowOff>18948</xdr:rowOff>
    </xdr:to>
    <xdr:sp macro="" textlink="">
      <xdr:nvSpPr>
        <xdr:cNvPr id="375" name="楕円 374"/>
        <xdr:cNvSpPr/>
      </xdr:nvSpPr>
      <xdr:spPr>
        <a:xfrm>
          <a:off x="7810500" y="98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10075</xdr:rowOff>
    </xdr:from>
    <xdr:ext cx="534377" cy="259045"/>
    <xdr:sp macro="" textlink="">
      <xdr:nvSpPr>
        <xdr:cNvPr id="376" name="テキスト ボックス 375"/>
        <xdr:cNvSpPr txBox="1"/>
      </xdr:nvSpPr>
      <xdr:spPr>
        <a:xfrm>
          <a:off x="7594111" y="99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10513</xdr:rowOff>
    </xdr:from>
    <xdr:to>
      <xdr:col>36</xdr:col>
      <xdr:colOff>165100</xdr:colOff>
      <xdr:row>58</xdr:row>
      <xdr:rowOff>112113</xdr:rowOff>
    </xdr:to>
    <xdr:sp macro="" textlink="">
      <xdr:nvSpPr>
        <xdr:cNvPr id="377" name="楕円 376"/>
        <xdr:cNvSpPr/>
      </xdr:nvSpPr>
      <xdr:spPr>
        <a:xfrm>
          <a:off x="69215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103240</xdr:rowOff>
    </xdr:from>
    <xdr:ext cx="534377" cy="259045"/>
    <xdr:sp macro="" textlink="">
      <xdr:nvSpPr>
        <xdr:cNvPr id="378" name="テキスト ボックス 377"/>
        <xdr:cNvSpPr txBox="1"/>
      </xdr:nvSpPr>
      <xdr:spPr>
        <a:xfrm>
          <a:off x="6705111" y="1004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81479</xdr:rowOff>
    </xdr:from>
    <xdr:to>
      <xdr:col>55</xdr:col>
      <xdr:colOff>0</xdr:colOff>
      <xdr:row>78</xdr:row>
      <xdr:rowOff>111457</xdr:rowOff>
    </xdr:to>
    <xdr:cxnSp macro="">
      <xdr:nvCxnSpPr>
        <xdr:cNvPr id="407" name="直線コネクタ 406"/>
        <xdr:cNvCxnSpPr/>
      </xdr:nvCxnSpPr>
      <xdr:spPr>
        <a:xfrm flipV="1">
          <a:off x="9639300" y="13111679"/>
          <a:ext cx="838200" cy="3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55904</xdr:rowOff>
    </xdr:from>
    <xdr:ext cx="534377" cy="259045"/>
    <xdr:sp macro="" textlink="">
      <xdr:nvSpPr>
        <xdr:cNvPr id="408" name="普通建設事業費 （ うち新規整備　）平均値テキスト"/>
        <xdr:cNvSpPr txBox="1"/>
      </xdr:nvSpPr>
      <xdr:spPr>
        <a:xfrm>
          <a:off x="10528300" y="134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111457</xdr:rowOff>
    </xdr:from>
    <xdr:to>
      <xdr:col>50</xdr:col>
      <xdr:colOff>114300</xdr:colOff>
      <xdr:row>78</xdr:row>
      <xdr:rowOff>132705</xdr:rowOff>
    </xdr:to>
    <xdr:cxnSp macro="">
      <xdr:nvCxnSpPr>
        <xdr:cNvPr id="410" name="直線コネクタ 409"/>
        <xdr:cNvCxnSpPr/>
      </xdr:nvCxnSpPr>
      <xdr:spPr>
        <a:xfrm flipV="1">
          <a:off x="8750300" y="13484557"/>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126926</xdr:rowOff>
    </xdr:from>
    <xdr:to>
      <xdr:col>45</xdr:col>
      <xdr:colOff>177800</xdr:colOff>
      <xdr:row>78</xdr:row>
      <xdr:rowOff>132705</xdr:rowOff>
    </xdr:to>
    <xdr:cxnSp macro="">
      <xdr:nvCxnSpPr>
        <xdr:cNvPr id="413" name="直線コネクタ 412"/>
        <xdr:cNvCxnSpPr/>
      </xdr:nvCxnSpPr>
      <xdr:spPr>
        <a:xfrm>
          <a:off x="7861300" y="13328576"/>
          <a:ext cx="889000" cy="1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126926</xdr:rowOff>
    </xdr:from>
    <xdr:to>
      <xdr:col>41</xdr:col>
      <xdr:colOff>50800</xdr:colOff>
      <xdr:row>78</xdr:row>
      <xdr:rowOff>142322</xdr:rowOff>
    </xdr:to>
    <xdr:cxnSp macro="">
      <xdr:nvCxnSpPr>
        <xdr:cNvPr id="416" name="直線コネクタ 415"/>
        <xdr:cNvCxnSpPr/>
      </xdr:nvCxnSpPr>
      <xdr:spPr>
        <a:xfrm flipV="1">
          <a:off x="6972300" y="13328576"/>
          <a:ext cx="889000" cy="18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124100</xdr:rowOff>
    </xdr:from>
    <xdr:ext cx="534377" cy="259045"/>
    <xdr:sp macro="" textlink="">
      <xdr:nvSpPr>
        <xdr:cNvPr id="418" name="テキスト ボックス 417"/>
        <xdr:cNvSpPr txBox="1"/>
      </xdr:nvSpPr>
      <xdr:spPr>
        <a:xfrm>
          <a:off x="7594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30679</xdr:rowOff>
    </xdr:from>
    <xdr:to>
      <xdr:col>55</xdr:col>
      <xdr:colOff>50800</xdr:colOff>
      <xdr:row>76</xdr:row>
      <xdr:rowOff>132279</xdr:rowOff>
    </xdr:to>
    <xdr:sp macro="" textlink="">
      <xdr:nvSpPr>
        <xdr:cNvPr id="426" name="楕円 425"/>
        <xdr:cNvSpPr/>
      </xdr:nvSpPr>
      <xdr:spPr>
        <a:xfrm>
          <a:off x="10426700" y="130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53557</xdr:rowOff>
    </xdr:from>
    <xdr:ext cx="599010" cy="259045"/>
    <xdr:sp macro="" textlink="">
      <xdr:nvSpPr>
        <xdr:cNvPr id="427" name="普通建設事業費 （ うち新規整備　）該当値テキスト"/>
        <xdr:cNvSpPr txBox="1"/>
      </xdr:nvSpPr>
      <xdr:spPr>
        <a:xfrm>
          <a:off x="10528300" y="1291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60657</xdr:rowOff>
    </xdr:from>
    <xdr:to>
      <xdr:col>50</xdr:col>
      <xdr:colOff>165100</xdr:colOff>
      <xdr:row>78</xdr:row>
      <xdr:rowOff>162257</xdr:rowOff>
    </xdr:to>
    <xdr:sp macro="" textlink="">
      <xdr:nvSpPr>
        <xdr:cNvPr id="428" name="楕円 427"/>
        <xdr:cNvSpPr/>
      </xdr:nvSpPr>
      <xdr:spPr>
        <a:xfrm>
          <a:off x="9588500" y="134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153384</xdr:rowOff>
    </xdr:from>
    <xdr:ext cx="534377" cy="259045"/>
    <xdr:sp macro="" textlink="">
      <xdr:nvSpPr>
        <xdr:cNvPr id="429" name="テキスト ボックス 428"/>
        <xdr:cNvSpPr txBox="1"/>
      </xdr:nvSpPr>
      <xdr:spPr>
        <a:xfrm>
          <a:off x="9372111" y="13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81905</xdr:rowOff>
    </xdr:from>
    <xdr:to>
      <xdr:col>46</xdr:col>
      <xdr:colOff>38100</xdr:colOff>
      <xdr:row>79</xdr:row>
      <xdr:rowOff>12055</xdr:rowOff>
    </xdr:to>
    <xdr:sp macro="" textlink="">
      <xdr:nvSpPr>
        <xdr:cNvPr id="430" name="楕円 429"/>
        <xdr:cNvSpPr/>
      </xdr:nvSpPr>
      <xdr:spPr>
        <a:xfrm>
          <a:off x="8699500" y="134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3182</xdr:rowOff>
    </xdr:from>
    <xdr:ext cx="534377" cy="259045"/>
    <xdr:sp macro="" textlink="">
      <xdr:nvSpPr>
        <xdr:cNvPr id="431" name="テキスト ボックス 430"/>
        <xdr:cNvSpPr txBox="1"/>
      </xdr:nvSpPr>
      <xdr:spPr>
        <a:xfrm>
          <a:off x="8483111" y="135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76126</xdr:rowOff>
    </xdr:from>
    <xdr:to>
      <xdr:col>41</xdr:col>
      <xdr:colOff>101600</xdr:colOff>
      <xdr:row>78</xdr:row>
      <xdr:rowOff>6276</xdr:rowOff>
    </xdr:to>
    <xdr:sp macro="" textlink="">
      <xdr:nvSpPr>
        <xdr:cNvPr id="432" name="楕円 431"/>
        <xdr:cNvSpPr/>
      </xdr:nvSpPr>
      <xdr:spPr>
        <a:xfrm>
          <a:off x="7810500" y="132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22803</xdr:rowOff>
    </xdr:from>
    <xdr:ext cx="534377" cy="259045"/>
    <xdr:sp macro="" textlink="">
      <xdr:nvSpPr>
        <xdr:cNvPr id="433" name="テキスト ボックス 432"/>
        <xdr:cNvSpPr txBox="1"/>
      </xdr:nvSpPr>
      <xdr:spPr>
        <a:xfrm>
          <a:off x="7594111" y="1305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91522</xdr:rowOff>
    </xdr:from>
    <xdr:to>
      <xdr:col>36</xdr:col>
      <xdr:colOff>165100</xdr:colOff>
      <xdr:row>79</xdr:row>
      <xdr:rowOff>21672</xdr:rowOff>
    </xdr:to>
    <xdr:sp macro="" textlink="">
      <xdr:nvSpPr>
        <xdr:cNvPr id="434" name="楕円 433"/>
        <xdr:cNvSpPr/>
      </xdr:nvSpPr>
      <xdr:spPr>
        <a:xfrm>
          <a:off x="6921500" y="134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12799</xdr:rowOff>
    </xdr:from>
    <xdr:ext cx="534377" cy="259045"/>
    <xdr:sp macro="" textlink="">
      <xdr:nvSpPr>
        <xdr:cNvPr id="435" name="テキスト ボックス 434"/>
        <xdr:cNvSpPr txBox="1"/>
      </xdr:nvSpPr>
      <xdr:spPr>
        <a:xfrm>
          <a:off x="6705111" y="1355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105172</xdr:rowOff>
    </xdr:from>
    <xdr:to>
      <xdr:col>55</xdr:col>
      <xdr:colOff>0</xdr:colOff>
      <xdr:row>98</xdr:row>
      <xdr:rowOff>51840</xdr:rowOff>
    </xdr:to>
    <xdr:cxnSp macro="">
      <xdr:nvCxnSpPr>
        <xdr:cNvPr id="462" name="直線コネクタ 461"/>
        <xdr:cNvCxnSpPr/>
      </xdr:nvCxnSpPr>
      <xdr:spPr>
        <a:xfrm flipV="1">
          <a:off x="9639300" y="16735822"/>
          <a:ext cx="838200" cy="11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65743</xdr:rowOff>
    </xdr:from>
    <xdr:to>
      <xdr:col>50</xdr:col>
      <xdr:colOff>114300</xdr:colOff>
      <xdr:row>98</xdr:row>
      <xdr:rowOff>51840</xdr:rowOff>
    </xdr:to>
    <xdr:cxnSp macro="">
      <xdr:nvCxnSpPr>
        <xdr:cNvPr id="465" name="直線コネクタ 464"/>
        <xdr:cNvCxnSpPr/>
      </xdr:nvCxnSpPr>
      <xdr:spPr>
        <a:xfrm>
          <a:off x="8750300" y="16696393"/>
          <a:ext cx="889000" cy="15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7" name="テキスト ボックス 466"/>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65743</xdr:rowOff>
    </xdr:from>
    <xdr:to>
      <xdr:col>45</xdr:col>
      <xdr:colOff>177800</xdr:colOff>
      <xdr:row>98</xdr:row>
      <xdr:rowOff>59403</xdr:rowOff>
    </xdr:to>
    <xdr:cxnSp macro="">
      <xdr:nvCxnSpPr>
        <xdr:cNvPr id="468" name="直線コネクタ 467"/>
        <xdr:cNvCxnSpPr/>
      </xdr:nvCxnSpPr>
      <xdr:spPr>
        <a:xfrm flipV="1">
          <a:off x="7861300" y="16696393"/>
          <a:ext cx="889000" cy="16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123775</xdr:rowOff>
    </xdr:from>
    <xdr:to>
      <xdr:col>41</xdr:col>
      <xdr:colOff>50800</xdr:colOff>
      <xdr:row>98</xdr:row>
      <xdr:rowOff>59403</xdr:rowOff>
    </xdr:to>
    <xdr:cxnSp macro="">
      <xdr:nvCxnSpPr>
        <xdr:cNvPr id="471" name="直線コネクタ 470"/>
        <xdr:cNvCxnSpPr/>
      </xdr:nvCxnSpPr>
      <xdr:spPr>
        <a:xfrm>
          <a:off x="6972300" y="16754425"/>
          <a:ext cx="889000" cy="10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171153</xdr:rowOff>
    </xdr:from>
    <xdr:ext cx="534377" cy="259045"/>
    <xdr:sp macro="" textlink="">
      <xdr:nvSpPr>
        <xdr:cNvPr id="475" name="テキスト ボックス 474"/>
        <xdr:cNvSpPr txBox="1"/>
      </xdr:nvSpPr>
      <xdr:spPr>
        <a:xfrm>
          <a:off x="6705111" y="168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54372</xdr:rowOff>
    </xdr:from>
    <xdr:to>
      <xdr:col>55</xdr:col>
      <xdr:colOff>50800</xdr:colOff>
      <xdr:row>97</xdr:row>
      <xdr:rowOff>155972</xdr:rowOff>
    </xdr:to>
    <xdr:sp macro="" textlink="">
      <xdr:nvSpPr>
        <xdr:cNvPr id="481" name="楕円 480"/>
        <xdr:cNvSpPr/>
      </xdr:nvSpPr>
      <xdr:spPr>
        <a:xfrm>
          <a:off x="10426700" y="1668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32799</xdr:rowOff>
    </xdr:from>
    <xdr:ext cx="534377" cy="259045"/>
    <xdr:sp macro="" textlink="">
      <xdr:nvSpPr>
        <xdr:cNvPr id="482" name="普通建設事業費 （ うち更新整備　）該当値テキスト"/>
        <xdr:cNvSpPr txBox="1"/>
      </xdr:nvSpPr>
      <xdr:spPr>
        <a:xfrm>
          <a:off x="10528300" y="1666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1040</xdr:rowOff>
    </xdr:from>
    <xdr:to>
      <xdr:col>50</xdr:col>
      <xdr:colOff>165100</xdr:colOff>
      <xdr:row>98</xdr:row>
      <xdr:rowOff>102640</xdr:rowOff>
    </xdr:to>
    <xdr:sp macro="" textlink="">
      <xdr:nvSpPr>
        <xdr:cNvPr id="483" name="楕円 482"/>
        <xdr:cNvSpPr/>
      </xdr:nvSpPr>
      <xdr:spPr>
        <a:xfrm>
          <a:off x="9588500" y="168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93767</xdr:rowOff>
    </xdr:from>
    <xdr:ext cx="534377" cy="259045"/>
    <xdr:sp macro="" textlink="">
      <xdr:nvSpPr>
        <xdr:cNvPr id="484" name="テキスト ボックス 483"/>
        <xdr:cNvSpPr txBox="1"/>
      </xdr:nvSpPr>
      <xdr:spPr>
        <a:xfrm>
          <a:off x="9372111" y="1689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14943</xdr:rowOff>
    </xdr:from>
    <xdr:to>
      <xdr:col>46</xdr:col>
      <xdr:colOff>38100</xdr:colOff>
      <xdr:row>97</xdr:row>
      <xdr:rowOff>116543</xdr:rowOff>
    </xdr:to>
    <xdr:sp macro="" textlink="">
      <xdr:nvSpPr>
        <xdr:cNvPr id="485" name="楕円 484"/>
        <xdr:cNvSpPr/>
      </xdr:nvSpPr>
      <xdr:spPr>
        <a:xfrm>
          <a:off x="8699500" y="166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107670</xdr:rowOff>
    </xdr:from>
    <xdr:ext cx="534377" cy="259045"/>
    <xdr:sp macro="" textlink="">
      <xdr:nvSpPr>
        <xdr:cNvPr id="486" name="テキスト ボックス 485"/>
        <xdr:cNvSpPr txBox="1"/>
      </xdr:nvSpPr>
      <xdr:spPr>
        <a:xfrm>
          <a:off x="8483111" y="167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8603</xdr:rowOff>
    </xdr:from>
    <xdr:to>
      <xdr:col>41</xdr:col>
      <xdr:colOff>101600</xdr:colOff>
      <xdr:row>98</xdr:row>
      <xdr:rowOff>110203</xdr:rowOff>
    </xdr:to>
    <xdr:sp macro="" textlink="">
      <xdr:nvSpPr>
        <xdr:cNvPr id="487" name="楕円 486"/>
        <xdr:cNvSpPr/>
      </xdr:nvSpPr>
      <xdr:spPr>
        <a:xfrm>
          <a:off x="7810500" y="1681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101330</xdr:rowOff>
    </xdr:from>
    <xdr:ext cx="534377" cy="259045"/>
    <xdr:sp macro="" textlink="">
      <xdr:nvSpPr>
        <xdr:cNvPr id="488" name="テキスト ボックス 487"/>
        <xdr:cNvSpPr txBox="1"/>
      </xdr:nvSpPr>
      <xdr:spPr>
        <a:xfrm>
          <a:off x="7594111" y="169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72975</xdr:rowOff>
    </xdr:from>
    <xdr:to>
      <xdr:col>36</xdr:col>
      <xdr:colOff>165100</xdr:colOff>
      <xdr:row>98</xdr:row>
      <xdr:rowOff>3125</xdr:rowOff>
    </xdr:to>
    <xdr:sp macro="" textlink="">
      <xdr:nvSpPr>
        <xdr:cNvPr id="489" name="楕円 488"/>
        <xdr:cNvSpPr/>
      </xdr:nvSpPr>
      <xdr:spPr>
        <a:xfrm>
          <a:off x="6921500" y="167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19652</xdr:rowOff>
    </xdr:from>
    <xdr:ext cx="534377" cy="259045"/>
    <xdr:sp macro="" textlink="">
      <xdr:nvSpPr>
        <xdr:cNvPr id="490" name="テキスト ボックス 489"/>
        <xdr:cNvSpPr txBox="1"/>
      </xdr:nvSpPr>
      <xdr:spPr>
        <a:xfrm>
          <a:off x="6705111" y="164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33081</xdr:rowOff>
    </xdr:from>
    <xdr:to>
      <xdr:col>85</xdr:col>
      <xdr:colOff>127000</xdr:colOff>
      <xdr:row>39</xdr:row>
      <xdr:rowOff>41870</xdr:rowOff>
    </xdr:to>
    <xdr:cxnSp macro="">
      <xdr:nvCxnSpPr>
        <xdr:cNvPr id="519" name="直線コネクタ 518"/>
        <xdr:cNvCxnSpPr/>
      </xdr:nvCxnSpPr>
      <xdr:spPr>
        <a:xfrm>
          <a:off x="15481300" y="6719631"/>
          <a:ext cx="838200" cy="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33081</xdr:rowOff>
    </xdr:from>
    <xdr:to>
      <xdr:col>81</xdr:col>
      <xdr:colOff>50800</xdr:colOff>
      <xdr:row>39</xdr:row>
      <xdr:rowOff>33536</xdr:rowOff>
    </xdr:to>
    <xdr:cxnSp macro="">
      <xdr:nvCxnSpPr>
        <xdr:cNvPr id="522" name="直線コネクタ 521"/>
        <xdr:cNvCxnSpPr/>
      </xdr:nvCxnSpPr>
      <xdr:spPr>
        <a:xfrm flipV="1">
          <a:off x="14592300" y="6719631"/>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33536</xdr:rowOff>
    </xdr:from>
    <xdr:to>
      <xdr:col>76</xdr:col>
      <xdr:colOff>114300</xdr:colOff>
      <xdr:row>39</xdr:row>
      <xdr:rowOff>42322</xdr:rowOff>
    </xdr:to>
    <xdr:cxnSp macro="">
      <xdr:nvCxnSpPr>
        <xdr:cNvPr id="525" name="直線コネクタ 524"/>
        <xdr:cNvCxnSpPr/>
      </xdr:nvCxnSpPr>
      <xdr:spPr>
        <a:xfrm flipV="1">
          <a:off x="13703300" y="6720086"/>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38156</xdr:rowOff>
    </xdr:from>
    <xdr:to>
      <xdr:col>71</xdr:col>
      <xdr:colOff>177800</xdr:colOff>
      <xdr:row>39</xdr:row>
      <xdr:rowOff>42322</xdr:rowOff>
    </xdr:to>
    <xdr:cxnSp macro="">
      <xdr:nvCxnSpPr>
        <xdr:cNvPr id="528" name="直線コネクタ 527"/>
        <xdr:cNvCxnSpPr/>
      </xdr:nvCxnSpPr>
      <xdr:spPr>
        <a:xfrm>
          <a:off x="12814300" y="6724706"/>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162520</xdr:rowOff>
    </xdr:from>
    <xdr:to>
      <xdr:col>85</xdr:col>
      <xdr:colOff>177800</xdr:colOff>
      <xdr:row>39</xdr:row>
      <xdr:rowOff>92670</xdr:rowOff>
    </xdr:to>
    <xdr:sp macro="" textlink="">
      <xdr:nvSpPr>
        <xdr:cNvPr id="538" name="楕円 537"/>
        <xdr:cNvSpPr/>
      </xdr:nvSpPr>
      <xdr:spPr>
        <a:xfrm>
          <a:off x="16268700" y="66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112324</xdr:rowOff>
    </xdr:from>
    <xdr:ext cx="469744" cy="259045"/>
    <xdr:sp macro="" textlink="">
      <xdr:nvSpPr>
        <xdr:cNvPr id="539" name="災害復旧事業費該当値テキスト"/>
        <xdr:cNvSpPr txBox="1"/>
      </xdr:nvSpPr>
      <xdr:spPr>
        <a:xfrm>
          <a:off x="16370300" y="662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153731</xdr:rowOff>
    </xdr:from>
    <xdr:to>
      <xdr:col>81</xdr:col>
      <xdr:colOff>101600</xdr:colOff>
      <xdr:row>39</xdr:row>
      <xdr:rowOff>83881</xdr:rowOff>
    </xdr:to>
    <xdr:sp macro="" textlink="">
      <xdr:nvSpPr>
        <xdr:cNvPr id="540" name="楕円 539"/>
        <xdr:cNvSpPr/>
      </xdr:nvSpPr>
      <xdr:spPr>
        <a:xfrm>
          <a:off x="15430500" y="66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75008</xdr:rowOff>
    </xdr:from>
    <xdr:ext cx="469744" cy="259045"/>
    <xdr:sp macro="" textlink="">
      <xdr:nvSpPr>
        <xdr:cNvPr id="541" name="テキスト ボックス 540"/>
        <xdr:cNvSpPr txBox="1"/>
      </xdr:nvSpPr>
      <xdr:spPr>
        <a:xfrm>
          <a:off x="15246428" y="676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154186</xdr:rowOff>
    </xdr:from>
    <xdr:to>
      <xdr:col>76</xdr:col>
      <xdr:colOff>165100</xdr:colOff>
      <xdr:row>39</xdr:row>
      <xdr:rowOff>84336</xdr:rowOff>
    </xdr:to>
    <xdr:sp macro="" textlink="">
      <xdr:nvSpPr>
        <xdr:cNvPr id="542" name="楕円 541"/>
        <xdr:cNvSpPr/>
      </xdr:nvSpPr>
      <xdr:spPr>
        <a:xfrm>
          <a:off x="14541500" y="66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75463</xdr:rowOff>
    </xdr:from>
    <xdr:ext cx="469744" cy="259045"/>
    <xdr:sp macro="" textlink="">
      <xdr:nvSpPr>
        <xdr:cNvPr id="543" name="テキスト ボックス 542"/>
        <xdr:cNvSpPr txBox="1"/>
      </xdr:nvSpPr>
      <xdr:spPr>
        <a:xfrm>
          <a:off x="14357428" y="676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162972</xdr:rowOff>
    </xdr:from>
    <xdr:to>
      <xdr:col>72</xdr:col>
      <xdr:colOff>38100</xdr:colOff>
      <xdr:row>39</xdr:row>
      <xdr:rowOff>93122</xdr:rowOff>
    </xdr:to>
    <xdr:sp macro="" textlink="">
      <xdr:nvSpPr>
        <xdr:cNvPr id="544" name="楕円 543"/>
        <xdr:cNvSpPr/>
      </xdr:nvSpPr>
      <xdr:spPr>
        <a:xfrm>
          <a:off x="13652500" y="66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84249</xdr:rowOff>
    </xdr:from>
    <xdr:ext cx="469744" cy="259045"/>
    <xdr:sp macro="" textlink="">
      <xdr:nvSpPr>
        <xdr:cNvPr id="545" name="テキスト ボックス 544"/>
        <xdr:cNvSpPr txBox="1"/>
      </xdr:nvSpPr>
      <xdr:spPr>
        <a:xfrm>
          <a:off x="13468428" y="67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158806</xdr:rowOff>
    </xdr:from>
    <xdr:to>
      <xdr:col>67</xdr:col>
      <xdr:colOff>101600</xdr:colOff>
      <xdr:row>39</xdr:row>
      <xdr:rowOff>88956</xdr:rowOff>
    </xdr:to>
    <xdr:sp macro="" textlink="">
      <xdr:nvSpPr>
        <xdr:cNvPr id="546" name="楕円 545"/>
        <xdr:cNvSpPr/>
      </xdr:nvSpPr>
      <xdr:spPr>
        <a:xfrm>
          <a:off x="12763500" y="667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80083</xdr:rowOff>
    </xdr:from>
    <xdr:ext cx="469744" cy="259045"/>
    <xdr:sp macro="" textlink="">
      <xdr:nvSpPr>
        <xdr:cNvPr id="547" name="テキスト ボックス 546"/>
        <xdr:cNvSpPr txBox="1"/>
      </xdr:nvSpPr>
      <xdr:spPr>
        <a:xfrm>
          <a:off x="12579428" y="676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32136</xdr:rowOff>
    </xdr:from>
    <xdr:to>
      <xdr:col>85</xdr:col>
      <xdr:colOff>127000</xdr:colOff>
      <xdr:row>76</xdr:row>
      <xdr:rowOff>100892</xdr:rowOff>
    </xdr:to>
    <xdr:cxnSp macro="">
      <xdr:nvCxnSpPr>
        <xdr:cNvPr id="625" name="直線コネクタ 624"/>
        <xdr:cNvCxnSpPr/>
      </xdr:nvCxnSpPr>
      <xdr:spPr>
        <a:xfrm flipV="1">
          <a:off x="15481300" y="13062336"/>
          <a:ext cx="838200" cy="6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100892</xdr:rowOff>
    </xdr:from>
    <xdr:to>
      <xdr:col>81</xdr:col>
      <xdr:colOff>50800</xdr:colOff>
      <xdr:row>76</xdr:row>
      <xdr:rowOff>131218</xdr:rowOff>
    </xdr:to>
    <xdr:cxnSp macro="">
      <xdr:nvCxnSpPr>
        <xdr:cNvPr id="628" name="直線コネクタ 627"/>
        <xdr:cNvCxnSpPr/>
      </xdr:nvCxnSpPr>
      <xdr:spPr>
        <a:xfrm flipV="1">
          <a:off x="14592300" y="13131092"/>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127074</xdr:rowOff>
    </xdr:from>
    <xdr:to>
      <xdr:col>76</xdr:col>
      <xdr:colOff>114300</xdr:colOff>
      <xdr:row>76</xdr:row>
      <xdr:rowOff>131218</xdr:rowOff>
    </xdr:to>
    <xdr:cxnSp macro="">
      <xdr:nvCxnSpPr>
        <xdr:cNvPr id="631" name="直線コネクタ 630"/>
        <xdr:cNvCxnSpPr/>
      </xdr:nvCxnSpPr>
      <xdr:spPr>
        <a:xfrm>
          <a:off x="13703300" y="13157274"/>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66022</xdr:rowOff>
    </xdr:from>
    <xdr:to>
      <xdr:col>71</xdr:col>
      <xdr:colOff>177800</xdr:colOff>
      <xdr:row>76</xdr:row>
      <xdr:rowOff>127074</xdr:rowOff>
    </xdr:to>
    <xdr:cxnSp macro="">
      <xdr:nvCxnSpPr>
        <xdr:cNvPr id="634" name="直線コネクタ 633"/>
        <xdr:cNvCxnSpPr/>
      </xdr:nvCxnSpPr>
      <xdr:spPr>
        <a:xfrm>
          <a:off x="12814300" y="13096222"/>
          <a:ext cx="8890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152786</xdr:rowOff>
    </xdr:from>
    <xdr:to>
      <xdr:col>85</xdr:col>
      <xdr:colOff>177800</xdr:colOff>
      <xdr:row>76</xdr:row>
      <xdr:rowOff>82936</xdr:rowOff>
    </xdr:to>
    <xdr:sp macro="" textlink="">
      <xdr:nvSpPr>
        <xdr:cNvPr id="644" name="楕円 643"/>
        <xdr:cNvSpPr/>
      </xdr:nvSpPr>
      <xdr:spPr>
        <a:xfrm>
          <a:off x="16268700" y="130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131213</xdr:rowOff>
    </xdr:from>
    <xdr:ext cx="534377" cy="259045"/>
    <xdr:sp macro="" textlink="">
      <xdr:nvSpPr>
        <xdr:cNvPr id="645" name="公債費該当値テキスト"/>
        <xdr:cNvSpPr txBox="1"/>
      </xdr:nvSpPr>
      <xdr:spPr>
        <a:xfrm>
          <a:off x="16370300" y="1298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50092</xdr:rowOff>
    </xdr:from>
    <xdr:to>
      <xdr:col>81</xdr:col>
      <xdr:colOff>101600</xdr:colOff>
      <xdr:row>76</xdr:row>
      <xdr:rowOff>151692</xdr:rowOff>
    </xdr:to>
    <xdr:sp macro="" textlink="">
      <xdr:nvSpPr>
        <xdr:cNvPr id="646" name="楕円 645"/>
        <xdr:cNvSpPr/>
      </xdr:nvSpPr>
      <xdr:spPr>
        <a:xfrm>
          <a:off x="15430500" y="130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142819</xdr:rowOff>
    </xdr:from>
    <xdr:ext cx="534377" cy="259045"/>
    <xdr:sp macro="" textlink="">
      <xdr:nvSpPr>
        <xdr:cNvPr id="647" name="テキスト ボックス 646"/>
        <xdr:cNvSpPr txBox="1"/>
      </xdr:nvSpPr>
      <xdr:spPr>
        <a:xfrm>
          <a:off x="15214111" y="131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80418</xdr:rowOff>
    </xdr:from>
    <xdr:to>
      <xdr:col>76</xdr:col>
      <xdr:colOff>165100</xdr:colOff>
      <xdr:row>77</xdr:row>
      <xdr:rowOff>10568</xdr:rowOff>
    </xdr:to>
    <xdr:sp macro="" textlink="">
      <xdr:nvSpPr>
        <xdr:cNvPr id="648" name="楕円 647"/>
        <xdr:cNvSpPr/>
      </xdr:nvSpPr>
      <xdr:spPr>
        <a:xfrm>
          <a:off x="14541500" y="131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1695</xdr:rowOff>
    </xdr:from>
    <xdr:ext cx="534377" cy="259045"/>
    <xdr:sp macro="" textlink="">
      <xdr:nvSpPr>
        <xdr:cNvPr id="649" name="テキスト ボックス 648"/>
        <xdr:cNvSpPr txBox="1"/>
      </xdr:nvSpPr>
      <xdr:spPr>
        <a:xfrm>
          <a:off x="14325111" y="1320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76274</xdr:rowOff>
    </xdr:from>
    <xdr:to>
      <xdr:col>72</xdr:col>
      <xdr:colOff>38100</xdr:colOff>
      <xdr:row>77</xdr:row>
      <xdr:rowOff>6424</xdr:rowOff>
    </xdr:to>
    <xdr:sp macro="" textlink="">
      <xdr:nvSpPr>
        <xdr:cNvPr id="650" name="楕円 649"/>
        <xdr:cNvSpPr/>
      </xdr:nvSpPr>
      <xdr:spPr>
        <a:xfrm>
          <a:off x="13652500" y="131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169001</xdr:rowOff>
    </xdr:from>
    <xdr:ext cx="534377" cy="259045"/>
    <xdr:sp macro="" textlink="">
      <xdr:nvSpPr>
        <xdr:cNvPr id="651" name="テキスト ボックス 650"/>
        <xdr:cNvSpPr txBox="1"/>
      </xdr:nvSpPr>
      <xdr:spPr>
        <a:xfrm>
          <a:off x="13436111" y="1319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15222</xdr:rowOff>
    </xdr:from>
    <xdr:to>
      <xdr:col>67</xdr:col>
      <xdr:colOff>101600</xdr:colOff>
      <xdr:row>76</xdr:row>
      <xdr:rowOff>116822</xdr:rowOff>
    </xdr:to>
    <xdr:sp macro="" textlink="">
      <xdr:nvSpPr>
        <xdr:cNvPr id="652" name="楕円 651"/>
        <xdr:cNvSpPr/>
      </xdr:nvSpPr>
      <xdr:spPr>
        <a:xfrm>
          <a:off x="12763500" y="130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107949</xdr:rowOff>
    </xdr:from>
    <xdr:ext cx="534377" cy="259045"/>
    <xdr:sp macro="" textlink="">
      <xdr:nvSpPr>
        <xdr:cNvPr id="653" name="テキスト ボックス 652"/>
        <xdr:cNvSpPr txBox="1"/>
      </xdr:nvSpPr>
      <xdr:spPr>
        <a:xfrm>
          <a:off x="12547111" y="1313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84795</xdr:rowOff>
    </xdr:from>
    <xdr:to>
      <xdr:col>85</xdr:col>
      <xdr:colOff>127000</xdr:colOff>
      <xdr:row>98</xdr:row>
      <xdr:rowOff>103784</xdr:rowOff>
    </xdr:to>
    <xdr:cxnSp macro="">
      <xdr:nvCxnSpPr>
        <xdr:cNvPr id="680" name="直線コネクタ 679"/>
        <xdr:cNvCxnSpPr/>
      </xdr:nvCxnSpPr>
      <xdr:spPr>
        <a:xfrm flipV="1">
          <a:off x="15481300" y="16886895"/>
          <a:ext cx="838200" cy="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103784</xdr:rowOff>
    </xdr:from>
    <xdr:to>
      <xdr:col>81</xdr:col>
      <xdr:colOff>50800</xdr:colOff>
      <xdr:row>98</xdr:row>
      <xdr:rowOff>118943</xdr:rowOff>
    </xdr:to>
    <xdr:cxnSp macro="">
      <xdr:nvCxnSpPr>
        <xdr:cNvPr id="683" name="直線コネクタ 682"/>
        <xdr:cNvCxnSpPr/>
      </xdr:nvCxnSpPr>
      <xdr:spPr>
        <a:xfrm flipV="1">
          <a:off x="14592300" y="16905884"/>
          <a:ext cx="889000" cy="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78046</xdr:rowOff>
    </xdr:from>
    <xdr:to>
      <xdr:col>76</xdr:col>
      <xdr:colOff>114300</xdr:colOff>
      <xdr:row>98</xdr:row>
      <xdr:rowOff>118943</xdr:rowOff>
    </xdr:to>
    <xdr:cxnSp macro="">
      <xdr:nvCxnSpPr>
        <xdr:cNvPr id="686" name="直線コネクタ 685"/>
        <xdr:cNvCxnSpPr/>
      </xdr:nvCxnSpPr>
      <xdr:spPr>
        <a:xfrm>
          <a:off x="13703300" y="16880146"/>
          <a:ext cx="8890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78046</xdr:rowOff>
    </xdr:from>
    <xdr:to>
      <xdr:col>71</xdr:col>
      <xdr:colOff>177800</xdr:colOff>
      <xdr:row>98</xdr:row>
      <xdr:rowOff>80445</xdr:rowOff>
    </xdr:to>
    <xdr:cxnSp macro="">
      <xdr:nvCxnSpPr>
        <xdr:cNvPr id="689" name="直線コネクタ 688"/>
        <xdr:cNvCxnSpPr/>
      </xdr:nvCxnSpPr>
      <xdr:spPr>
        <a:xfrm flipV="1">
          <a:off x="12814300" y="16880146"/>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33995</xdr:rowOff>
    </xdr:from>
    <xdr:to>
      <xdr:col>85</xdr:col>
      <xdr:colOff>177800</xdr:colOff>
      <xdr:row>98</xdr:row>
      <xdr:rowOff>135595</xdr:rowOff>
    </xdr:to>
    <xdr:sp macro="" textlink="">
      <xdr:nvSpPr>
        <xdr:cNvPr id="699" name="楕円 698"/>
        <xdr:cNvSpPr/>
      </xdr:nvSpPr>
      <xdr:spPr>
        <a:xfrm>
          <a:off x="16268700" y="1683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148370</xdr:rowOff>
    </xdr:from>
    <xdr:ext cx="534377" cy="259045"/>
    <xdr:sp macro="" textlink="">
      <xdr:nvSpPr>
        <xdr:cNvPr id="700" name="積立金該当値テキスト"/>
        <xdr:cNvSpPr txBox="1"/>
      </xdr:nvSpPr>
      <xdr:spPr>
        <a:xfrm>
          <a:off x="16370300" y="167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52984</xdr:rowOff>
    </xdr:from>
    <xdr:to>
      <xdr:col>81</xdr:col>
      <xdr:colOff>101600</xdr:colOff>
      <xdr:row>98</xdr:row>
      <xdr:rowOff>154584</xdr:rowOff>
    </xdr:to>
    <xdr:sp macro="" textlink="">
      <xdr:nvSpPr>
        <xdr:cNvPr id="701" name="楕円 700"/>
        <xdr:cNvSpPr/>
      </xdr:nvSpPr>
      <xdr:spPr>
        <a:xfrm>
          <a:off x="15430500" y="168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145711</xdr:rowOff>
    </xdr:from>
    <xdr:ext cx="534377" cy="259045"/>
    <xdr:sp macro="" textlink="">
      <xdr:nvSpPr>
        <xdr:cNvPr id="702" name="テキスト ボックス 701"/>
        <xdr:cNvSpPr txBox="1"/>
      </xdr:nvSpPr>
      <xdr:spPr>
        <a:xfrm>
          <a:off x="15214111" y="169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68143</xdr:rowOff>
    </xdr:from>
    <xdr:to>
      <xdr:col>76</xdr:col>
      <xdr:colOff>165100</xdr:colOff>
      <xdr:row>98</xdr:row>
      <xdr:rowOff>169743</xdr:rowOff>
    </xdr:to>
    <xdr:sp macro="" textlink="">
      <xdr:nvSpPr>
        <xdr:cNvPr id="703" name="楕円 702"/>
        <xdr:cNvSpPr/>
      </xdr:nvSpPr>
      <xdr:spPr>
        <a:xfrm>
          <a:off x="14541500" y="168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160870</xdr:rowOff>
    </xdr:from>
    <xdr:ext cx="469744" cy="259045"/>
    <xdr:sp macro="" textlink="">
      <xdr:nvSpPr>
        <xdr:cNvPr id="704" name="テキスト ボックス 703"/>
        <xdr:cNvSpPr txBox="1"/>
      </xdr:nvSpPr>
      <xdr:spPr>
        <a:xfrm>
          <a:off x="14357428" y="1696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27246</xdr:rowOff>
    </xdr:from>
    <xdr:to>
      <xdr:col>72</xdr:col>
      <xdr:colOff>38100</xdr:colOff>
      <xdr:row>98</xdr:row>
      <xdr:rowOff>128846</xdr:rowOff>
    </xdr:to>
    <xdr:sp macro="" textlink="">
      <xdr:nvSpPr>
        <xdr:cNvPr id="705" name="楕円 704"/>
        <xdr:cNvSpPr/>
      </xdr:nvSpPr>
      <xdr:spPr>
        <a:xfrm>
          <a:off x="13652500" y="1682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119973</xdr:rowOff>
    </xdr:from>
    <xdr:ext cx="534377" cy="259045"/>
    <xdr:sp macro="" textlink="">
      <xdr:nvSpPr>
        <xdr:cNvPr id="706" name="テキスト ボックス 705"/>
        <xdr:cNvSpPr txBox="1"/>
      </xdr:nvSpPr>
      <xdr:spPr>
        <a:xfrm>
          <a:off x="13436111" y="16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29645</xdr:rowOff>
    </xdr:from>
    <xdr:to>
      <xdr:col>67</xdr:col>
      <xdr:colOff>101600</xdr:colOff>
      <xdr:row>98</xdr:row>
      <xdr:rowOff>131245</xdr:rowOff>
    </xdr:to>
    <xdr:sp macro="" textlink="">
      <xdr:nvSpPr>
        <xdr:cNvPr id="707" name="楕円 706"/>
        <xdr:cNvSpPr/>
      </xdr:nvSpPr>
      <xdr:spPr>
        <a:xfrm>
          <a:off x="12763500" y="168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122372</xdr:rowOff>
    </xdr:from>
    <xdr:ext cx="534377" cy="259045"/>
    <xdr:sp macro="" textlink="">
      <xdr:nvSpPr>
        <xdr:cNvPr id="708" name="テキスト ボックス 707"/>
        <xdr:cNvSpPr txBox="1"/>
      </xdr:nvSpPr>
      <xdr:spPr>
        <a:xfrm>
          <a:off x="12547111" y="1692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138946</xdr:rowOff>
    </xdr:from>
    <xdr:to>
      <xdr:col>107</xdr:col>
      <xdr:colOff>50800</xdr:colOff>
      <xdr:row>58</xdr:row>
      <xdr:rowOff>139700</xdr:rowOff>
    </xdr:to>
    <xdr:cxnSp macro="">
      <xdr:nvCxnSpPr>
        <xdr:cNvPr id="796" name="直線コネクタ 795"/>
        <xdr:cNvCxnSpPr/>
      </xdr:nvCxnSpPr>
      <xdr:spPr>
        <a:xfrm>
          <a:off x="19545300" y="1008304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138946</xdr:rowOff>
    </xdr:from>
    <xdr:to>
      <xdr:col>102</xdr:col>
      <xdr:colOff>114300</xdr:colOff>
      <xdr:row>58</xdr:row>
      <xdr:rowOff>139700</xdr:rowOff>
    </xdr:to>
    <xdr:cxnSp macro="">
      <xdr:nvCxnSpPr>
        <xdr:cNvPr id="799" name="直線コネクタ 798"/>
        <xdr:cNvCxnSpPr/>
      </xdr:nvCxnSpPr>
      <xdr:spPr>
        <a:xfrm flipV="1">
          <a:off x="18656300" y="1008304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88146</xdr:rowOff>
    </xdr:from>
    <xdr:to>
      <xdr:col>102</xdr:col>
      <xdr:colOff>165100</xdr:colOff>
      <xdr:row>59</xdr:row>
      <xdr:rowOff>18296</xdr:rowOff>
    </xdr:to>
    <xdr:sp macro="" textlink="">
      <xdr:nvSpPr>
        <xdr:cNvPr id="815" name="楕円 814"/>
        <xdr:cNvSpPr/>
      </xdr:nvSpPr>
      <xdr:spPr>
        <a:xfrm>
          <a:off x="19494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9423</xdr:rowOff>
    </xdr:from>
    <xdr:ext cx="313932" cy="259045"/>
    <xdr:sp macro="" textlink="">
      <xdr:nvSpPr>
        <xdr:cNvPr id="816" name="テキスト ボックス 815"/>
        <xdr:cNvSpPr txBox="1"/>
      </xdr:nvSpPr>
      <xdr:spPr>
        <a:xfrm>
          <a:off x="19388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116992</xdr:rowOff>
    </xdr:from>
    <xdr:to>
      <xdr:col>116</xdr:col>
      <xdr:colOff>63500</xdr:colOff>
      <xdr:row>73</xdr:row>
      <xdr:rowOff>151130</xdr:rowOff>
    </xdr:to>
    <xdr:cxnSp macro="">
      <xdr:nvCxnSpPr>
        <xdr:cNvPr id="846" name="直線コネクタ 845"/>
        <xdr:cNvCxnSpPr/>
      </xdr:nvCxnSpPr>
      <xdr:spPr>
        <a:xfrm>
          <a:off x="21323300" y="12632842"/>
          <a:ext cx="8382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130268</xdr:rowOff>
    </xdr:from>
    <xdr:ext cx="534377" cy="259045"/>
    <xdr:sp macro="" textlink="">
      <xdr:nvSpPr>
        <xdr:cNvPr id="847" name="繰出金平均値テキスト"/>
        <xdr:cNvSpPr txBox="1"/>
      </xdr:nvSpPr>
      <xdr:spPr>
        <a:xfrm>
          <a:off x="22212300" y="1281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116992</xdr:rowOff>
    </xdr:from>
    <xdr:to>
      <xdr:col>111</xdr:col>
      <xdr:colOff>177800</xdr:colOff>
      <xdr:row>74</xdr:row>
      <xdr:rowOff>36190</xdr:rowOff>
    </xdr:to>
    <xdr:cxnSp macro="">
      <xdr:nvCxnSpPr>
        <xdr:cNvPr id="849" name="直線コネクタ 848"/>
        <xdr:cNvCxnSpPr/>
      </xdr:nvCxnSpPr>
      <xdr:spPr>
        <a:xfrm flipV="1">
          <a:off x="20434300" y="12632842"/>
          <a:ext cx="889000" cy="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30918</xdr:rowOff>
    </xdr:from>
    <xdr:ext cx="534377" cy="259045"/>
    <xdr:sp macro="" textlink="">
      <xdr:nvSpPr>
        <xdr:cNvPr id="851" name="テキスト ボックス 850"/>
        <xdr:cNvSpPr txBox="1"/>
      </xdr:nvSpPr>
      <xdr:spPr>
        <a:xfrm>
          <a:off x="21056111" y="128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36190</xdr:rowOff>
    </xdr:from>
    <xdr:to>
      <xdr:col>107</xdr:col>
      <xdr:colOff>50800</xdr:colOff>
      <xdr:row>74</xdr:row>
      <xdr:rowOff>105441</xdr:rowOff>
    </xdr:to>
    <xdr:cxnSp macro="">
      <xdr:nvCxnSpPr>
        <xdr:cNvPr id="852" name="直線コネクタ 851"/>
        <xdr:cNvCxnSpPr/>
      </xdr:nvCxnSpPr>
      <xdr:spPr>
        <a:xfrm flipV="1">
          <a:off x="19545300" y="12723490"/>
          <a:ext cx="889000" cy="6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38768</xdr:rowOff>
    </xdr:from>
    <xdr:ext cx="534377" cy="259045"/>
    <xdr:sp macro="" textlink="">
      <xdr:nvSpPr>
        <xdr:cNvPr id="854" name="テキスト ボックス 853"/>
        <xdr:cNvSpPr txBox="1"/>
      </xdr:nvSpPr>
      <xdr:spPr>
        <a:xfrm>
          <a:off x="20167111" y="128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104861</xdr:rowOff>
    </xdr:from>
    <xdr:to>
      <xdr:col>102</xdr:col>
      <xdr:colOff>114300</xdr:colOff>
      <xdr:row>74</xdr:row>
      <xdr:rowOff>105441</xdr:rowOff>
    </xdr:to>
    <xdr:cxnSp macro="">
      <xdr:nvCxnSpPr>
        <xdr:cNvPr id="855" name="直線コネクタ 854"/>
        <xdr:cNvCxnSpPr/>
      </xdr:nvCxnSpPr>
      <xdr:spPr>
        <a:xfrm>
          <a:off x="18656300" y="12792161"/>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20022</xdr:rowOff>
    </xdr:from>
    <xdr:ext cx="534377" cy="259045"/>
    <xdr:sp macro="" textlink="">
      <xdr:nvSpPr>
        <xdr:cNvPr id="857" name="テキスト ボックス 856"/>
        <xdr:cNvSpPr txBox="1"/>
      </xdr:nvSpPr>
      <xdr:spPr>
        <a:xfrm>
          <a:off x="19278111" y="128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35643</xdr:rowOff>
    </xdr:from>
    <xdr:ext cx="534377" cy="259045"/>
    <xdr:sp macro="" textlink="">
      <xdr:nvSpPr>
        <xdr:cNvPr id="859" name="テキスト ボックス 858"/>
        <xdr:cNvSpPr txBox="1"/>
      </xdr:nvSpPr>
      <xdr:spPr>
        <a:xfrm>
          <a:off x="18389111" y="12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100330</xdr:rowOff>
    </xdr:from>
    <xdr:to>
      <xdr:col>116</xdr:col>
      <xdr:colOff>114300</xdr:colOff>
      <xdr:row>74</xdr:row>
      <xdr:rowOff>30480</xdr:rowOff>
    </xdr:to>
    <xdr:sp macro="" textlink="">
      <xdr:nvSpPr>
        <xdr:cNvPr id="865" name="楕円 864"/>
        <xdr:cNvSpPr/>
      </xdr:nvSpPr>
      <xdr:spPr>
        <a:xfrm>
          <a:off x="22110700" y="12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123207</xdr:rowOff>
    </xdr:from>
    <xdr:ext cx="534377" cy="259045"/>
    <xdr:sp macro="" textlink="">
      <xdr:nvSpPr>
        <xdr:cNvPr id="866" name="繰出金該当値テキスト"/>
        <xdr:cNvSpPr txBox="1"/>
      </xdr:nvSpPr>
      <xdr:spPr>
        <a:xfrm>
          <a:off x="22212300" y="124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66192</xdr:rowOff>
    </xdr:from>
    <xdr:to>
      <xdr:col>112</xdr:col>
      <xdr:colOff>38100</xdr:colOff>
      <xdr:row>73</xdr:row>
      <xdr:rowOff>167792</xdr:rowOff>
    </xdr:to>
    <xdr:sp macro="" textlink="">
      <xdr:nvSpPr>
        <xdr:cNvPr id="867" name="楕円 866"/>
        <xdr:cNvSpPr/>
      </xdr:nvSpPr>
      <xdr:spPr>
        <a:xfrm>
          <a:off x="21272500" y="125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12869</xdr:rowOff>
    </xdr:from>
    <xdr:ext cx="534377" cy="259045"/>
    <xdr:sp macro="" textlink="">
      <xdr:nvSpPr>
        <xdr:cNvPr id="868" name="テキスト ボックス 867"/>
        <xdr:cNvSpPr txBox="1"/>
      </xdr:nvSpPr>
      <xdr:spPr>
        <a:xfrm>
          <a:off x="21056111" y="123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156840</xdr:rowOff>
    </xdr:from>
    <xdr:to>
      <xdr:col>107</xdr:col>
      <xdr:colOff>101600</xdr:colOff>
      <xdr:row>74</xdr:row>
      <xdr:rowOff>86990</xdr:rowOff>
    </xdr:to>
    <xdr:sp macro="" textlink="">
      <xdr:nvSpPr>
        <xdr:cNvPr id="869" name="楕円 868"/>
        <xdr:cNvSpPr/>
      </xdr:nvSpPr>
      <xdr:spPr>
        <a:xfrm>
          <a:off x="20383500" y="126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103517</xdr:rowOff>
    </xdr:from>
    <xdr:ext cx="534377" cy="259045"/>
    <xdr:sp macro="" textlink="">
      <xdr:nvSpPr>
        <xdr:cNvPr id="870" name="テキスト ボックス 869"/>
        <xdr:cNvSpPr txBox="1"/>
      </xdr:nvSpPr>
      <xdr:spPr>
        <a:xfrm>
          <a:off x="20167111" y="124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54641</xdr:rowOff>
    </xdr:from>
    <xdr:to>
      <xdr:col>102</xdr:col>
      <xdr:colOff>165100</xdr:colOff>
      <xdr:row>74</xdr:row>
      <xdr:rowOff>156241</xdr:rowOff>
    </xdr:to>
    <xdr:sp macro="" textlink="">
      <xdr:nvSpPr>
        <xdr:cNvPr id="871" name="楕円 870"/>
        <xdr:cNvSpPr/>
      </xdr:nvSpPr>
      <xdr:spPr>
        <a:xfrm>
          <a:off x="19494500" y="127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1318</xdr:rowOff>
    </xdr:from>
    <xdr:ext cx="534377" cy="259045"/>
    <xdr:sp macro="" textlink="">
      <xdr:nvSpPr>
        <xdr:cNvPr id="872" name="テキスト ボックス 871"/>
        <xdr:cNvSpPr txBox="1"/>
      </xdr:nvSpPr>
      <xdr:spPr>
        <a:xfrm>
          <a:off x="19278111" y="125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54061</xdr:rowOff>
    </xdr:from>
    <xdr:to>
      <xdr:col>98</xdr:col>
      <xdr:colOff>38100</xdr:colOff>
      <xdr:row>74</xdr:row>
      <xdr:rowOff>155661</xdr:rowOff>
    </xdr:to>
    <xdr:sp macro="" textlink="">
      <xdr:nvSpPr>
        <xdr:cNvPr id="873" name="楕円 872"/>
        <xdr:cNvSpPr/>
      </xdr:nvSpPr>
      <xdr:spPr>
        <a:xfrm>
          <a:off x="18605500" y="127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738</xdr:rowOff>
    </xdr:from>
    <xdr:ext cx="534377" cy="259045"/>
    <xdr:sp macro="" textlink="">
      <xdr:nvSpPr>
        <xdr:cNvPr id="874" name="テキスト ボックス 873"/>
        <xdr:cNvSpPr txBox="1"/>
      </xdr:nvSpPr>
      <xdr:spPr>
        <a:xfrm>
          <a:off x="18389111" y="125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歳出決算総額は、住民１人当たり</a:t>
          </a:r>
          <a:r>
            <a:rPr kumimoji="1" lang="en-US" altLang="ja-JP" sz="1300">
              <a:latin typeface="ＭＳ Ｐゴシック" panose="020B0600070205080204" pitchFamily="50" charset="-128"/>
              <a:ea typeface="ＭＳ Ｐゴシック" panose="020B0600070205080204" pitchFamily="50" charset="-128"/>
            </a:rPr>
            <a:t>753,173</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145,168</a:t>
          </a:r>
          <a:r>
            <a:rPr kumimoji="1" lang="ja-JP" altLang="en-US" sz="1300">
              <a:latin typeface="ＭＳ Ｐゴシック" panose="020B0600070205080204" pitchFamily="50" charset="-128"/>
              <a:ea typeface="ＭＳ Ｐゴシック" panose="020B0600070205080204" pitchFamily="50" charset="-128"/>
            </a:rPr>
            <a:t>円増加した。増加の主な要因は、普通建設事業費が前年度比</a:t>
          </a:r>
          <a:r>
            <a:rPr kumimoji="1" lang="en-US" altLang="ja-JP" sz="1300">
              <a:latin typeface="ＭＳ Ｐゴシック" panose="020B0600070205080204" pitchFamily="50" charset="-128"/>
              <a:ea typeface="ＭＳ Ｐゴシック" panose="020B0600070205080204" pitchFamily="50" charset="-128"/>
            </a:rPr>
            <a:t>127,509</a:t>
          </a:r>
          <a:r>
            <a:rPr kumimoji="1" lang="ja-JP" altLang="en-US" sz="1300">
              <a:latin typeface="ＭＳ Ｐゴシック" panose="020B0600070205080204" pitchFamily="50" charset="-128"/>
              <a:ea typeface="ＭＳ Ｐゴシック" panose="020B0600070205080204" pitchFamily="50" charset="-128"/>
            </a:rPr>
            <a:t>円と大きく増加したことで、庁舎建設事業、防災行政無線のデジタル化整備事業、地方創生推進交付金を活用した廃校の再整備や農業活性化拠点施設の整備、小中学校の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スクール構想に係る校内通信ネットワーク構築や、教室への空調設備設置工事などの大型事業が集中したことによる。公債費についても、主に統合保育園の建設に係る償還が開始となったことから、</a:t>
          </a:r>
          <a:r>
            <a:rPr kumimoji="1" lang="en-US" altLang="ja-JP" sz="1300">
              <a:latin typeface="ＭＳ Ｐゴシック" panose="020B0600070205080204" pitchFamily="50" charset="-128"/>
              <a:ea typeface="ＭＳ Ｐゴシック" panose="020B0600070205080204" pitchFamily="50" charset="-128"/>
            </a:rPr>
            <a:t>9,023</a:t>
          </a:r>
          <a:r>
            <a:rPr kumimoji="1" lang="ja-JP" altLang="en-US" sz="1300">
              <a:latin typeface="ＭＳ Ｐゴシック" panose="020B0600070205080204" pitchFamily="50" charset="-128"/>
              <a:ea typeface="ＭＳ Ｐゴシック" panose="020B0600070205080204" pitchFamily="50" charset="-128"/>
            </a:rPr>
            <a:t>円増加しており、今後も前述の大型事業に係る起債の償還が順次開始されるため増加が見込まれる。維持補修費については、保有する公共施設が多いことから、類似団体と比較して高い水準で推移している。普通建設事業は令和２年度をピークに減少に転じる見込みであるため、以降は新規事業の実施を慎重に検討しつつ地方債発行の抑制に努めるとともに、後年の負担に備え、減債基金等の積み立てを計画的に進め、年度間返済の平準化を図っていく。また、公共施設の管理に関しては、指定管理者制度の導入等を検討し、管理費用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11,016
10,955
75.00
8,923,255
8,296,969
526,344
4,748,811
7,240,504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142748</xdr:rowOff>
    </xdr:from>
    <xdr:to>
      <xdr:col>24</xdr:col>
      <xdr:colOff>63500</xdr:colOff>
      <xdr:row>36</xdr:row>
      <xdr:rowOff>157988</xdr:rowOff>
    </xdr:to>
    <xdr:cxnSp macro="">
      <xdr:nvCxnSpPr>
        <xdr:cNvPr id="61" name="直線コネクタ 60"/>
        <xdr:cNvCxnSpPr/>
      </xdr:nvCxnSpPr>
      <xdr:spPr>
        <a:xfrm flipV="1">
          <a:off x="3797300" y="6314948"/>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14241</xdr:rowOff>
    </xdr:from>
    <xdr:ext cx="469744" cy="259045"/>
    <xdr:sp macro="" textlink="">
      <xdr:nvSpPr>
        <xdr:cNvPr id="62" name="議会費平均値テキスト"/>
        <xdr:cNvSpPr txBox="1"/>
      </xdr:nvSpPr>
      <xdr:spPr>
        <a:xfrm>
          <a:off x="4686300" y="601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157988</xdr:rowOff>
    </xdr:from>
    <xdr:to>
      <xdr:col>19</xdr:col>
      <xdr:colOff>177800</xdr:colOff>
      <xdr:row>39</xdr:row>
      <xdr:rowOff>2921</xdr:rowOff>
    </xdr:to>
    <xdr:cxnSp macro="">
      <xdr:nvCxnSpPr>
        <xdr:cNvPr id="64" name="直線コネクタ 63"/>
        <xdr:cNvCxnSpPr/>
      </xdr:nvCxnSpPr>
      <xdr:spPr>
        <a:xfrm flipV="1">
          <a:off x="2908300" y="6330188"/>
          <a:ext cx="889000" cy="3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128160</xdr:rowOff>
    </xdr:from>
    <xdr:ext cx="469744" cy="259045"/>
    <xdr:sp macro="" textlink="">
      <xdr:nvSpPr>
        <xdr:cNvPr id="66" name="テキスト ボックス 65"/>
        <xdr:cNvSpPr txBox="1"/>
      </xdr:nvSpPr>
      <xdr:spPr>
        <a:xfrm>
          <a:off x="3562428" y="59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2921</xdr:rowOff>
    </xdr:from>
    <xdr:to>
      <xdr:col>15</xdr:col>
      <xdr:colOff>50800</xdr:colOff>
      <xdr:row>39</xdr:row>
      <xdr:rowOff>73406</xdr:rowOff>
    </xdr:to>
    <xdr:cxnSp macro="">
      <xdr:nvCxnSpPr>
        <xdr:cNvPr id="67" name="直線コネクタ 66"/>
        <xdr:cNvCxnSpPr/>
      </xdr:nvCxnSpPr>
      <xdr:spPr>
        <a:xfrm flipV="1">
          <a:off x="2019300" y="6689471"/>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160545</xdr:rowOff>
    </xdr:from>
    <xdr:ext cx="469744" cy="259045"/>
    <xdr:sp macro="" textlink="">
      <xdr:nvSpPr>
        <xdr:cNvPr id="69" name="テキスト ボックス 68"/>
        <xdr:cNvSpPr txBox="1"/>
      </xdr:nvSpPr>
      <xdr:spPr>
        <a:xfrm>
          <a:off x="2673428" y="59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85598</xdr:rowOff>
    </xdr:from>
    <xdr:to>
      <xdr:col>10</xdr:col>
      <xdr:colOff>114300</xdr:colOff>
      <xdr:row>39</xdr:row>
      <xdr:rowOff>73406</xdr:rowOff>
    </xdr:to>
    <xdr:cxnSp macro="">
      <xdr:nvCxnSpPr>
        <xdr:cNvPr id="70" name="直線コネクタ 69"/>
        <xdr:cNvCxnSpPr/>
      </xdr:nvCxnSpPr>
      <xdr:spPr>
        <a:xfrm>
          <a:off x="1130300" y="6429248"/>
          <a:ext cx="889000" cy="3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37101</xdr:rowOff>
    </xdr:from>
    <xdr:ext cx="469744" cy="259045"/>
    <xdr:sp macro="" textlink="">
      <xdr:nvSpPr>
        <xdr:cNvPr id="72" name="テキスト ボックス 71"/>
        <xdr:cNvSpPr txBox="1"/>
      </xdr:nvSpPr>
      <xdr:spPr>
        <a:xfrm>
          <a:off x="1784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10431</xdr:rowOff>
    </xdr:from>
    <xdr:ext cx="469744" cy="259045"/>
    <xdr:sp macro="" textlink="">
      <xdr:nvSpPr>
        <xdr:cNvPr id="74" name="テキスト ボックス 73"/>
        <xdr:cNvSpPr txBox="1"/>
      </xdr:nvSpPr>
      <xdr:spPr>
        <a:xfrm>
          <a:off x="895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91948</xdr:rowOff>
    </xdr:from>
    <xdr:to>
      <xdr:col>24</xdr:col>
      <xdr:colOff>114300</xdr:colOff>
      <xdr:row>37</xdr:row>
      <xdr:rowOff>22098</xdr:rowOff>
    </xdr:to>
    <xdr:sp macro="" textlink="">
      <xdr:nvSpPr>
        <xdr:cNvPr id="80" name="楕円 79"/>
        <xdr:cNvSpPr/>
      </xdr:nvSpPr>
      <xdr:spPr>
        <a:xfrm>
          <a:off x="4584700" y="62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70375</xdr:rowOff>
    </xdr:from>
    <xdr:ext cx="469744" cy="259045"/>
    <xdr:sp macro="" textlink="">
      <xdr:nvSpPr>
        <xdr:cNvPr id="81" name="議会費該当値テキスト"/>
        <xdr:cNvSpPr txBox="1"/>
      </xdr:nvSpPr>
      <xdr:spPr>
        <a:xfrm>
          <a:off x="4686300"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107188</xdr:rowOff>
    </xdr:from>
    <xdr:to>
      <xdr:col>20</xdr:col>
      <xdr:colOff>38100</xdr:colOff>
      <xdr:row>37</xdr:row>
      <xdr:rowOff>37338</xdr:rowOff>
    </xdr:to>
    <xdr:sp macro="" textlink="">
      <xdr:nvSpPr>
        <xdr:cNvPr id="82" name="楕円 81"/>
        <xdr:cNvSpPr/>
      </xdr:nvSpPr>
      <xdr:spPr>
        <a:xfrm>
          <a:off x="3746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28465</xdr:rowOff>
    </xdr:from>
    <xdr:ext cx="469744" cy="259045"/>
    <xdr:sp macro="" textlink="">
      <xdr:nvSpPr>
        <xdr:cNvPr id="83" name="テキスト ボックス 82"/>
        <xdr:cNvSpPr txBox="1"/>
      </xdr:nvSpPr>
      <xdr:spPr>
        <a:xfrm>
          <a:off x="3562428"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123571</xdr:rowOff>
    </xdr:from>
    <xdr:to>
      <xdr:col>15</xdr:col>
      <xdr:colOff>101600</xdr:colOff>
      <xdr:row>39</xdr:row>
      <xdr:rowOff>53721</xdr:rowOff>
    </xdr:to>
    <xdr:sp macro="" textlink="">
      <xdr:nvSpPr>
        <xdr:cNvPr id="84" name="楕円 83"/>
        <xdr:cNvSpPr/>
      </xdr:nvSpPr>
      <xdr:spPr>
        <a:xfrm>
          <a:off x="2857500" y="66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44848</xdr:rowOff>
    </xdr:from>
    <xdr:ext cx="469744" cy="259045"/>
    <xdr:sp macro="" textlink="">
      <xdr:nvSpPr>
        <xdr:cNvPr id="85" name="テキスト ボックス 84"/>
        <xdr:cNvSpPr txBox="1"/>
      </xdr:nvSpPr>
      <xdr:spPr>
        <a:xfrm>
          <a:off x="2673428"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22606</xdr:rowOff>
    </xdr:from>
    <xdr:to>
      <xdr:col>10</xdr:col>
      <xdr:colOff>165100</xdr:colOff>
      <xdr:row>39</xdr:row>
      <xdr:rowOff>124206</xdr:rowOff>
    </xdr:to>
    <xdr:sp macro="" textlink="">
      <xdr:nvSpPr>
        <xdr:cNvPr id="86" name="楕円 85"/>
        <xdr:cNvSpPr/>
      </xdr:nvSpPr>
      <xdr:spPr>
        <a:xfrm>
          <a:off x="1968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115333</xdr:rowOff>
    </xdr:from>
    <xdr:ext cx="469744" cy="259045"/>
    <xdr:sp macro="" textlink="">
      <xdr:nvSpPr>
        <xdr:cNvPr id="87" name="テキスト ボックス 86"/>
        <xdr:cNvSpPr txBox="1"/>
      </xdr:nvSpPr>
      <xdr:spPr>
        <a:xfrm>
          <a:off x="1784428" y="680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34798</xdr:rowOff>
    </xdr:from>
    <xdr:to>
      <xdr:col>6</xdr:col>
      <xdr:colOff>38100</xdr:colOff>
      <xdr:row>37</xdr:row>
      <xdr:rowOff>136398</xdr:rowOff>
    </xdr:to>
    <xdr:sp macro="" textlink="">
      <xdr:nvSpPr>
        <xdr:cNvPr id="88" name="楕円 87"/>
        <xdr:cNvSpPr/>
      </xdr:nvSpPr>
      <xdr:spPr>
        <a:xfrm>
          <a:off x="10795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127525</xdr:rowOff>
    </xdr:from>
    <xdr:ext cx="469744" cy="259045"/>
    <xdr:sp macro="" textlink="">
      <xdr:nvSpPr>
        <xdr:cNvPr id="89" name="テキスト ボックス 88"/>
        <xdr:cNvSpPr txBox="1"/>
      </xdr:nvSpPr>
      <xdr:spPr>
        <a:xfrm>
          <a:off x="895428"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17995</xdr:rowOff>
    </xdr:from>
    <xdr:to>
      <xdr:col>24</xdr:col>
      <xdr:colOff>63500</xdr:colOff>
      <xdr:row>57</xdr:row>
      <xdr:rowOff>145230</xdr:rowOff>
    </xdr:to>
    <xdr:cxnSp macro="">
      <xdr:nvCxnSpPr>
        <xdr:cNvPr id="118" name="直線コネクタ 117"/>
        <xdr:cNvCxnSpPr/>
      </xdr:nvCxnSpPr>
      <xdr:spPr>
        <a:xfrm flipV="1">
          <a:off x="3797300" y="9790645"/>
          <a:ext cx="838200" cy="1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55904</xdr:rowOff>
    </xdr:from>
    <xdr:ext cx="599010" cy="259045"/>
    <xdr:sp macro="" textlink="">
      <xdr:nvSpPr>
        <xdr:cNvPr id="119" name="総務費平均値テキスト"/>
        <xdr:cNvSpPr txBox="1"/>
      </xdr:nvSpPr>
      <xdr:spPr>
        <a:xfrm>
          <a:off x="4686300" y="9828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145230</xdr:rowOff>
    </xdr:from>
    <xdr:to>
      <xdr:col>19</xdr:col>
      <xdr:colOff>177800</xdr:colOff>
      <xdr:row>58</xdr:row>
      <xdr:rowOff>29722</xdr:rowOff>
    </xdr:to>
    <xdr:cxnSp macro="">
      <xdr:nvCxnSpPr>
        <xdr:cNvPr id="121" name="直線コネクタ 120"/>
        <xdr:cNvCxnSpPr/>
      </xdr:nvCxnSpPr>
      <xdr:spPr>
        <a:xfrm flipV="1">
          <a:off x="2908300" y="9917880"/>
          <a:ext cx="889000" cy="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29722</xdr:rowOff>
    </xdr:from>
    <xdr:to>
      <xdr:col>15</xdr:col>
      <xdr:colOff>50800</xdr:colOff>
      <xdr:row>58</xdr:row>
      <xdr:rowOff>32382</xdr:rowOff>
    </xdr:to>
    <xdr:cxnSp macro="">
      <xdr:nvCxnSpPr>
        <xdr:cNvPr id="124" name="直線コネクタ 123"/>
        <xdr:cNvCxnSpPr/>
      </xdr:nvCxnSpPr>
      <xdr:spPr>
        <a:xfrm flipV="1">
          <a:off x="2019300" y="9973822"/>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32300</xdr:rowOff>
    </xdr:from>
    <xdr:to>
      <xdr:col>10</xdr:col>
      <xdr:colOff>114300</xdr:colOff>
      <xdr:row>58</xdr:row>
      <xdr:rowOff>32382</xdr:rowOff>
    </xdr:to>
    <xdr:cxnSp macro="">
      <xdr:nvCxnSpPr>
        <xdr:cNvPr id="127" name="直線コネクタ 126"/>
        <xdr:cNvCxnSpPr/>
      </xdr:nvCxnSpPr>
      <xdr:spPr>
        <a:xfrm>
          <a:off x="1130300" y="9976400"/>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138645</xdr:rowOff>
    </xdr:from>
    <xdr:to>
      <xdr:col>24</xdr:col>
      <xdr:colOff>114300</xdr:colOff>
      <xdr:row>57</xdr:row>
      <xdr:rowOff>68795</xdr:rowOff>
    </xdr:to>
    <xdr:sp macro="" textlink="">
      <xdr:nvSpPr>
        <xdr:cNvPr id="137" name="楕円 136"/>
        <xdr:cNvSpPr/>
      </xdr:nvSpPr>
      <xdr:spPr>
        <a:xfrm>
          <a:off x="4584700" y="97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161522</xdr:rowOff>
    </xdr:from>
    <xdr:ext cx="599010" cy="259045"/>
    <xdr:sp macro="" textlink="">
      <xdr:nvSpPr>
        <xdr:cNvPr id="138" name="総務費該当値テキスト"/>
        <xdr:cNvSpPr txBox="1"/>
      </xdr:nvSpPr>
      <xdr:spPr>
        <a:xfrm>
          <a:off x="4686300" y="959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94430</xdr:rowOff>
    </xdr:from>
    <xdr:to>
      <xdr:col>20</xdr:col>
      <xdr:colOff>38100</xdr:colOff>
      <xdr:row>58</xdr:row>
      <xdr:rowOff>24580</xdr:rowOff>
    </xdr:to>
    <xdr:sp macro="" textlink="">
      <xdr:nvSpPr>
        <xdr:cNvPr id="139" name="楕円 138"/>
        <xdr:cNvSpPr/>
      </xdr:nvSpPr>
      <xdr:spPr>
        <a:xfrm>
          <a:off x="3746500" y="98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15707</xdr:rowOff>
    </xdr:from>
    <xdr:ext cx="599010" cy="259045"/>
    <xdr:sp macro="" textlink="">
      <xdr:nvSpPr>
        <xdr:cNvPr id="140" name="テキスト ボックス 139"/>
        <xdr:cNvSpPr txBox="1"/>
      </xdr:nvSpPr>
      <xdr:spPr>
        <a:xfrm>
          <a:off x="3497795" y="995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150372</xdr:rowOff>
    </xdr:from>
    <xdr:to>
      <xdr:col>15</xdr:col>
      <xdr:colOff>101600</xdr:colOff>
      <xdr:row>58</xdr:row>
      <xdr:rowOff>80522</xdr:rowOff>
    </xdr:to>
    <xdr:sp macro="" textlink="">
      <xdr:nvSpPr>
        <xdr:cNvPr id="141" name="楕円 140"/>
        <xdr:cNvSpPr/>
      </xdr:nvSpPr>
      <xdr:spPr>
        <a:xfrm>
          <a:off x="2857500" y="99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71649</xdr:rowOff>
    </xdr:from>
    <xdr:ext cx="534377" cy="259045"/>
    <xdr:sp macro="" textlink="">
      <xdr:nvSpPr>
        <xdr:cNvPr id="142" name="テキスト ボックス 141"/>
        <xdr:cNvSpPr txBox="1"/>
      </xdr:nvSpPr>
      <xdr:spPr>
        <a:xfrm>
          <a:off x="2641111" y="1001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153032</xdr:rowOff>
    </xdr:from>
    <xdr:to>
      <xdr:col>10</xdr:col>
      <xdr:colOff>165100</xdr:colOff>
      <xdr:row>58</xdr:row>
      <xdr:rowOff>83182</xdr:rowOff>
    </xdr:to>
    <xdr:sp macro="" textlink="">
      <xdr:nvSpPr>
        <xdr:cNvPr id="143" name="楕円 142"/>
        <xdr:cNvSpPr/>
      </xdr:nvSpPr>
      <xdr:spPr>
        <a:xfrm>
          <a:off x="1968500" y="99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74309</xdr:rowOff>
    </xdr:from>
    <xdr:ext cx="534377" cy="259045"/>
    <xdr:sp macro="" textlink="">
      <xdr:nvSpPr>
        <xdr:cNvPr id="144" name="テキスト ボックス 143"/>
        <xdr:cNvSpPr txBox="1"/>
      </xdr:nvSpPr>
      <xdr:spPr>
        <a:xfrm>
          <a:off x="1752111" y="1001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152950</xdr:rowOff>
    </xdr:from>
    <xdr:to>
      <xdr:col>6</xdr:col>
      <xdr:colOff>38100</xdr:colOff>
      <xdr:row>58</xdr:row>
      <xdr:rowOff>83100</xdr:rowOff>
    </xdr:to>
    <xdr:sp macro="" textlink="">
      <xdr:nvSpPr>
        <xdr:cNvPr id="145" name="楕円 144"/>
        <xdr:cNvSpPr/>
      </xdr:nvSpPr>
      <xdr:spPr>
        <a:xfrm>
          <a:off x="1079500" y="99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74227</xdr:rowOff>
    </xdr:from>
    <xdr:ext cx="534377" cy="259045"/>
    <xdr:sp macro="" textlink="">
      <xdr:nvSpPr>
        <xdr:cNvPr id="146" name="テキスト ボックス 145"/>
        <xdr:cNvSpPr txBox="1"/>
      </xdr:nvSpPr>
      <xdr:spPr>
        <a:xfrm>
          <a:off x="863111" y="1001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123454</xdr:rowOff>
    </xdr:from>
    <xdr:to>
      <xdr:col>24</xdr:col>
      <xdr:colOff>63500</xdr:colOff>
      <xdr:row>78</xdr:row>
      <xdr:rowOff>49349</xdr:rowOff>
    </xdr:to>
    <xdr:cxnSp macro="">
      <xdr:nvCxnSpPr>
        <xdr:cNvPr id="176" name="直線コネクタ 175"/>
        <xdr:cNvCxnSpPr/>
      </xdr:nvCxnSpPr>
      <xdr:spPr>
        <a:xfrm flipV="1">
          <a:off x="3797300" y="13325104"/>
          <a:ext cx="838200" cy="9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7" name="民生費平均値テキスト"/>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43154</xdr:rowOff>
    </xdr:from>
    <xdr:to>
      <xdr:col>19</xdr:col>
      <xdr:colOff>177800</xdr:colOff>
      <xdr:row>78</xdr:row>
      <xdr:rowOff>49349</xdr:rowOff>
    </xdr:to>
    <xdr:cxnSp macro="">
      <xdr:nvCxnSpPr>
        <xdr:cNvPr id="179" name="直線コネクタ 178"/>
        <xdr:cNvCxnSpPr/>
      </xdr:nvCxnSpPr>
      <xdr:spPr>
        <a:xfrm>
          <a:off x="2908300" y="13416254"/>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1" name="テキスト ボックス 180"/>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111910</xdr:rowOff>
    </xdr:from>
    <xdr:to>
      <xdr:col>15</xdr:col>
      <xdr:colOff>50800</xdr:colOff>
      <xdr:row>78</xdr:row>
      <xdr:rowOff>43154</xdr:rowOff>
    </xdr:to>
    <xdr:cxnSp macro="">
      <xdr:nvCxnSpPr>
        <xdr:cNvPr id="182" name="直線コネクタ 181"/>
        <xdr:cNvCxnSpPr/>
      </xdr:nvCxnSpPr>
      <xdr:spPr>
        <a:xfrm>
          <a:off x="2019300" y="12970660"/>
          <a:ext cx="889000" cy="44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4" name="テキスト ボックス 183"/>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111910</xdr:rowOff>
    </xdr:from>
    <xdr:to>
      <xdr:col>10</xdr:col>
      <xdr:colOff>114300</xdr:colOff>
      <xdr:row>77</xdr:row>
      <xdr:rowOff>138351</xdr:rowOff>
    </xdr:to>
    <xdr:cxnSp macro="">
      <xdr:nvCxnSpPr>
        <xdr:cNvPr id="185" name="直線コネクタ 184"/>
        <xdr:cNvCxnSpPr/>
      </xdr:nvCxnSpPr>
      <xdr:spPr>
        <a:xfrm flipV="1">
          <a:off x="1130300" y="12970660"/>
          <a:ext cx="889000" cy="36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37892</xdr:rowOff>
    </xdr:from>
    <xdr:ext cx="599010" cy="259045"/>
    <xdr:sp macro="" textlink="">
      <xdr:nvSpPr>
        <xdr:cNvPr id="187" name="テキスト ボックス 186"/>
        <xdr:cNvSpPr txBox="1"/>
      </xdr:nvSpPr>
      <xdr:spPr>
        <a:xfrm>
          <a:off x="1719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40317</xdr:rowOff>
    </xdr:from>
    <xdr:ext cx="599010" cy="259045"/>
    <xdr:sp macro="" textlink="">
      <xdr:nvSpPr>
        <xdr:cNvPr id="189" name="テキスト ボックス 188"/>
        <xdr:cNvSpPr txBox="1"/>
      </xdr:nvSpPr>
      <xdr:spPr>
        <a:xfrm>
          <a:off x="830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72654</xdr:rowOff>
    </xdr:from>
    <xdr:to>
      <xdr:col>24</xdr:col>
      <xdr:colOff>114300</xdr:colOff>
      <xdr:row>78</xdr:row>
      <xdr:rowOff>2804</xdr:rowOff>
    </xdr:to>
    <xdr:sp macro="" textlink="">
      <xdr:nvSpPr>
        <xdr:cNvPr id="195" name="楕円 194"/>
        <xdr:cNvSpPr/>
      </xdr:nvSpPr>
      <xdr:spPr>
        <a:xfrm>
          <a:off x="4584700" y="1327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51081</xdr:rowOff>
    </xdr:from>
    <xdr:ext cx="599010" cy="259045"/>
    <xdr:sp macro="" textlink="">
      <xdr:nvSpPr>
        <xdr:cNvPr id="196" name="民生費該当値テキスト"/>
        <xdr:cNvSpPr txBox="1"/>
      </xdr:nvSpPr>
      <xdr:spPr>
        <a:xfrm>
          <a:off x="4686300" y="1325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169999</xdr:rowOff>
    </xdr:from>
    <xdr:to>
      <xdr:col>20</xdr:col>
      <xdr:colOff>38100</xdr:colOff>
      <xdr:row>78</xdr:row>
      <xdr:rowOff>100149</xdr:rowOff>
    </xdr:to>
    <xdr:sp macro="" textlink="">
      <xdr:nvSpPr>
        <xdr:cNvPr id="197" name="楕円 196"/>
        <xdr:cNvSpPr/>
      </xdr:nvSpPr>
      <xdr:spPr>
        <a:xfrm>
          <a:off x="3746500" y="133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91276</xdr:rowOff>
    </xdr:from>
    <xdr:ext cx="599010" cy="259045"/>
    <xdr:sp macro="" textlink="">
      <xdr:nvSpPr>
        <xdr:cNvPr id="198" name="テキスト ボックス 197"/>
        <xdr:cNvSpPr txBox="1"/>
      </xdr:nvSpPr>
      <xdr:spPr>
        <a:xfrm>
          <a:off x="3497795" y="134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163804</xdr:rowOff>
    </xdr:from>
    <xdr:to>
      <xdr:col>15</xdr:col>
      <xdr:colOff>101600</xdr:colOff>
      <xdr:row>78</xdr:row>
      <xdr:rowOff>93954</xdr:rowOff>
    </xdr:to>
    <xdr:sp macro="" textlink="">
      <xdr:nvSpPr>
        <xdr:cNvPr id="199" name="楕円 198"/>
        <xdr:cNvSpPr/>
      </xdr:nvSpPr>
      <xdr:spPr>
        <a:xfrm>
          <a:off x="2857500" y="13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85081</xdr:rowOff>
    </xdr:from>
    <xdr:ext cx="599010" cy="259045"/>
    <xdr:sp macro="" textlink="">
      <xdr:nvSpPr>
        <xdr:cNvPr id="200" name="テキスト ボックス 199"/>
        <xdr:cNvSpPr txBox="1"/>
      </xdr:nvSpPr>
      <xdr:spPr>
        <a:xfrm>
          <a:off x="2608795" y="1345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61110</xdr:rowOff>
    </xdr:from>
    <xdr:to>
      <xdr:col>10</xdr:col>
      <xdr:colOff>165100</xdr:colOff>
      <xdr:row>75</xdr:row>
      <xdr:rowOff>162709</xdr:rowOff>
    </xdr:to>
    <xdr:sp macro="" textlink="">
      <xdr:nvSpPr>
        <xdr:cNvPr id="201" name="楕円 200"/>
        <xdr:cNvSpPr/>
      </xdr:nvSpPr>
      <xdr:spPr>
        <a:xfrm>
          <a:off x="1968500" y="129198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7787</xdr:rowOff>
    </xdr:from>
    <xdr:ext cx="599010" cy="259045"/>
    <xdr:sp macro="" textlink="">
      <xdr:nvSpPr>
        <xdr:cNvPr id="202" name="テキスト ボックス 201"/>
        <xdr:cNvSpPr txBox="1"/>
      </xdr:nvSpPr>
      <xdr:spPr>
        <a:xfrm>
          <a:off x="1719795" y="1269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87551</xdr:rowOff>
    </xdr:from>
    <xdr:to>
      <xdr:col>6</xdr:col>
      <xdr:colOff>38100</xdr:colOff>
      <xdr:row>78</xdr:row>
      <xdr:rowOff>17701</xdr:rowOff>
    </xdr:to>
    <xdr:sp macro="" textlink="">
      <xdr:nvSpPr>
        <xdr:cNvPr id="203" name="楕円 202"/>
        <xdr:cNvSpPr/>
      </xdr:nvSpPr>
      <xdr:spPr>
        <a:xfrm>
          <a:off x="1079500" y="1328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8828</xdr:rowOff>
    </xdr:from>
    <xdr:ext cx="599010" cy="259045"/>
    <xdr:sp macro="" textlink="">
      <xdr:nvSpPr>
        <xdr:cNvPr id="204" name="テキスト ボックス 203"/>
        <xdr:cNvSpPr txBox="1"/>
      </xdr:nvSpPr>
      <xdr:spPr>
        <a:xfrm>
          <a:off x="830795" y="1338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93574</xdr:rowOff>
    </xdr:from>
    <xdr:to>
      <xdr:col>24</xdr:col>
      <xdr:colOff>63500</xdr:colOff>
      <xdr:row>96</xdr:row>
      <xdr:rowOff>131141</xdr:rowOff>
    </xdr:to>
    <xdr:cxnSp macro="">
      <xdr:nvCxnSpPr>
        <xdr:cNvPr id="234" name="直線コネクタ 233"/>
        <xdr:cNvCxnSpPr/>
      </xdr:nvCxnSpPr>
      <xdr:spPr>
        <a:xfrm>
          <a:off x="3797300" y="16552774"/>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5" name="衛生費平均値テキスト"/>
        <xdr:cNvSpPr txBox="1"/>
      </xdr:nvSpPr>
      <xdr:spPr>
        <a:xfrm>
          <a:off x="4686300" y="1636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93574</xdr:rowOff>
    </xdr:from>
    <xdr:to>
      <xdr:col>19</xdr:col>
      <xdr:colOff>177800</xdr:colOff>
      <xdr:row>96</xdr:row>
      <xdr:rowOff>115430</xdr:rowOff>
    </xdr:to>
    <xdr:cxnSp macro="">
      <xdr:nvCxnSpPr>
        <xdr:cNvPr id="237" name="直線コネクタ 236"/>
        <xdr:cNvCxnSpPr/>
      </xdr:nvCxnSpPr>
      <xdr:spPr>
        <a:xfrm flipV="1">
          <a:off x="2908300" y="16552774"/>
          <a:ext cx="889000" cy="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92303</xdr:rowOff>
    </xdr:from>
    <xdr:to>
      <xdr:col>15</xdr:col>
      <xdr:colOff>50800</xdr:colOff>
      <xdr:row>96</xdr:row>
      <xdr:rowOff>115430</xdr:rowOff>
    </xdr:to>
    <xdr:cxnSp macro="">
      <xdr:nvCxnSpPr>
        <xdr:cNvPr id="240" name="直線コネクタ 239"/>
        <xdr:cNvCxnSpPr/>
      </xdr:nvCxnSpPr>
      <xdr:spPr>
        <a:xfrm>
          <a:off x="2019300" y="16551503"/>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2" name="テキスト ボックス 241"/>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38925</xdr:rowOff>
    </xdr:from>
    <xdr:to>
      <xdr:col>10</xdr:col>
      <xdr:colOff>114300</xdr:colOff>
      <xdr:row>96</xdr:row>
      <xdr:rowOff>92303</xdr:rowOff>
    </xdr:to>
    <xdr:cxnSp macro="">
      <xdr:nvCxnSpPr>
        <xdr:cNvPr id="243" name="直線コネクタ 242"/>
        <xdr:cNvCxnSpPr/>
      </xdr:nvCxnSpPr>
      <xdr:spPr>
        <a:xfrm>
          <a:off x="1130300" y="16498125"/>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45026</xdr:rowOff>
    </xdr:from>
    <xdr:ext cx="534377" cy="259045"/>
    <xdr:sp macro="" textlink="">
      <xdr:nvSpPr>
        <xdr:cNvPr id="245" name="テキスト ボックス 244"/>
        <xdr:cNvSpPr txBox="1"/>
      </xdr:nvSpPr>
      <xdr:spPr>
        <a:xfrm>
          <a:off x="1752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7" name="テキスト ボックス 246"/>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80341</xdr:rowOff>
    </xdr:from>
    <xdr:to>
      <xdr:col>24</xdr:col>
      <xdr:colOff>114300</xdr:colOff>
      <xdr:row>97</xdr:row>
      <xdr:rowOff>10491</xdr:rowOff>
    </xdr:to>
    <xdr:sp macro="" textlink="">
      <xdr:nvSpPr>
        <xdr:cNvPr id="253" name="楕円 252"/>
        <xdr:cNvSpPr/>
      </xdr:nvSpPr>
      <xdr:spPr>
        <a:xfrm>
          <a:off x="4584700" y="165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58768</xdr:rowOff>
    </xdr:from>
    <xdr:ext cx="534377" cy="259045"/>
    <xdr:sp macro="" textlink="">
      <xdr:nvSpPr>
        <xdr:cNvPr id="254" name="衛生費該当値テキスト"/>
        <xdr:cNvSpPr txBox="1"/>
      </xdr:nvSpPr>
      <xdr:spPr>
        <a:xfrm>
          <a:off x="4686300" y="165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42774</xdr:rowOff>
    </xdr:from>
    <xdr:to>
      <xdr:col>20</xdr:col>
      <xdr:colOff>38100</xdr:colOff>
      <xdr:row>96</xdr:row>
      <xdr:rowOff>144374</xdr:rowOff>
    </xdr:to>
    <xdr:sp macro="" textlink="">
      <xdr:nvSpPr>
        <xdr:cNvPr id="255" name="楕円 254"/>
        <xdr:cNvSpPr/>
      </xdr:nvSpPr>
      <xdr:spPr>
        <a:xfrm>
          <a:off x="3746500" y="165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160901</xdr:rowOff>
    </xdr:from>
    <xdr:ext cx="534377" cy="259045"/>
    <xdr:sp macro="" textlink="">
      <xdr:nvSpPr>
        <xdr:cNvPr id="256" name="テキスト ボックス 255"/>
        <xdr:cNvSpPr txBox="1"/>
      </xdr:nvSpPr>
      <xdr:spPr>
        <a:xfrm>
          <a:off x="3530111" y="162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64630</xdr:rowOff>
    </xdr:from>
    <xdr:to>
      <xdr:col>15</xdr:col>
      <xdr:colOff>101600</xdr:colOff>
      <xdr:row>96</xdr:row>
      <xdr:rowOff>166230</xdr:rowOff>
    </xdr:to>
    <xdr:sp macro="" textlink="">
      <xdr:nvSpPr>
        <xdr:cNvPr id="257" name="楕円 256"/>
        <xdr:cNvSpPr/>
      </xdr:nvSpPr>
      <xdr:spPr>
        <a:xfrm>
          <a:off x="2857500" y="165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157357</xdr:rowOff>
    </xdr:from>
    <xdr:ext cx="534377" cy="259045"/>
    <xdr:sp macro="" textlink="">
      <xdr:nvSpPr>
        <xdr:cNvPr id="258" name="テキスト ボックス 257"/>
        <xdr:cNvSpPr txBox="1"/>
      </xdr:nvSpPr>
      <xdr:spPr>
        <a:xfrm>
          <a:off x="2641111" y="166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41503</xdr:rowOff>
    </xdr:from>
    <xdr:to>
      <xdr:col>10</xdr:col>
      <xdr:colOff>165100</xdr:colOff>
      <xdr:row>96</xdr:row>
      <xdr:rowOff>143103</xdr:rowOff>
    </xdr:to>
    <xdr:sp macro="" textlink="">
      <xdr:nvSpPr>
        <xdr:cNvPr id="259" name="楕円 258"/>
        <xdr:cNvSpPr/>
      </xdr:nvSpPr>
      <xdr:spPr>
        <a:xfrm>
          <a:off x="1968500" y="165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159630</xdr:rowOff>
    </xdr:from>
    <xdr:ext cx="534377" cy="259045"/>
    <xdr:sp macro="" textlink="">
      <xdr:nvSpPr>
        <xdr:cNvPr id="260" name="テキスト ボックス 259"/>
        <xdr:cNvSpPr txBox="1"/>
      </xdr:nvSpPr>
      <xdr:spPr>
        <a:xfrm>
          <a:off x="1752111" y="162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159575</xdr:rowOff>
    </xdr:from>
    <xdr:to>
      <xdr:col>6</xdr:col>
      <xdr:colOff>38100</xdr:colOff>
      <xdr:row>96</xdr:row>
      <xdr:rowOff>89725</xdr:rowOff>
    </xdr:to>
    <xdr:sp macro="" textlink="">
      <xdr:nvSpPr>
        <xdr:cNvPr id="261" name="楕円 260"/>
        <xdr:cNvSpPr/>
      </xdr:nvSpPr>
      <xdr:spPr>
        <a:xfrm>
          <a:off x="1079500" y="164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106252</xdr:rowOff>
    </xdr:from>
    <xdr:ext cx="534377" cy="259045"/>
    <xdr:sp macro="" textlink="">
      <xdr:nvSpPr>
        <xdr:cNvPr id="262" name="テキスト ボックス 261"/>
        <xdr:cNvSpPr txBox="1"/>
      </xdr:nvSpPr>
      <xdr:spPr>
        <a:xfrm>
          <a:off x="863111" y="162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102667</xdr:rowOff>
    </xdr:from>
    <xdr:to>
      <xdr:col>55</xdr:col>
      <xdr:colOff>0</xdr:colOff>
      <xdr:row>38</xdr:row>
      <xdr:rowOff>105867</xdr:rowOff>
    </xdr:to>
    <xdr:cxnSp macro="">
      <xdr:nvCxnSpPr>
        <xdr:cNvPr id="289" name="直線コネクタ 288"/>
        <xdr:cNvCxnSpPr/>
      </xdr:nvCxnSpPr>
      <xdr:spPr>
        <a:xfrm flipV="1">
          <a:off x="9639300" y="661776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105867</xdr:rowOff>
    </xdr:from>
    <xdr:to>
      <xdr:col>50</xdr:col>
      <xdr:colOff>114300</xdr:colOff>
      <xdr:row>38</xdr:row>
      <xdr:rowOff>108153</xdr:rowOff>
    </xdr:to>
    <xdr:cxnSp macro="">
      <xdr:nvCxnSpPr>
        <xdr:cNvPr id="292" name="直線コネクタ 291"/>
        <xdr:cNvCxnSpPr/>
      </xdr:nvCxnSpPr>
      <xdr:spPr>
        <a:xfrm flipV="1">
          <a:off x="8750300" y="66209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107238</xdr:rowOff>
    </xdr:from>
    <xdr:to>
      <xdr:col>45</xdr:col>
      <xdr:colOff>177800</xdr:colOff>
      <xdr:row>38</xdr:row>
      <xdr:rowOff>108153</xdr:rowOff>
    </xdr:to>
    <xdr:cxnSp macro="">
      <xdr:nvCxnSpPr>
        <xdr:cNvPr id="295" name="直線コネクタ 294"/>
        <xdr:cNvCxnSpPr/>
      </xdr:nvCxnSpPr>
      <xdr:spPr>
        <a:xfrm>
          <a:off x="7861300" y="662233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107238</xdr:rowOff>
    </xdr:from>
    <xdr:to>
      <xdr:col>41</xdr:col>
      <xdr:colOff>50800</xdr:colOff>
      <xdr:row>38</xdr:row>
      <xdr:rowOff>115697</xdr:rowOff>
    </xdr:to>
    <xdr:cxnSp macro="">
      <xdr:nvCxnSpPr>
        <xdr:cNvPr id="298" name="直線コネクタ 297"/>
        <xdr:cNvCxnSpPr/>
      </xdr:nvCxnSpPr>
      <xdr:spPr>
        <a:xfrm flipV="1">
          <a:off x="6972300" y="6622338"/>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51867</xdr:rowOff>
    </xdr:from>
    <xdr:to>
      <xdr:col>55</xdr:col>
      <xdr:colOff>50800</xdr:colOff>
      <xdr:row>38</xdr:row>
      <xdr:rowOff>153467</xdr:rowOff>
    </xdr:to>
    <xdr:sp macro="" textlink="">
      <xdr:nvSpPr>
        <xdr:cNvPr id="308" name="楕円 307"/>
        <xdr:cNvSpPr/>
      </xdr:nvSpPr>
      <xdr:spPr>
        <a:xfrm>
          <a:off x="104267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138244</xdr:rowOff>
    </xdr:from>
    <xdr:ext cx="378565" cy="259045"/>
    <xdr:sp macro="" textlink="">
      <xdr:nvSpPr>
        <xdr:cNvPr id="309" name="労働費該当値テキスト"/>
        <xdr:cNvSpPr txBox="1"/>
      </xdr:nvSpPr>
      <xdr:spPr>
        <a:xfrm>
          <a:off x="10528300" y="648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55067</xdr:rowOff>
    </xdr:from>
    <xdr:to>
      <xdr:col>50</xdr:col>
      <xdr:colOff>165100</xdr:colOff>
      <xdr:row>38</xdr:row>
      <xdr:rowOff>156667</xdr:rowOff>
    </xdr:to>
    <xdr:sp macro="" textlink="">
      <xdr:nvSpPr>
        <xdr:cNvPr id="310" name="楕円 309"/>
        <xdr:cNvSpPr/>
      </xdr:nvSpPr>
      <xdr:spPr>
        <a:xfrm>
          <a:off x="9588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147794</xdr:rowOff>
    </xdr:from>
    <xdr:ext cx="378565" cy="259045"/>
    <xdr:sp macro="" textlink="">
      <xdr:nvSpPr>
        <xdr:cNvPr id="311" name="テキスト ボックス 310"/>
        <xdr:cNvSpPr txBox="1"/>
      </xdr:nvSpPr>
      <xdr:spPr>
        <a:xfrm>
          <a:off x="9450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57353</xdr:rowOff>
    </xdr:from>
    <xdr:to>
      <xdr:col>46</xdr:col>
      <xdr:colOff>38100</xdr:colOff>
      <xdr:row>38</xdr:row>
      <xdr:rowOff>158953</xdr:rowOff>
    </xdr:to>
    <xdr:sp macro="" textlink="">
      <xdr:nvSpPr>
        <xdr:cNvPr id="312" name="楕円 311"/>
        <xdr:cNvSpPr/>
      </xdr:nvSpPr>
      <xdr:spPr>
        <a:xfrm>
          <a:off x="8699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150080</xdr:rowOff>
    </xdr:from>
    <xdr:ext cx="378565" cy="259045"/>
    <xdr:sp macro="" textlink="">
      <xdr:nvSpPr>
        <xdr:cNvPr id="313" name="テキスト ボックス 312"/>
        <xdr:cNvSpPr txBox="1"/>
      </xdr:nvSpPr>
      <xdr:spPr>
        <a:xfrm>
          <a:off x="8561017" y="666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56438</xdr:rowOff>
    </xdr:from>
    <xdr:to>
      <xdr:col>41</xdr:col>
      <xdr:colOff>101600</xdr:colOff>
      <xdr:row>38</xdr:row>
      <xdr:rowOff>158038</xdr:rowOff>
    </xdr:to>
    <xdr:sp macro="" textlink="">
      <xdr:nvSpPr>
        <xdr:cNvPr id="314" name="楕円 313"/>
        <xdr:cNvSpPr/>
      </xdr:nvSpPr>
      <xdr:spPr>
        <a:xfrm>
          <a:off x="7810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149165</xdr:rowOff>
    </xdr:from>
    <xdr:ext cx="378565" cy="259045"/>
    <xdr:sp macro="" textlink="">
      <xdr:nvSpPr>
        <xdr:cNvPr id="315" name="テキスト ボックス 314"/>
        <xdr:cNvSpPr txBox="1"/>
      </xdr:nvSpPr>
      <xdr:spPr>
        <a:xfrm>
          <a:off x="7672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64897</xdr:rowOff>
    </xdr:from>
    <xdr:to>
      <xdr:col>36</xdr:col>
      <xdr:colOff>165100</xdr:colOff>
      <xdr:row>38</xdr:row>
      <xdr:rowOff>166497</xdr:rowOff>
    </xdr:to>
    <xdr:sp macro="" textlink="">
      <xdr:nvSpPr>
        <xdr:cNvPr id="316" name="楕円 315"/>
        <xdr:cNvSpPr/>
      </xdr:nvSpPr>
      <xdr:spPr>
        <a:xfrm>
          <a:off x="6921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157624</xdr:rowOff>
    </xdr:from>
    <xdr:ext cx="378565" cy="259045"/>
    <xdr:sp macro="" textlink="">
      <xdr:nvSpPr>
        <xdr:cNvPr id="317" name="テキスト ボックス 316"/>
        <xdr:cNvSpPr txBox="1"/>
      </xdr:nvSpPr>
      <xdr:spPr>
        <a:xfrm>
          <a:off x="6783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88393</xdr:rowOff>
    </xdr:from>
    <xdr:to>
      <xdr:col>55</xdr:col>
      <xdr:colOff>0</xdr:colOff>
      <xdr:row>57</xdr:row>
      <xdr:rowOff>19634</xdr:rowOff>
    </xdr:to>
    <xdr:cxnSp macro="">
      <xdr:nvCxnSpPr>
        <xdr:cNvPr id="344" name="直線コネクタ 343"/>
        <xdr:cNvCxnSpPr/>
      </xdr:nvCxnSpPr>
      <xdr:spPr>
        <a:xfrm flipV="1">
          <a:off x="9639300" y="9689593"/>
          <a:ext cx="838200" cy="10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102340</xdr:rowOff>
    </xdr:from>
    <xdr:ext cx="534377" cy="259045"/>
    <xdr:sp macro="" textlink="">
      <xdr:nvSpPr>
        <xdr:cNvPr id="345" name="農林水産業費平均値テキスト"/>
        <xdr:cNvSpPr txBox="1"/>
      </xdr:nvSpPr>
      <xdr:spPr>
        <a:xfrm>
          <a:off x="10528300" y="970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119423</xdr:rowOff>
    </xdr:from>
    <xdr:to>
      <xdr:col>50</xdr:col>
      <xdr:colOff>114300</xdr:colOff>
      <xdr:row>57</xdr:row>
      <xdr:rowOff>19634</xdr:rowOff>
    </xdr:to>
    <xdr:cxnSp macro="">
      <xdr:nvCxnSpPr>
        <xdr:cNvPr id="347" name="直線コネクタ 346"/>
        <xdr:cNvCxnSpPr/>
      </xdr:nvCxnSpPr>
      <xdr:spPr>
        <a:xfrm>
          <a:off x="8750300" y="9720623"/>
          <a:ext cx="889000" cy="7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49" name="テキスト ボックス 348"/>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119423</xdr:rowOff>
    </xdr:from>
    <xdr:to>
      <xdr:col>45</xdr:col>
      <xdr:colOff>177800</xdr:colOff>
      <xdr:row>57</xdr:row>
      <xdr:rowOff>44474</xdr:rowOff>
    </xdr:to>
    <xdr:cxnSp macro="">
      <xdr:nvCxnSpPr>
        <xdr:cNvPr id="350" name="直線コネクタ 349"/>
        <xdr:cNvCxnSpPr/>
      </xdr:nvCxnSpPr>
      <xdr:spPr>
        <a:xfrm flipV="1">
          <a:off x="7861300" y="9720623"/>
          <a:ext cx="889000" cy="9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29325</xdr:rowOff>
    </xdr:from>
    <xdr:ext cx="534377" cy="259045"/>
    <xdr:sp macro="" textlink="">
      <xdr:nvSpPr>
        <xdr:cNvPr id="352" name="テキスト ボックス 351"/>
        <xdr:cNvSpPr txBox="1"/>
      </xdr:nvSpPr>
      <xdr:spPr>
        <a:xfrm>
          <a:off x="8483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44474</xdr:rowOff>
    </xdr:from>
    <xdr:to>
      <xdr:col>41</xdr:col>
      <xdr:colOff>50800</xdr:colOff>
      <xdr:row>57</xdr:row>
      <xdr:rowOff>53500</xdr:rowOff>
    </xdr:to>
    <xdr:cxnSp macro="">
      <xdr:nvCxnSpPr>
        <xdr:cNvPr id="353" name="直線コネクタ 352"/>
        <xdr:cNvCxnSpPr/>
      </xdr:nvCxnSpPr>
      <xdr:spPr>
        <a:xfrm flipV="1">
          <a:off x="6972300" y="9817124"/>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5" name="テキスト ボックス 354"/>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7" name="テキスト ボックス 356"/>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37593</xdr:rowOff>
    </xdr:from>
    <xdr:to>
      <xdr:col>55</xdr:col>
      <xdr:colOff>50800</xdr:colOff>
      <xdr:row>56</xdr:row>
      <xdr:rowOff>139193</xdr:rowOff>
    </xdr:to>
    <xdr:sp macro="" textlink="">
      <xdr:nvSpPr>
        <xdr:cNvPr id="363" name="楕円 362"/>
        <xdr:cNvSpPr/>
      </xdr:nvSpPr>
      <xdr:spPr>
        <a:xfrm>
          <a:off x="10426700" y="96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60470</xdr:rowOff>
    </xdr:from>
    <xdr:ext cx="534377" cy="259045"/>
    <xdr:sp macro="" textlink="">
      <xdr:nvSpPr>
        <xdr:cNvPr id="364" name="農林水産業費該当値テキスト"/>
        <xdr:cNvSpPr txBox="1"/>
      </xdr:nvSpPr>
      <xdr:spPr>
        <a:xfrm>
          <a:off x="10528300" y="94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140284</xdr:rowOff>
    </xdr:from>
    <xdr:to>
      <xdr:col>50</xdr:col>
      <xdr:colOff>165100</xdr:colOff>
      <xdr:row>57</xdr:row>
      <xdr:rowOff>70434</xdr:rowOff>
    </xdr:to>
    <xdr:sp macro="" textlink="">
      <xdr:nvSpPr>
        <xdr:cNvPr id="365" name="楕円 364"/>
        <xdr:cNvSpPr/>
      </xdr:nvSpPr>
      <xdr:spPr>
        <a:xfrm>
          <a:off x="9588500" y="97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61561</xdr:rowOff>
    </xdr:from>
    <xdr:ext cx="534377" cy="259045"/>
    <xdr:sp macro="" textlink="">
      <xdr:nvSpPr>
        <xdr:cNvPr id="366" name="テキスト ボックス 365"/>
        <xdr:cNvSpPr txBox="1"/>
      </xdr:nvSpPr>
      <xdr:spPr>
        <a:xfrm>
          <a:off x="9372111" y="98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68623</xdr:rowOff>
    </xdr:from>
    <xdr:to>
      <xdr:col>46</xdr:col>
      <xdr:colOff>38100</xdr:colOff>
      <xdr:row>56</xdr:row>
      <xdr:rowOff>170223</xdr:rowOff>
    </xdr:to>
    <xdr:sp macro="" textlink="">
      <xdr:nvSpPr>
        <xdr:cNvPr id="367" name="楕円 366"/>
        <xdr:cNvSpPr/>
      </xdr:nvSpPr>
      <xdr:spPr>
        <a:xfrm>
          <a:off x="8699500" y="96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15300</xdr:rowOff>
    </xdr:from>
    <xdr:ext cx="534377" cy="259045"/>
    <xdr:sp macro="" textlink="">
      <xdr:nvSpPr>
        <xdr:cNvPr id="368" name="テキスト ボックス 367"/>
        <xdr:cNvSpPr txBox="1"/>
      </xdr:nvSpPr>
      <xdr:spPr>
        <a:xfrm>
          <a:off x="8483111" y="944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165124</xdr:rowOff>
    </xdr:from>
    <xdr:to>
      <xdr:col>41</xdr:col>
      <xdr:colOff>101600</xdr:colOff>
      <xdr:row>57</xdr:row>
      <xdr:rowOff>95274</xdr:rowOff>
    </xdr:to>
    <xdr:sp macro="" textlink="">
      <xdr:nvSpPr>
        <xdr:cNvPr id="369" name="楕円 368"/>
        <xdr:cNvSpPr/>
      </xdr:nvSpPr>
      <xdr:spPr>
        <a:xfrm>
          <a:off x="7810500" y="97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86401</xdr:rowOff>
    </xdr:from>
    <xdr:ext cx="534377" cy="259045"/>
    <xdr:sp macro="" textlink="">
      <xdr:nvSpPr>
        <xdr:cNvPr id="370" name="テキスト ボックス 369"/>
        <xdr:cNvSpPr txBox="1"/>
      </xdr:nvSpPr>
      <xdr:spPr>
        <a:xfrm>
          <a:off x="7594111" y="98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2700</xdr:rowOff>
    </xdr:from>
    <xdr:to>
      <xdr:col>36</xdr:col>
      <xdr:colOff>165100</xdr:colOff>
      <xdr:row>57</xdr:row>
      <xdr:rowOff>104300</xdr:rowOff>
    </xdr:to>
    <xdr:sp macro="" textlink="">
      <xdr:nvSpPr>
        <xdr:cNvPr id="371" name="楕円 370"/>
        <xdr:cNvSpPr/>
      </xdr:nvSpPr>
      <xdr:spPr>
        <a:xfrm>
          <a:off x="6921500" y="97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95427</xdr:rowOff>
    </xdr:from>
    <xdr:ext cx="534377" cy="259045"/>
    <xdr:sp macro="" textlink="">
      <xdr:nvSpPr>
        <xdr:cNvPr id="372" name="テキスト ボックス 371"/>
        <xdr:cNvSpPr txBox="1"/>
      </xdr:nvSpPr>
      <xdr:spPr>
        <a:xfrm>
          <a:off x="6705111" y="98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102730</xdr:rowOff>
    </xdr:from>
    <xdr:to>
      <xdr:col>55</xdr:col>
      <xdr:colOff>0</xdr:colOff>
      <xdr:row>77</xdr:row>
      <xdr:rowOff>130390</xdr:rowOff>
    </xdr:to>
    <xdr:cxnSp macro="">
      <xdr:nvCxnSpPr>
        <xdr:cNvPr id="397" name="直線コネクタ 396"/>
        <xdr:cNvCxnSpPr/>
      </xdr:nvCxnSpPr>
      <xdr:spPr>
        <a:xfrm>
          <a:off x="9639300" y="13304380"/>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8" name="商工費平均値テキスト"/>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102730</xdr:rowOff>
    </xdr:from>
    <xdr:to>
      <xdr:col>50</xdr:col>
      <xdr:colOff>114300</xdr:colOff>
      <xdr:row>77</xdr:row>
      <xdr:rowOff>128001</xdr:rowOff>
    </xdr:to>
    <xdr:cxnSp macro="">
      <xdr:nvCxnSpPr>
        <xdr:cNvPr id="400" name="直線コネクタ 399"/>
        <xdr:cNvCxnSpPr/>
      </xdr:nvCxnSpPr>
      <xdr:spPr>
        <a:xfrm flipV="1">
          <a:off x="8750300" y="13304380"/>
          <a:ext cx="889000" cy="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2" name="テキスト ボックス 401"/>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128001</xdr:rowOff>
    </xdr:from>
    <xdr:to>
      <xdr:col>45</xdr:col>
      <xdr:colOff>177800</xdr:colOff>
      <xdr:row>77</xdr:row>
      <xdr:rowOff>134888</xdr:rowOff>
    </xdr:to>
    <xdr:cxnSp macro="">
      <xdr:nvCxnSpPr>
        <xdr:cNvPr id="403" name="直線コネクタ 402"/>
        <xdr:cNvCxnSpPr/>
      </xdr:nvCxnSpPr>
      <xdr:spPr>
        <a:xfrm flipV="1">
          <a:off x="7861300" y="13329651"/>
          <a:ext cx="8890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5" name="テキスト ボックス 404"/>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134888</xdr:rowOff>
    </xdr:from>
    <xdr:to>
      <xdr:col>41</xdr:col>
      <xdr:colOff>50800</xdr:colOff>
      <xdr:row>77</xdr:row>
      <xdr:rowOff>135762</xdr:rowOff>
    </xdr:to>
    <xdr:cxnSp macro="">
      <xdr:nvCxnSpPr>
        <xdr:cNvPr id="406" name="直線コネクタ 405"/>
        <xdr:cNvCxnSpPr/>
      </xdr:nvCxnSpPr>
      <xdr:spPr>
        <a:xfrm flipV="1">
          <a:off x="6972300" y="13336538"/>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8" name="テキスト ボックス 407"/>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0" name="テキスト ボックス 409"/>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79590</xdr:rowOff>
    </xdr:from>
    <xdr:to>
      <xdr:col>55</xdr:col>
      <xdr:colOff>50800</xdr:colOff>
      <xdr:row>78</xdr:row>
      <xdr:rowOff>9740</xdr:rowOff>
    </xdr:to>
    <xdr:sp macro="" textlink="">
      <xdr:nvSpPr>
        <xdr:cNvPr id="416" name="楕円 415"/>
        <xdr:cNvSpPr/>
      </xdr:nvSpPr>
      <xdr:spPr>
        <a:xfrm>
          <a:off x="10426700" y="132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165967</xdr:rowOff>
    </xdr:from>
    <xdr:ext cx="534377" cy="259045"/>
    <xdr:sp macro="" textlink="">
      <xdr:nvSpPr>
        <xdr:cNvPr id="417" name="商工費該当値テキスト"/>
        <xdr:cNvSpPr txBox="1"/>
      </xdr:nvSpPr>
      <xdr:spPr>
        <a:xfrm>
          <a:off x="10528300" y="1319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51930</xdr:rowOff>
    </xdr:from>
    <xdr:to>
      <xdr:col>50</xdr:col>
      <xdr:colOff>165100</xdr:colOff>
      <xdr:row>77</xdr:row>
      <xdr:rowOff>153530</xdr:rowOff>
    </xdr:to>
    <xdr:sp macro="" textlink="">
      <xdr:nvSpPr>
        <xdr:cNvPr id="418" name="楕円 417"/>
        <xdr:cNvSpPr/>
      </xdr:nvSpPr>
      <xdr:spPr>
        <a:xfrm>
          <a:off x="9588500" y="132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144657</xdr:rowOff>
    </xdr:from>
    <xdr:ext cx="534377" cy="259045"/>
    <xdr:sp macro="" textlink="">
      <xdr:nvSpPr>
        <xdr:cNvPr id="419" name="テキスト ボックス 418"/>
        <xdr:cNvSpPr txBox="1"/>
      </xdr:nvSpPr>
      <xdr:spPr>
        <a:xfrm>
          <a:off x="9372111" y="1334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77201</xdr:rowOff>
    </xdr:from>
    <xdr:to>
      <xdr:col>46</xdr:col>
      <xdr:colOff>38100</xdr:colOff>
      <xdr:row>78</xdr:row>
      <xdr:rowOff>7351</xdr:rowOff>
    </xdr:to>
    <xdr:sp macro="" textlink="">
      <xdr:nvSpPr>
        <xdr:cNvPr id="420" name="楕円 419"/>
        <xdr:cNvSpPr/>
      </xdr:nvSpPr>
      <xdr:spPr>
        <a:xfrm>
          <a:off x="8699500" y="1327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169928</xdr:rowOff>
    </xdr:from>
    <xdr:ext cx="534377" cy="259045"/>
    <xdr:sp macro="" textlink="">
      <xdr:nvSpPr>
        <xdr:cNvPr id="421" name="テキスト ボックス 420"/>
        <xdr:cNvSpPr txBox="1"/>
      </xdr:nvSpPr>
      <xdr:spPr>
        <a:xfrm>
          <a:off x="8483111" y="1337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84088</xdr:rowOff>
    </xdr:from>
    <xdr:to>
      <xdr:col>41</xdr:col>
      <xdr:colOff>101600</xdr:colOff>
      <xdr:row>78</xdr:row>
      <xdr:rowOff>14238</xdr:rowOff>
    </xdr:to>
    <xdr:sp macro="" textlink="">
      <xdr:nvSpPr>
        <xdr:cNvPr id="422" name="楕円 421"/>
        <xdr:cNvSpPr/>
      </xdr:nvSpPr>
      <xdr:spPr>
        <a:xfrm>
          <a:off x="7810500" y="132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5365</xdr:rowOff>
    </xdr:from>
    <xdr:ext cx="534377" cy="259045"/>
    <xdr:sp macro="" textlink="">
      <xdr:nvSpPr>
        <xdr:cNvPr id="423" name="テキスト ボックス 422"/>
        <xdr:cNvSpPr txBox="1"/>
      </xdr:nvSpPr>
      <xdr:spPr>
        <a:xfrm>
          <a:off x="7594111" y="133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84962</xdr:rowOff>
    </xdr:from>
    <xdr:to>
      <xdr:col>36</xdr:col>
      <xdr:colOff>165100</xdr:colOff>
      <xdr:row>78</xdr:row>
      <xdr:rowOff>15112</xdr:rowOff>
    </xdr:to>
    <xdr:sp macro="" textlink="">
      <xdr:nvSpPr>
        <xdr:cNvPr id="424" name="楕円 423"/>
        <xdr:cNvSpPr/>
      </xdr:nvSpPr>
      <xdr:spPr>
        <a:xfrm>
          <a:off x="6921500" y="13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6239</xdr:rowOff>
    </xdr:from>
    <xdr:ext cx="534377" cy="259045"/>
    <xdr:sp macro="" textlink="">
      <xdr:nvSpPr>
        <xdr:cNvPr id="425" name="テキスト ボックス 424"/>
        <xdr:cNvSpPr txBox="1"/>
      </xdr:nvSpPr>
      <xdr:spPr>
        <a:xfrm>
          <a:off x="6705111" y="133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35892</xdr:rowOff>
    </xdr:from>
    <xdr:to>
      <xdr:col>55</xdr:col>
      <xdr:colOff>0</xdr:colOff>
      <xdr:row>97</xdr:row>
      <xdr:rowOff>76451</xdr:rowOff>
    </xdr:to>
    <xdr:cxnSp macro="">
      <xdr:nvCxnSpPr>
        <xdr:cNvPr id="452" name="直線コネクタ 451"/>
        <xdr:cNvCxnSpPr/>
      </xdr:nvCxnSpPr>
      <xdr:spPr>
        <a:xfrm flipV="1">
          <a:off x="9639300" y="16666542"/>
          <a:ext cx="838200" cy="4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76451</xdr:rowOff>
    </xdr:from>
    <xdr:to>
      <xdr:col>50</xdr:col>
      <xdr:colOff>114300</xdr:colOff>
      <xdr:row>97</xdr:row>
      <xdr:rowOff>113187</xdr:rowOff>
    </xdr:to>
    <xdr:cxnSp macro="">
      <xdr:nvCxnSpPr>
        <xdr:cNvPr id="455" name="直線コネクタ 454"/>
        <xdr:cNvCxnSpPr/>
      </xdr:nvCxnSpPr>
      <xdr:spPr>
        <a:xfrm flipV="1">
          <a:off x="8750300" y="16707101"/>
          <a:ext cx="889000" cy="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113187</xdr:rowOff>
    </xdr:from>
    <xdr:to>
      <xdr:col>45</xdr:col>
      <xdr:colOff>177800</xdr:colOff>
      <xdr:row>97</xdr:row>
      <xdr:rowOff>121517</xdr:rowOff>
    </xdr:to>
    <xdr:cxnSp macro="">
      <xdr:nvCxnSpPr>
        <xdr:cNvPr id="458" name="直線コネクタ 457"/>
        <xdr:cNvCxnSpPr/>
      </xdr:nvCxnSpPr>
      <xdr:spPr>
        <a:xfrm flipV="1">
          <a:off x="7861300" y="16743837"/>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114627</xdr:rowOff>
    </xdr:from>
    <xdr:to>
      <xdr:col>41</xdr:col>
      <xdr:colOff>50800</xdr:colOff>
      <xdr:row>97</xdr:row>
      <xdr:rowOff>121517</xdr:rowOff>
    </xdr:to>
    <xdr:cxnSp macro="">
      <xdr:nvCxnSpPr>
        <xdr:cNvPr id="461" name="直線コネクタ 460"/>
        <xdr:cNvCxnSpPr/>
      </xdr:nvCxnSpPr>
      <xdr:spPr>
        <a:xfrm>
          <a:off x="6972300" y="16745277"/>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156542</xdr:rowOff>
    </xdr:from>
    <xdr:to>
      <xdr:col>55</xdr:col>
      <xdr:colOff>50800</xdr:colOff>
      <xdr:row>97</xdr:row>
      <xdr:rowOff>86692</xdr:rowOff>
    </xdr:to>
    <xdr:sp macro="" textlink="">
      <xdr:nvSpPr>
        <xdr:cNvPr id="471" name="楕円 470"/>
        <xdr:cNvSpPr/>
      </xdr:nvSpPr>
      <xdr:spPr>
        <a:xfrm>
          <a:off x="10426700" y="166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134969</xdr:rowOff>
    </xdr:from>
    <xdr:ext cx="534377" cy="259045"/>
    <xdr:sp macro="" textlink="">
      <xdr:nvSpPr>
        <xdr:cNvPr id="472" name="土木費該当値テキスト"/>
        <xdr:cNvSpPr txBox="1"/>
      </xdr:nvSpPr>
      <xdr:spPr>
        <a:xfrm>
          <a:off x="10528300" y="165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25651</xdr:rowOff>
    </xdr:from>
    <xdr:to>
      <xdr:col>50</xdr:col>
      <xdr:colOff>165100</xdr:colOff>
      <xdr:row>97</xdr:row>
      <xdr:rowOff>127251</xdr:rowOff>
    </xdr:to>
    <xdr:sp macro="" textlink="">
      <xdr:nvSpPr>
        <xdr:cNvPr id="473" name="楕円 472"/>
        <xdr:cNvSpPr/>
      </xdr:nvSpPr>
      <xdr:spPr>
        <a:xfrm>
          <a:off x="9588500" y="166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118378</xdr:rowOff>
    </xdr:from>
    <xdr:ext cx="534377" cy="259045"/>
    <xdr:sp macro="" textlink="">
      <xdr:nvSpPr>
        <xdr:cNvPr id="474" name="テキスト ボックス 473"/>
        <xdr:cNvSpPr txBox="1"/>
      </xdr:nvSpPr>
      <xdr:spPr>
        <a:xfrm>
          <a:off x="9372111" y="167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62387</xdr:rowOff>
    </xdr:from>
    <xdr:to>
      <xdr:col>46</xdr:col>
      <xdr:colOff>38100</xdr:colOff>
      <xdr:row>97</xdr:row>
      <xdr:rowOff>163987</xdr:rowOff>
    </xdr:to>
    <xdr:sp macro="" textlink="">
      <xdr:nvSpPr>
        <xdr:cNvPr id="475" name="楕円 474"/>
        <xdr:cNvSpPr/>
      </xdr:nvSpPr>
      <xdr:spPr>
        <a:xfrm>
          <a:off x="8699500" y="166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155114</xdr:rowOff>
    </xdr:from>
    <xdr:ext cx="534377" cy="259045"/>
    <xdr:sp macro="" textlink="">
      <xdr:nvSpPr>
        <xdr:cNvPr id="476" name="テキスト ボックス 475"/>
        <xdr:cNvSpPr txBox="1"/>
      </xdr:nvSpPr>
      <xdr:spPr>
        <a:xfrm>
          <a:off x="8483111" y="167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70717</xdr:rowOff>
    </xdr:from>
    <xdr:to>
      <xdr:col>41</xdr:col>
      <xdr:colOff>101600</xdr:colOff>
      <xdr:row>98</xdr:row>
      <xdr:rowOff>867</xdr:rowOff>
    </xdr:to>
    <xdr:sp macro="" textlink="">
      <xdr:nvSpPr>
        <xdr:cNvPr id="477" name="楕円 476"/>
        <xdr:cNvSpPr/>
      </xdr:nvSpPr>
      <xdr:spPr>
        <a:xfrm>
          <a:off x="7810500" y="1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163444</xdr:rowOff>
    </xdr:from>
    <xdr:ext cx="534377" cy="259045"/>
    <xdr:sp macro="" textlink="">
      <xdr:nvSpPr>
        <xdr:cNvPr id="478" name="テキスト ボックス 477"/>
        <xdr:cNvSpPr txBox="1"/>
      </xdr:nvSpPr>
      <xdr:spPr>
        <a:xfrm>
          <a:off x="7594111" y="167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63827</xdr:rowOff>
    </xdr:from>
    <xdr:to>
      <xdr:col>36</xdr:col>
      <xdr:colOff>165100</xdr:colOff>
      <xdr:row>97</xdr:row>
      <xdr:rowOff>165427</xdr:rowOff>
    </xdr:to>
    <xdr:sp macro="" textlink="">
      <xdr:nvSpPr>
        <xdr:cNvPr id="479" name="楕円 478"/>
        <xdr:cNvSpPr/>
      </xdr:nvSpPr>
      <xdr:spPr>
        <a:xfrm>
          <a:off x="6921500" y="166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156554</xdr:rowOff>
    </xdr:from>
    <xdr:ext cx="534377" cy="259045"/>
    <xdr:sp macro="" textlink="">
      <xdr:nvSpPr>
        <xdr:cNvPr id="480" name="テキスト ボックス 479"/>
        <xdr:cNvSpPr txBox="1"/>
      </xdr:nvSpPr>
      <xdr:spPr>
        <a:xfrm>
          <a:off x="6705111" y="167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14408</xdr:rowOff>
    </xdr:from>
    <xdr:to>
      <xdr:col>85</xdr:col>
      <xdr:colOff>127000</xdr:colOff>
      <xdr:row>38</xdr:row>
      <xdr:rowOff>15742</xdr:rowOff>
    </xdr:to>
    <xdr:cxnSp macro="">
      <xdr:nvCxnSpPr>
        <xdr:cNvPr id="510" name="直線コネクタ 509"/>
        <xdr:cNvCxnSpPr/>
      </xdr:nvCxnSpPr>
      <xdr:spPr>
        <a:xfrm flipV="1">
          <a:off x="15481300" y="6015158"/>
          <a:ext cx="838200" cy="5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149223</xdr:rowOff>
    </xdr:from>
    <xdr:ext cx="534377" cy="259045"/>
    <xdr:sp macro="" textlink="">
      <xdr:nvSpPr>
        <xdr:cNvPr id="511" name="消防費平均値テキスト"/>
        <xdr:cNvSpPr txBox="1"/>
      </xdr:nvSpPr>
      <xdr:spPr>
        <a:xfrm>
          <a:off x="16370300" y="632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15742</xdr:rowOff>
    </xdr:from>
    <xdr:to>
      <xdr:col>81</xdr:col>
      <xdr:colOff>50800</xdr:colOff>
      <xdr:row>38</xdr:row>
      <xdr:rowOff>48146</xdr:rowOff>
    </xdr:to>
    <xdr:cxnSp macro="">
      <xdr:nvCxnSpPr>
        <xdr:cNvPr id="513" name="直線コネクタ 512"/>
        <xdr:cNvCxnSpPr/>
      </xdr:nvCxnSpPr>
      <xdr:spPr>
        <a:xfrm flipV="1">
          <a:off x="14592300" y="6530842"/>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22561</xdr:rowOff>
    </xdr:from>
    <xdr:to>
      <xdr:col>76</xdr:col>
      <xdr:colOff>114300</xdr:colOff>
      <xdr:row>38</xdr:row>
      <xdr:rowOff>48146</xdr:rowOff>
    </xdr:to>
    <xdr:cxnSp macro="">
      <xdr:nvCxnSpPr>
        <xdr:cNvPr id="516" name="直線コネクタ 515"/>
        <xdr:cNvCxnSpPr/>
      </xdr:nvCxnSpPr>
      <xdr:spPr>
        <a:xfrm>
          <a:off x="13703300" y="6537661"/>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14751</xdr:rowOff>
    </xdr:from>
    <xdr:to>
      <xdr:col>71</xdr:col>
      <xdr:colOff>177800</xdr:colOff>
      <xdr:row>38</xdr:row>
      <xdr:rowOff>22561</xdr:rowOff>
    </xdr:to>
    <xdr:cxnSp macro="">
      <xdr:nvCxnSpPr>
        <xdr:cNvPr id="519" name="直線コネクタ 518"/>
        <xdr:cNvCxnSpPr/>
      </xdr:nvCxnSpPr>
      <xdr:spPr>
        <a:xfrm>
          <a:off x="12814300" y="652985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135058</xdr:rowOff>
    </xdr:from>
    <xdr:to>
      <xdr:col>85</xdr:col>
      <xdr:colOff>177800</xdr:colOff>
      <xdr:row>35</xdr:row>
      <xdr:rowOff>65208</xdr:rowOff>
    </xdr:to>
    <xdr:sp macro="" textlink="">
      <xdr:nvSpPr>
        <xdr:cNvPr id="529" name="楕円 528"/>
        <xdr:cNvSpPr/>
      </xdr:nvSpPr>
      <xdr:spPr>
        <a:xfrm>
          <a:off x="16268700" y="59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157935</xdr:rowOff>
    </xdr:from>
    <xdr:ext cx="534377" cy="259045"/>
    <xdr:sp macro="" textlink="">
      <xdr:nvSpPr>
        <xdr:cNvPr id="530" name="消防費該当値テキスト"/>
        <xdr:cNvSpPr txBox="1"/>
      </xdr:nvSpPr>
      <xdr:spPr>
        <a:xfrm>
          <a:off x="16370300" y="58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136392</xdr:rowOff>
    </xdr:from>
    <xdr:to>
      <xdr:col>81</xdr:col>
      <xdr:colOff>101600</xdr:colOff>
      <xdr:row>38</xdr:row>
      <xdr:rowOff>66542</xdr:rowOff>
    </xdr:to>
    <xdr:sp macro="" textlink="">
      <xdr:nvSpPr>
        <xdr:cNvPr id="531" name="楕円 530"/>
        <xdr:cNvSpPr/>
      </xdr:nvSpPr>
      <xdr:spPr>
        <a:xfrm>
          <a:off x="154305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57669</xdr:rowOff>
    </xdr:from>
    <xdr:ext cx="534377" cy="259045"/>
    <xdr:sp macro="" textlink="">
      <xdr:nvSpPr>
        <xdr:cNvPr id="532" name="テキスト ボックス 531"/>
        <xdr:cNvSpPr txBox="1"/>
      </xdr:nvSpPr>
      <xdr:spPr>
        <a:xfrm>
          <a:off x="15214111" y="65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168796</xdr:rowOff>
    </xdr:from>
    <xdr:to>
      <xdr:col>76</xdr:col>
      <xdr:colOff>165100</xdr:colOff>
      <xdr:row>38</xdr:row>
      <xdr:rowOff>98946</xdr:rowOff>
    </xdr:to>
    <xdr:sp macro="" textlink="">
      <xdr:nvSpPr>
        <xdr:cNvPr id="533" name="楕円 532"/>
        <xdr:cNvSpPr/>
      </xdr:nvSpPr>
      <xdr:spPr>
        <a:xfrm>
          <a:off x="14541500" y="65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90073</xdr:rowOff>
    </xdr:from>
    <xdr:ext cx="534377" cy="259045"/>
    <xdr:sp macro="" textlink="">
      <xdr:nvSpPr>
        <xdr:cNvPr id="534" name="テキスト ボックス 533"/>
        <xdr:cNvSpPr txBox="1"/>
      </xdr:nvSpPr>
      <xdr:spPr>
        <a:xfrm>
          <a:off x="14325111" y="66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143211</xdr:rowOff>
    </xdr:from>
    <xdr:to>
      <xdr:col>72</xdr:col>
      <xdr:colOff>38100</xdr:colOff>
      <xdr:row>38</xdr:row>
      <xdr:rowOff>73361</xdr:rowOff>
    </xdr:to>
    <xdr:sp macro="" textlink="">
      <xdr:nvSpPr>
        <xdr:cNvPr id="535" name="楕円 534"/>
        <xdr:cNvSpPr/>
      </xdr:nvSpPr>
      <xdr:spPr>
        <a:xfrm>
          <a:off x="13652500" y="64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64488</xdr:rowOff>
    </xdr:from>
    <xdr:ext cx="534377" cy="259045"/>
    <xdr:sp macro="" textlink="">
      <xdr:nvSpPr>
        <xdr:cNvPr id="536" name="テキスト ボックス 535"/>
        <xdr:cNvSpPr txBox="1"/>
      </xdr:nvSpPr>
      <xdr:spPr>
        <a:xfrm>
          <a:off x="13436111" y="65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135401</xdr:rowOff>
    </xdr:from>
    <xdr:to>
      <xdr:col>67</xdr:col>
      <xdr:colOff>101600</xdr:colOff>
      <xdr:row>38</xdr:row>
      <xdr:rowOff>65551</xdr:rowOff>
    </xdr:to>
    <xdr:sp macro="" textlink="">
      <xdr:nvSpPr>
        <xdr:cNvPr id="537" name="楕円 536"/>
        <xdr:cNvSpPr/>
      </xdr:nvSpPr>
      <xdr:spPr>
        <a:xfrm>
          <a:off x="12763500" y="64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56678</xdr:rowOff>
    </xdr:from>
    <xdr:ext cx="534377" cy="259045"/>
    <xdr:sp macro="" textlink="">
      <xdr:nvSpPr>
        <xdr:cNvPr id="538" name="テキスト ボックス 537"/>
        <xdr:cNvSpPr txBox="1"/>
      </xdr:nvSpPr>
      <xdr:spPr>
        <a:xfrm>
          <a:off x="12547111" y="65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xdr:rowOff>
    </xdr:from>
    <xdr:to>
      <xdr:col>85</xdr:col>
      <xdr:colOff>127000</xdr:colOff>
      <xdr:row>57</xdr:row>
      <xdr:rowOff>68919</xdr:rowOff>
    </xdr:to>
    <xdr:cxnSp macro="">
      <xdr:nvCxnSpPr>
        <xdr:cNvPr id="569" name="直線コネクタ 568"/>
        <xdr:cNvCxnSpPr/>
      </xdr:nvCxnSpPr>
      <xdr:spPr>
        <a:xfrm flipV="1">
          <a:off x="15481300" y="9772747"/>
          <a:ext cx="838200" cy="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0" name="教育費平均値テキスト"/>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37000</xdr:rowOff>
    </xdr:from>
    <xdr:to>
      <xdr:col>81</xdr:col>
      <xdr:colOff>50800</xdr:colOff>
      <xdr:row>57</xdr:row>
      <xdr:rowOff>68919</xdr:rowOff>
    </xdr:to>
    <xdr:cxnSp macro="">
      <xdr:nvCxnSpPr>
        <xdr:cNvPr id="572" name="直線コネクタ 571"/>
        <xdr:cNvCxnSpPr/>
      </xdr:nvCxnSpPr>
      <xdr:spPr>
        <a:xfrm>
          <a:off x="14592300" y="9638200"/>
          <a:ext cx="889000" cy="20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4" name="テキスト ボックス 573"/>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37000</xdr:rowOff>
    </xdr:from>
    <xdr:to>
      <xdr:col>76</xdr:col>
      <xdr:colOff>114300</xdr:colOff>
      <xdr:row>57</xdr:row>
      <xdr:rowOff>33969</xdr:rowOff>
    </xdr:to>
    <xdr:cxnSp macro="">
      <xdr:nvCxnSpPr>
        <xdr:cNvPr id="575" name="直線コネクタ 574"/>
        <xdr:cNvCxnSpPr/>
      </xdr:nvCxnSpPr>
      <xdr:spPr>
        <a:xfrm flipV="1">
          <a:off x="13703300" y="9638200"/>
          <a:ext cx="889000" cy="16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72813</xdr:rowOff>
    </xdr:from>
    <xdr:ext cx="534377" cy="259045"/>
    <xdr:sp macro="" textlink="">
      <xdr:nvSpPr>
        <xdr:cNvPr id="577" name="テキスト ボックス 576"/>
        <xdr:cNvSpPr txBox="1"/>
      </xdr:nvSpPr>
      <xdr:spPr>
        <a:xfrm>
          <a:off x="14325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5093</xdr:rowOff>
    </xdr:from>
    <xdr:to>
      <xdr:col>71</xdr:col>
      <xdr:colOff>177800</xdr:colOff>
      <xdr:row>57</xdr:row>
      <xdr:rowOff>33969</xdr:rowOff>
    </xdr:to>
    <xdr:cxnSp macro="">
      <xdr:nvCxnSpPr>
        <xdr:cNvPr id="578" name="直線コネクタ 577"/>
        <xdr:cNvCxnSpPr/>
      </xdr:nvCxnSpPr>
      <xdr:spPr>
        <a:xfrm>
          <a:off x="12814300" y="9777743"/>
          <a:ext cx="889000" cy="2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99566</xdr:rowOff>
    </xdr:from>
    <xdr:ext cx="534377" cy="259045"/>
    <xdr:sp macro="" textlink="">
      <xdr:nvSpPr>
        <xdr:cNvPr id="580" name="テキスト ボックス 579"/>
        <xdr:cNvSpPr txBox="1"/>
      </xdr:nvSpPr>
      <xdr:spPr>
        <a:xfrm>
          <a:off x="13436111" y="98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81768</xdr:rowOff>
    </xdr:from>
    <xdr:ext cx="534377" cy="259045"/>
    <xdr:sp macro="" textlink="">
      <xdr:nvSpPr>
        <xdr:cNvPr id="582" name="テキスト ボックス 581"/>
        <xdr:cNvSpPr txBox="1"/>
      </xdr:nvSpPr>
      <xdr:spPr>
        <a:xfrm>
          <a:off x="12547111" y="98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120747</xdr:rowOff>
    </xdr:from>
    <xdr:to>
      <xdr:col>85</xdr:col>
      <xdr:colOff>177800</xdr:colOff>
      <xdr:row>57</xdr:row>
      <xdr:rowOff>50897</xdr:rowOff>
    </xdr:to>
    <xdr:sp macro="" textlink="">
      <xdr:nvSpPr>
        <xdr:cNvPr id="588" name="楕円 587"/>
        <xdr:cNvSpPr/>
      </xdr:nvSpPr>
      <xdr:spPr>
        <a:xfrm>
          <a:off x="16268700" y="97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99174</xdr:rowOff>
    </xdr:from>
    <xdr:ext cx="534377" cy="259045"/>
    <xdr:sp macro="" textlink="">
      <xdr:nvSpPr>
        <xdr:cNvPr id="589" name="教育費該当値テキスト"/>
        <xdr:cNvSpPr txBox="1"/>
      </xdr:nvSpPr>
      <xdr:spPr>
        <a:xfrm>
          <a:off x="16370300" y="970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18119</xdr:rowOff>
    </xdr:from>
    <xdr:to>
      <xdr:col>81</xdr:col>
      <xdr:colOff>101600</xdr:colOff>
      <xdr:row>57</xdr:row>
      <xdr:rowOff>119719</xdr:rowOff>
    </xdr:to>
    <xdr:sp macro="" textlink="">
      <xdr:nvSpPr>
        <xdr:cNvPr id="590" name="楕円 589"/>
        <xdr:cNvSpPr/>
      </xdr:nvSpPr>
      <xdr:spPr>
        <a:xfrm>
          <a:off x="15430500" y="97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110846</xdr:rowOff>
    </xdr:from>
    <xdr:ext cx="534377" cy="259045"/>
    <xdr:sp macro="" textlink="">
      <xdr:nvSpPr>
        <xdr:cNvPr id="591" name="テキスト ボックス 590"/>
        <xdr:cNvSpPr txBox="1"/>
      </xdr:nvSpPr>
      <xdr:spPr>
        <a:xfrm>
          <a:off x="15214111" y="988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157650</xdr:rowOff>
    </xdr:from>
    <xdr:to>
      <xdr:col>76</xdr:col>
      <xdr:colOff>165100</xdr:colOff>
      <xdr:row>56</xdr:row>
      <xdr:rowOff>87800</xdr:rowOff>
    </xdr:to>
    <xdr:sp macro="" textlink="">
      <xdr:nvSpPr>
        <xdr:cNvPr id="592" name="楕円 591"/>
        <xdr:cNvSpPr/>
      </xdr:nvSpPr>
      <xdr:spPr>
        <a:xfrm>
          <a:off x="14541500" y="95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104327</xdr:rowOff>
    </xdr:from>
    <xdr:ext cx="534377" cy="259045"/>
    <xdr:sp macro="" textlink="">
      <xdr:nvSpPr>
        <xdr:cNvPr id="593" name="テキスト ボックス 592"/>
        <xdr:cNvSpPr txBox="1"/>
      </xdr:nvSpPr>
      <xdr:spPr>
        <a:xfrm>
          <a:off x="14325111" y="93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154619</xdr:rowOff>
    </xdr:from>
    <xdr:to>
      <xdr:col>72</xdr:col>
      <xdr:colOff>38100</xdr:colOff>
      <xdr:row>57</xdr:row>
      <xdr:rowOff>84769</xdr:rowOff>
    </xdr:to>
    <xdr:sp macro="" textlink="">
      <xdr:nvSpPr>
        <xdr:cNvPr id="594" name="楕円 593"/>
        <xdr:cNvSpPr/>
      </xdr:nvSpPr>
      <xdr:spPr>
        <a:xfrm>
          <a:off x="13652500" y="97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101296</xdr:rowOff>
    </xdr:from>
    <xdr:ext cx="534377" cy="259045"/>
    <xdr:sp macro="" textlink="">
      <xdr:nvSpPr>
        <xdr:cNvPr id="595" name="テキスト ボックス 594"/>
        <xdr:cNvSpPr txBox="1"/>
      </xdr:nvSpPr>
      <xdr:spPr>
        <a:xfrm>
          <a:off x="13436111" y="95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125743</xdr:rowOff>
    </xdr:from>
    <xdr:to>
      <xdr:col>67</xdr:col>
      <xdr:colOff>101600</xdr:colOff>
      <xdr:row>57</xdr:row>
      <xdr:rowOff>55893</xdr:rowOff>
    </xdr:to>
    <xdr:sp macro="" textlink="">
      <xdr:nvSpPr>
        <xdr:cNvPr id="596" name="楕円 595"/>
        <xdr:cNvSpPr/>
      </xdr:nvSpPr>
      <xdr:spPr>
        <a:xfrm>
          <a:off x="12763500" y="97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72420</xdr:rowOff>
    </xdr:from>
    <xdr:ext cx="534377" cy="259045"/>
    <xdr:sp macro="" textlink="">
      <xdr:nvSpPr>
        <xdr:cNvPr id="597" name="テキスト ボックス 596"/>
        <xdr:cNvSpPr txBox="1"/>
      </xdr:nvSpPr>
      <xdr:spPr>
        <a:xfrm>
          <a:off x="12547111" y="95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33082</xdr:rowOff>
    </xdr:from>
    <xdr:to>
      <xdr:col>85</xdr:col>
      <xdr:colOff>127000</xdr:colOff>
      <xdr:row>79</xdr:row>
      <xdr:rowOff>41870</xdr:rowOff>
    </xdr:to>
    <xdr:cxnSp macro="">
      <xdr:nvCxnSpPr>
        <xdr:cNvPr id="626" name="直線コネクタ 625"/>
        <xdr:cNvCxnSpPr/>
      </xdr:nvCxnSpPr>
      <xdr:spPr>
        <a:xfrm>
          <a:off x="15481300" y="13577632"/>
          <a:ext cx="8382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33082</xdr:rowOff>
    </xdr:from>
    <xdr:to>
      <xdr:col>81</xdr:col>
      <xdr:colOff>50800</xdr:colOff>
      <xdr:row>79</xdr:row>
      <xdr:rowOff>33536</xdr:rowOff>
    </xdr:to>
    <xdr:cxnSp macro="">
      <xdr:nvCxnSpPr>
        <xdr:cNvPr id="629" name="直線コネクタ 628"/>
        <xdr:cNvCxnSpPr/>
      </xdr:nvCxnSpPr>
      <xdr:spPr>
        <a:xfrm flipV="1">
          <a:off x="14592300" y="13577632"/>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1" name="テキスト ボックス 630"/>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33536</xdr:rowOff>
    </xdr:from>
    <xdr:to>
      <xdr:col>76</xdr:col>
      <xdr:colOff>114300</xdr:colOff>
      <xdr:row>79</xdr:row>
      <xdr:rowOff>42321</xdr:rowOff>
    </xdr:to>
    <xdr:cxnSp macro="">
      <xdr:nvCxnSpPr>
        <xdr:cNvPr id="632" name="直線コネクタ 631"/>
        <xdr:cNvCxnSpPr/>
      </xdr:nvCxnSpPr>
      <xdr:spPr>
        <a:xfrm flipV="1">
          <a:off x="13703300" y="13578086"/>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38156</xdr:rowOff>
    </xdr:from>
    <xdr:to>
      <xdr:col>71</xdr:col>
      <xdr:colOff>177800</xdr:colOff>
      <xdr:row>79</xdr:row>
      <xdr:rowOff>42321</xdr:rowOff>
    </xdr:to>
    <xdr:cxnSp macro="">
      <xdr:nvCxnSpPr>
        <xdr:cNvPr id="635" name="直線コネクタ 634"/>
        <xdr:cNvCxnSpPr/>
      </xdr:nvCxnSpPr>
      <xdr:spPr>
        <a:xfrm>
          <a:off x="12814300" y="13582706"/>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162520</xdr:rowOff>
    </xdr:from>
    <xdr:to>
      <xdr:col>85</xdr:col>
      <xdr:colOff>177800</xdr:colOff>
      <xdr:row>79</xdr:row>
      <xdr:rowOff>92670</xdr:rowOff>
    </xdr:to>
    <xdr:sp macro="" textlink="">
      <xdr:nvSpPr>
        <xdr:cNvPr id="645" name="楕円 644"/>
        <xdr:cNvSpPr/>
      </xdr:nvSpPr>
      <xdr:spPr>
        <a:xfrm>
          <a:off x="16268700" y="135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112324</xdr:rowOff>
    </xdr:from>
    <xdr:ext cx="469744" cy="259045"/>
    <xdr:sp macro="" textlink="">
      <xdr:nvSpPr>
        <xdr:cNvPr id="646" name="災害復旧費該当値テキスト"/>
        <xdr:cNvSpPr txBox="1"/>
      </xdr:nvSpPr>
      <xdr:spPr>
        <a:xfrm>
          <a:off x="16370300" y="1348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153732</xdr:rowOff>
    </xdr:from>
    <xdr:to>
      <xdr:col>81</xdr:col>
      <xdr:colOff>101600</xdr:colOff>
      <xdr:row>79</xdr:row>
      <xdr:rowOff>83882</xdr:rowOff>
    </xdr:to>
    <xdr:sp macro="" textlink="">
      <xdr:nvSpPr>
        <xdr:cNvPr id="647" name="楕円 646"/>
        <xdr:cNvSpPr/>
      </xdr:nvSpPr>
      <xdr:spPr>
        <a:xfrm>
          <a:off x="15430500" y="1352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75009</xdr:rowOff>
    </xdr:from>
    <xdr:ext cx="469744" cy="259045"/>
    <xdr:sp macro="" textlink="">
      <xdr:nvSpPr>
        <xdr:cNvPr id="648" name="テキスト ボックス 647"/>
        <xdr:cNvSpPr txBox="1"/>
      </xdr:nvSpPr>
      <xdr:spPr>
        <a:xfrm>
          <a:off x="15246428" y="1361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154186</xdr:rowOff>
    </xdr:from>
    <xdr:to>
      <xdr:col>76</xdr:col>
      <xdr:colOff>165100</xdr:colOff>
      <xdr:row>79</xdr:row>
      <xdr:rowOff>84336</xdr:rowOff>
    </xdr:to>
    <xdr:sp macro="" textlink="">
      <xdr:nvSpPr>
        <xdr:cNvPr id="649" name="楕円 648"/>
        <xdr:cNvSpPr/>
      </xdr:nvSpPr>
      <xdr:spPr>
        <a:xfrm>
          <a:off x="14541500" y="135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75463</xdr:rowOff>
    </xdr:from>
    <xdr:ext cx="469744" cy="259045"/>
    <xdr:sp macro="" textlink="">
      <xdr:nvSpPr>
        <xdr:cNvPr id="650" name="テキスト ボックス 649"/>
        <xdr:cNvSpPr txBox="1"/>
      </xdr:nvSpPr>
      <xdr:spPr>
        <a:xfrm>
          <a:off x="14357428" y="13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162971</xdr:rowOff>
    </xdr:from>
    <xdr:to>
      <xdr:col>72</xdr:col>
      <xdr:colOff>38100</xdr:colOff>
      <xdr:row>79</xdr:row>
      <xdr:rowOff>93121</xdr:rowOff>
    </xdr:to>
    <xdr:sp macro="" textlink="">
      <xdr:nvSpPr>
        <xdr:cNvPr id="651" name="楕円 650"/>
        <xdr:cNvSpPr/>
      </xdr:nvSpPr>
      <xdr:spPr>
        <a:xfrm>
          <a:off x="13652500" y="1353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84248</xdr:rowOff>
    </xdr:from>
    <xdr:ext cx="469744" cy="259045"/>
    <xdr:sp macro="" textlink="">
      <xdr:nvSpPr>
        <xdr:cNvPr id="652" name="テキスト ボックス 651"/>
        <xdr:cNvSpPr txBox="1"/>
      </xdr:nvSpPr>
      <xdr:spPr>
        <a:xfrm>
          <a:off x="13468428" y="1362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158806</xdr:rowOff>
    </xdr:from>
    <xdr:to>
      <xdr:col>67</xdr:col>
      <xdr:colOff>101600</xdr:colOff>
      <xdr:row>79</xdr:row>
      <xdr:rowOff>88956</xdr:rowOff>
    </xdr:to>
    <xdr:sp macro="" textlink="">
      <xdr:nvSpPr>
        <xdr:cNvPr id="653" name="楕円 652"/>
        <xdr:cNvSpPr/>
      </xdr:nvSpPr>
      <xdr:spPr>
        <a:xfrm>
          <a:off x="12763500" y="135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80083</xdr:rowOff>
    </xdr:from>
    <xdr:ext cx="469744" cy="259045"/>
    <xdr:sp macro="" textlink="">
      <xdr:nvSpPr>
        <xdr:cNvPr id="654" name="テキスト ボックス 653"/>
        <xdr:cNvSpPr txBox="1"/>
      </xdr:nvSpPr>
      <xdr:spPr>
        <a:xfrm>
          <a:off x="12579428" y="136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32136</xdr:rowOff>
    </xdr:from>
    <xdr:to>
      <xdr:col>85</xdr:col>
      <xdr:colOff>127000</xdr:colOff>
      <xdr:row>96</xdr:row>
      <xdr:rowOff>100892</xdr:rowOff>
    </xdr:to>
    <xdr:cxnSp macro="">
      <xdr:nvCxnSpPr>
        <xdr:cNvPr id="683" name="直線コネクタ 682"/>
        <xdr:cNvCxnSpPr/>
      </xdr:nvCxnSpPr>
      <xdr:spPr>
        <a:xfrm flipV="1">
          <a:off x="15481300" y="16491336"/>
          <a:ext cx="838200" cy="6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4" name="公債費平均値テキスト"/>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100892</xdr:rowOff>
    </xdr:from>
    <xdr:to>
      <xdr:col>81</xdr:col>
      <xdr:colOff>50800</xdr:colOff>
      <xdr:row>96</xdr:row>
      <xdr:rowOff>131218</xdr:rowOff>
    </xdr:to>
    <xdr:cxnSp macro="">
      <xdr:nvCxnSpPr>
        <xdr:cNvPr id="686" name="直線コネクタ 685"/>
        <xdr:cNvCxnSpPr/>
      </xdr:nvCxnSpPr>
      <xdr:spPr>
        <a:xfrm flipV="1">
          <a:off x="14592300" y="16560092"/>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8" name="テキスト ボックス 687"/>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127074</xdr:rowOff>
    </xdr:from>
    <xdr:to>
      <xdr:col>76</xdr:col>
      <xdr:colOff>114300</xdr:colOff>
      <xdr:row>96</xdr:row>
      <xdr:rowOff>131218</xdr:rowOff>
    </xdr:to>
    <xdr:cxnSp macro="">
      <xdr:nvCxnSpPr>
        <xdr:cNvPr id="689" name="直線コネクタ 688"/>
        <xdr:cNvCxnSpPr/>
      </xdr:nvCxnSpPr>
      <xdr:spPr>
        <a:xfrm>
          <a:off x="13703300" y="16586274"/>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66022</xdr:rowOff>
    </xdr:from>
    <xdr:to>
      <xdr:col>71</xdr:col>
      <xdr:colOff>177800</xdr:colOff>
      <xdr:row>96</xdr:row>
      <xdr:rowOff>127074</xdr:rowOff>
    </xdr:to>
    <xdr:cxnSp macro="">
      <xdr:nvCxnSpPr>
        <xdr:cNvPr id="692" name="直線コネクタ 691"/>
        <xdr:cNvCxnSpPr/>
      </xdr:nvCxnSpPr>
      <xdr:spPr>
        <a:xfrm>
          <a:off x="12814300" y="16525222"/>
          <a:ext cx="8890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6" name="テキスト ボックス 695"/>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152786</xdr:rowOff>
    </xdr:from>
    <xdr:to>
      <xdr:col>85</xdr:col>
      <xdr:colOff>177800</xdr:colOff>
      <xdr:row>96</xdr:row>
      <xdr:rowOff>82936</xdr:rowOff>
    </xdr:to>
    <xdr:sp macro="" textlink="">
      <xdr:nvSpPr>
        <xdr:cNvPr id="702" name="楕円 701"/>
        <xdr:cNvSpPr/>
      </xdr:nvSpPr>
      <xdr:spPr>
        <a:xfrm>
          <a:off x="16268700" y="16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131213</xdr:rowOff>
    </xdr:from>
    <xdr:ext cx="534377" cy="259045"/>
    <xdr:sp macro="" textlink="">
      <xdr:nvSpPr>
        <xdr:cNvPr id="703" name="公債費該当値テキスト"/>
        <xdr:cNvSpPr txBox="1"/>
      </xdr:nvSpPr>
      <xdr:spPr>
        <a:xfrm>
          <a:off x="16370300" y="1641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50092</xdr:rowOff>
    </xdr:from>
    <xdr:to>
      <xdr:col>81</xdr:col>
      <xdr:colOff>101600</xdr:colOff>
      <xdr:row>96</xdr:row>
      <xdr:rowOff>151692</xdr:rowOff>
    </xdr:to>
    <xdr:sp macro="" textlink="">
      <xdr:nvSpPr>
        <xdr:cNvPr id="704" name="楕円 703"/>
        <xdr:cNvSpPr/>
      </xdr:nvSpPr>
      <xdr:spPr>
        <a:xfrm>
          <a:off x="15430500" y="165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142819</xdr:rowOff>
    </xdr:from>
    <xdr:ext cx="534377" cy="259045"/>
    <xdr:sp macro="" textlink="">
      <xdr:nvSpPr>
        <xdr:cNvPr id="705" name="テキスト ボックス 704"/>
        <xdr:cNvSpPr txBox="1"/>
      </xdr:nvSpPr>
      <xdr:spPr>
        <a:xfrm>
          <a:off x="15214111" y="166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80418</xdr:rowOff>
    </xdr:from>
    <xdr:to>
      <xdr:col>76</xdr:col>
      <xdr:colOff>165100</xdr:colOff>
      <xdr:row>97</xdr:row>
      <xdr:rowOff>10568</xdr:rowOff>
    </xdr:to>
    <xdr:sp macro="" textlink="">
      <xdr:nvSpPr>
        <xdr:cNvPr id="706" name="楕円 705"/>
        <xdr:cNvSpPr/>
      </xdr:nvSpPr>
      <xdr:spPr>
        <a:xfrm>
          <a:off x="14541500" y="165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1695</xdr:rowOff>
    </xdr:from>
    <xdr:ext cx="534377" cy="259045"/>
    <xdr:sp macro="" textlink="">
      <xdr:nvSpPr>
        <xdr:cNvPr id="707" name="テキスト ボックス 706"/>
        <xdr:cNvSpPr txBox="1"/>
      </xdr:nvSpPr>
      <xdr:spPr>
        <a:xfrm>
          <a:off x="14325111" y="166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76274</xdr:rowOff>
    </xdr:from>
    <xdr:to>
      <xdr:col>72</xdr:col>
      <xdr:colOff>38100</xdr:colOff>
      <xdr:row>97</xdr:row>
      <xdr:rowOff>6424</xdr:rowOff>
    </xdr:to>
    <xdr:sp macro="" textlink="">
      <xdr:nvSpPr>
        <xdr:cNvPr id="708" name="楕円 707"/>
        <xdr:cNvSpPr/>
      </xdr:nvSpPr>
      <xdr:spPr>
        <a:xfrm>
          <a:off x="13652500" y="1653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169001</xdr:rowOff>
    </xdr:from>
    <xdr:ext cx="534377" cy="259045"/>
    <xdr:sp macro="" textlink="">
      <xdr:nvSpPr>
        <xdr:cNvPr id="709" name="テキスト ボックス 708"/>
        <xdr:cNvSpPr txBox="1"/>
      </xdr:nvSpPr>
      <xdr:spPr>
        <a:xfrm>
          <a:off x="13436111" y="166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15222</xdr:rowOff>
    </xdr:from>
    <xdr:to>
      <xdr:col>67</xdr:col>
      <xdr:colOff>101600</xdr:colOff>
      <xdr:row>96</xdr:row>
      <xdr:rowOff>116822</xdr:rowOff>
    </xdr:to>
    <xdr:sp macro="" textlink="">
      <xdr:nvSpPr>
        <xdr:cNvPr id="710" name="楕円 709"/>
        <xdr:cNvSpPr/>
      </xdr:nvSpPr>
      <xdr:spPr>
        <a:xfrm>
          <a:off x="12763500" y="164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107949</xdr:rowOff>
    </xdr:from>
    <xdr:ext cx="534377" cy="259045"/>
    <xdr:sp macro="" textlink="">
      <xdr:nvSpPr>
        <xdr:cNvPr id="711" name="テキスト ボックス 710"/>
        <xdr:cNvSpPr txBox="1"/>
      </xdr:nvSpPr>
      <xdr:spPr>
        <a:xfrm>
          <a:off x="12547111" y="165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総務費は、住民１人当たり</a:t>
          </a:r>
          <a:r>
            <a:rPr kumimoji="1" lang="en-US" altLang="ja-JP" sz="1300">
              <a:latin typeface="ＭＳ Ｐゴシック" panose="020B0600070205080204" pitchFamily="50" charset="-128"/>
              <a:ea typeface="ＭＳ Ｐゴシック" panose="020B0600070205080204" pitchFamily="50" charset="-128"/>
            </a:rPr>
            <a:t>193,887</a:t>
          </a:r>
          <a:r>
            <a:rPr kumimoji="1" lang="ja-JP" altLang="en-US" sz="1300">
              <a:latin typeface="ＭＳ Ｐゴシック" panose="020B0600070205080204" pitchFamily="50" charset="-128"/>
              <a:ea typeface="ＭＳ Ｐゴシック" panose="020B0600070205080204" pitchFamily="50" charset="-128"/>
            </a:rPr>
            <a:t>円となっている。前年度より</a:t>
          </a:r>
          <a:r>
            <a:rPr kumimoji="1" lang="en-US" altLang="ja-JP" sz="1300">
              <a:latin typeface="ＭＳ Ｐゴシック" panose="020B0600070205080204" pitchFamily="50" charset="-128"/>
              <a:ea typeface="ＭＳ Ｐゴシック" panose="020B0600070205080204" pitchFamily="50" charset="-128"/>
            </a:rPr>
            <a:t>66,790</a:t>
          </a:r>
          <a:r>
            <a:rPr kumimoji="1" lang="ja-JP" altLang="en-US" sz="1300">
              <a:latin typeface="ＭＳ Ｐゴシック" panose="020B0600070205080204" pitchFamily="50" charset="-128"/>
              <a:ea typeface="ＭＳ Ｐゴシック" panose="020B0600070205080204" pitchFamily="50" charset="-128"/>
            </a:rPr>
            <a:t>円増加し、また、類似団体平均等と比較して高くなっているのは、庁舎建設事業や地方創生関連事業の実施によるものである。農林水産業費は、住民１人当たり</a:t>
          </a:r>
          <a:r>
            <a:rPr kumimoji="1" lang="en-US" altLang="ja-JP" sz="1300">
              <a:latin typeface="ＭＳ Ｐゴシック" panose="020B0600070205080204" pitchFamily="50" charset="-128"/>
              <a:ea typeface="ＭＳ Ｐゴシック" panose="020B0600070205080204" pitchFamily="50" charset="-128"/>
            </a:rPr>
            <a:t>86,222</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22,461</a:t>
          </a:r>
          <a:r>
            <a:rPr kumimoji="1" lang="ja-JP" altLang="en-US" sz="1300">
              <a:latin typeface="ＭＳ Ｐゴシック" panose="020B0600070205080204" pitchFamily="50" charset="-128"/>
              <a:ea typeface="ＭＳ Ｐゴシック" panose="020B0600070205080204" pitchFamily="50" charset="-128"/>
            </a:rPr>
            <a:t>円増加した。主な要因は、補助事業による農業拠点施設の整備や、大学と連携した農業技術の研究、農業を通じた都市部との交流促進に係る事業の実施によるものである。消防費は、住民１人当たり</a:t>
          </a:r>
          <a:r>
            <a:rPr kumimoji="1" lang="en-US" altLang="ja-JP" sz="1300">
              <a:latin typeface="ＭＳ Ｐゴシック" panose="020B0600070205080204" pitchFamily="50" charset="-128"/>
              <a:ea typeface="ＭＳ Ｐゴシック" panose="020B0600070205080204" pitchFamily="50" charset="-128"/>
            </a:rPr>
            <a:t>57,577</a:t>
          </a:r>
          <a:r>
            <a:rPr kumimoji="1" lang="ja-JP" altLang="en-US" sz="1300">
              <a:latin typeface="ＭＳ Ｐゴシック" panose="020B0600070205080204" pitchFamily="50" charset="-128"/>
              <a:ea typeface="ＭＳ Ｐゴシック" panose="020B0600070205080204" pitchFamily="50" charset="-128"/>
            </a:rPr>
            <a:t>円となっている。前年度より</a:t>
          </a:r>
          <a:r>
            <a:rPr kumimoji="1" lang="en-US" altLang="ja-JP" sz="1300">
              <a:latin typeface="ＭＳ Ｐゴシック" panose="020B0600070205080204" pitchFamily="50" charset="-128"/>
              <a:ea typeface="ＭＳ Ｐゴシック" panose="020B0600070205080204" pitchFamily="50" charset="-128"/>
            </a:rPr>
            <a:t>27,070</a:t>
          </a:r>
          <a:r>
            <a:rPr kumimoji="1" lang="ja-JP" altLang="en-US" sz="1300">
              <a:latin typeface="ＭＳ Ｐゴシック" panose="020B0600070205080204" pitchFamily="50" charset="-128"/>
              <a:ea typeface="ＭＳ Ｐゴシック" panose="020B0600070205080204" pitchFamily="50" charset="-128"/>
            </a:rPr>
            <a:t>円増加し、類似団体平均より</a:t>
          </a:r>
          <a:r>
            <a:rPr kumimoji="1" lang="en-US" altLang="ja-JP" sz="1300">
              <a:latin typeface="ＭＳ Ｐゴシック" panose="020B0600070205080204" pitchFamily="50" charset="-128"/>
              <a:ea typeface="ＭＳ Ｐゴシック" panose="020B0600070205080204" pitchFamily="50" charset="-128"/>
            </a:rPr>
            <a:t>19,876</a:t>
          </a:r>
          <a:r>
            <a:rPr kumimoji="1" lang="ja-JP" altLang="en-US" sz="1300">
              <a:latin typeface="ＭＳ Ｐゴシック" panose="020B0600070205080204" pitchFamily="50" charset="-128"/>
              <a:ea typeface="ＭＳ Ｐゴシック" panose="020B0600070205080204" pitchFamily="50" charset="-128"/>
            </a:rPr>
            <a:t>円上回った要因は、防災行政無線のデジタル化整備事業の実施によるものであり、同事業は令和２年度に完了予定である。教育費は、住民１人当たり</a:t>
          </a:r>
          <a:r>
            <a:rPr kumimoji="1" lang="en-US" altLang="ja-JP" sz="1300">
              <a:latin typeface="ＭＳ Ｐゴシック" panose="020B0600070205080204" pitchFamily="50" charset="-128"/>
              <a:ea typeface="ＭＳ Ｐゴシック" panose="020B0600070205080204" pitchFamily="50" charset="-128"/>
            </a:rPr>
            <a:t>67,624</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10,537</a:t>
          </a:r>
          <a:r>
            <a:rPr kumimoji="1" lang="ja-JP" altLang="en-US" sz="1300">
              <a:latin typeface="ＭＳ Ｐゴシック" panose="020B0600070205080204" pitchFamily="50" charset="-128"/>
              <a:ea typeface="ＭＳ Ｐゴシック" panose="020B0600070205080204" pitchFamily="50" charset="-128"/>
            </a:rPr>
            <a:t>円増加した。主な要因は、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スクール構想に係る校内ネットワーク構築や、教室への空調設備設置工事の実施によるものである。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令和元年度の財政調整基金残高は</a:t>
          </a:r>
          <a:r>
            <a:rPr kumimoji="1" lang="en-US" altLang="ja-JP" sz="1300" baseline="0">
              <a:latin typeface="ＭＳ ゴシック" pitchFamily="49" charset="-128"/>
              <a:ea typeface="ＭＳ ゴシック" pitchFamily="49" charset="-128"/>
            </a:rPr>
            <a:t>924</a:t>
          </a:r>
          <a:r>
            <a:rPr kumimoji="1" lang="ja-JP" altLang="en-US" sz="1300" baseline="0">
              <a:latin typeface="ＭＳ ゴシック" pitchFamily="49" charset="-128"/>
              <a:ea typeface="ＭＳ ゴシック" pitchFamily="49" charset="-128"/>
            </a:rPr>
            <a:t>百万円で、標準財政規模比は</a:t>
          </a:r>
          <a:r>
            <a:rPr kumimoji="1" lang="en-US" altLang="ja-JP" sz="1300" baseline="0">
              <a:latin typeface="ＭＳ ゴシック" pitchFamily="49" charset="-128"/>
              <a:ea typeface="ＭＳ ゴシック" pitchFamily="49" charset="-128"/>
            </a:rPr>
            <a:t>19.47</a:t>
          </a:r>
          <a:r>
            <a:rPr kumimoji="1" lang="ja-JP" altLang="en-US" sz="1300" baseline="0">
              <a:latin typeface="ＭＳ ゴシック" pitchFamily="49" charset="-128"/>
              <a:ea typeface="ＭＳ ゴシック" pitchFamily="49" charset="-128"/>
            </a:rPr>
            <a:t>％と減少した。決算譲与金</a:t>
          </a:r>
          <a:r>
            <a:rPr kumimoji="1" lang="en-US" altLang="ja-JP" sz="1300" baseline="0">
              <a:latin typeface="ＭＳ ゴシック" pitchFamily="49" charset="-128"/>
              <a:ea typeface="ＭＳ ゴシック" pitchFamily="49" charset="-128"/>
            </a:rPr>
            <a:t>200</a:t>
          </a:r>
          <a:r>
            <a:rPr kumimoji="1" lang="ja-JP" altLang="en-US" sz="1300" baseline="0">
              <a:latin typeface="ＭＳ ゴシック" pitchFamily="49" charset="-128"/>
              <a:ea typeface="ＭＳ ゴシック" pitchFamily="49" charset="-128"/>
            </a:rPr>
            <a:t>百万円を積み立てたが、各種施策・事業実施に伴い</a:t>
          </a:r>
          <a:r>
            <a:rPr kumimoji="1" lang="en-US" altLang="ja-JP" sz="1300" baseline="0">
              <a:latin typeface="ＭＳ ゴシック" pitchFamily="49" charset="-128"/>
              <a:ea typeface="ＭＳ ゴシック" pitchFamily="49" charset="-128"/>
            </a:rPr>
            <a:t>742</a:t>
          </a:r>
          <a:r>
            <a:rPr kumimoji="1" lang="ja-JP" altLang="en-US" sz="1300" baseline="0">
              <a:latin typeface="ＭＳ ゴシック" pitchFamily="49" charset="-128"/>
              <a:ea typeface="ＭＳ ゴシック" pitchFamily="49" charset="-128"/>
            </a:rPr>
            <a:t>百万円を取り崩したことが要因である。また、実質収支額は</a:t>
          </a:r>
          <a:r>
            <a:rPr kumimoji="1" lang="en-US" altLang="ja-JP" sz="1300" baseline="0">
              <a:latin typeface="ＭＳ ゴシック" pitchFamily="49" charset="-128"/>
              <a:ea typeface="ＭＳ ゴシック" pitchFamily="49" charset="-128"/>
            </a:rPr>
            <a:t>526</a:t>
          </a:r>
          <a:r>
            <a:rPr kumimoji="1" lang="ja-JP" altLang="en-US" sz="1300" baseline="0">
              <a:latin typeface="ＭＳ ゴシック" pitchFamily="49" charset="-128"/>
              <a:ea typeface="ＭＳ ゴシック" pitchFamily="49" charset="-128"/>
            </a:rPr>
            <a:t>百万円で標準財政規模比は</a:t>
          </a:r>
          <a:r>
            <a:rPr kumimoji="1" lang="en-US" altLang="ja-JP" sz="1300" baseline="0">
              <a:latin typeface="ＭＳ ゴシック" pitchFamily="49" charset="-128"/>
              <a:ea typeface="ＭＳ ゴシック" pitchFamily="49" charset="-128"/>
            </a:rPr>
            <a:t>11.08</a:t>
          </a:r>
          <a:r>
            <a:rPr kumimoji="1" lang="ja-JP" altLang="en-US" sz="1300" baseline="0">
              <a:latin typeface="ＭＳ ゴシック" pitchFamily="49" charset="-128"/>
              <a:ea typeface="ＭＳ ゴシック" pitchFamily="49" charset="-128"/>
            </a:rPr>
            <a:t>％、実質単年度収支は△</a:t>
          </a:r>
          <a:r>
            <a:rPr kumimoji="1" lang="en-US" altLang="ja-JP" sz="1300" baseline="0">
              <a:latin typeface="ＭＳ ゴシック" pitchFamily="49" charset="-128"/>
              <a:ea typeface="ＭＳ ゴシック" pitchFamily="49" charset="-128"/>
            </a:rPr>
            <a:t>724</a:t>
          </a:r>
          <a:r>
            <a:rPr kumimoji="1" lang="ja-JP" altLang="en-US" sz="1300" baseline="0">
              <a:latin typeface="ＭＳ ゴシック" pitchFamily="49" charset="-128"/>
              <a:ea typeface="ＭＳ ゴシック" pitchFamily="49" charset="-128"/>
            </a:rPr>
            <a:t>百万円で標準財政規模比は▲</a:t>
          </a:r>
          <a:r>
            <a:rPr kumimoji="1" lang="en-US" altLang="ja-JP" sz="1300" baseline="0">
              <a:latin typeface="ＭＳ ゴシック" pitchFamily="49" charset="-128"/>
              <a:ea typeface="ＭＳ ゴシック" pitchFamily="49" charset="-128"/>
            </a:rPr>
            <a:t>15.24</a:t>
          </a:r>
          <a:r>
            <a:rPr kumimoji="1" lang="ja-JP" altLang="en-US" sz="1300" baseline="0">
              <a:latin typeface="ＭＳ ゴシック" pitchFamily="49" charset="-128"/>
              <a:ea typeface="ＭＳ ゴシック" pitchFamily="49" charset="-128"/>
            </a:rPr>
            <a:t>％となっている。地方創生関連事業や庁舎建設などの大型事業は令和２年度がピークとなる見込みである。引き続き行財政改革を推進し、健全な行財政運営に努めていく。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一般会計及び特別会計、公営企業とも黒字収支で推移しており、健全な財政運営を継続している。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病院会計、水道会計には一般会計から多額の補助金を支出しており、農業集落排水事業など下水道関係の特別会計も一般会計からの繰入で財政運営を行っている。企業会計及び特別会計は経営が赤字に陥ることのないよう、病院会計においては、「公立病院改革プラン」、水道会計・下水道事業特別会計においては「経営戦略」に基づき、経営基盤の強化と財政マネジメントの向上にそれぞれが取り組み、それ以外の特別会計においても財政・経営の健全化に努め、繰出金の抑制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一般会計についても、黒字になっているとはいえ、引き続き企業会計・特別会計への一定の補助金・操出金が見込まれることから、一層の財政健全化に努める必要がある。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8923255</v>
      </c>
      <c r="BO4" s="462"/>
      <c r="BP4" s="462"/>
      <c r="BQ4" s="462"/>
      <c r="BR4" s="462"/>
      <c r="BS4" s="462"/>
      <c r="BT4" s="462"/>
      <c r="BU4" s="463"/>
      <c r="BV4" s="461">
        <v>7389502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11.1</v>
      </c>
      <c r="CU4" s="646"/>
      <c r="CV4" s="646"/>
      <c r="CW4" s="646"/>
      <c r="CX4" s="646"/>
      <c r="CY4" s="646"/>
      <c r="CZ4" s="646"/>
      <c r="DA4" s="647"/>
      <c r="DB4" s="645">
        <v>11.7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8296969</v>
      </c>
      <c r="BO5" s="467"/>
      <c r="BP5" s="467"/>
      <c r="BQ5" s="467"/>
      <c r="BR5" s="467"/>
      <c r="BS5" s="467"/>
      <c r="BT5" s="467"/>
      <c r="BU5" s="468"/>
      <c r="BV5" s="466">
        <v>6796888</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89.8</v>
      </c>
      <c r="CU5" s="437"/>
      <c r="CV5" s="437"/>
      <c r="CW5" s="437"/>
      <c r="CX5" s="437"/>
      <c r="CY5" s="437"/>
      <c r="CZ5" s="437"/>
      <c r="DA5" s="438"/>
      <c r="DB5" s="436">
        <v>88.4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626286</v>
      </c>
      <c r="BO6" s="467"/>
      <c r="BP6" s="467"/>
      <c r="BQ6" s="467"/>
      <c r="BR6" s="467"/>
      <c r="BS6" s="467"/>
      <c r="BT6" s="467"/>
      <c r="BU6" s="468"/>
      <c r="BV6" s="466">
        <v>592614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92.7</v>
      </c>
      <c r="CU6" s="620"/>
      <c r="CV6" s="620"/>
      <c r="CW6" s="620"/>
      <c r="CX6" s="620"/>
      <c r="CY6" s="620"/>
      <c r="CZ6" s="620"/>
      <c r="DA6" s="621"/>
      <c r="DB6" s="619">
        <v>92.3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93</v>
      </c>
      <c r="AV7" s="524"/>
      <c r="AW7" s="524"/>
      <c r="AX7" s="524"/>
      <c r="AY7" s="446" t="s">
        <v>105</v>
      </c>
      <c r="AZ7" s="447"/>
      <c r="BA7" s="447"/>
      <c r="BB7" s="447"/>
      <c r="BC7" s="447"/>
      <c r="BD7" s="447"/>
      <c r="BE7" s="447"/>
      <c r="BF7" s="447"/>
      <c r="BG7" s="447"/>
      <c r="BH7" s="447"/>
      <c r="BI7" s="447"/>
      <c r="BJ7" s="447"/>
      <c r="BK7" s="447"/>
      <c r="BL7" s="447"/>
      <c r="BM7" s="448"/>
      <c r="BN7" s="466">
        <v>99942</v>
      </c>
      <c r="BO7" s="467"/>
      <c r="BP7" s="467"/>
      <c r="BQ7" s="467"/>
      <c r="BR7" s="467"/>
      <c r="BS7" s="467"/>
      <c r="BT7" s="467"/>
      <c r="BU7" s="468"/>
      <c r="BV7" s="466">
        <v>32779</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4748811</v>
      </c>
      <c r="CU7" s="467"/>
      <c r="CV7" s="467"/>
      <c r="CW7" s="467"/>
      <c r="CX7" s="467"/>
      <c r="CY7" s="467"/>
      <c r="CZ7" s="467"/>
      <c r="DA7" s="468"/>
      <c r="DB7" s="466">
        <v>4775585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526344</v>
      </c>
      <c r="BO8" s="467"/>
      <c r="BP8" s="467"/>
      <c r="BQ8" s="467"/>
      <c r="BR8" s="467"/>
      <c r="BS8" s="467"/>
      <c r="BT8" s="467"/>
      <c r="BU8" s="468"/>
      <c r="BV8" s="466">
        <v>559835</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0.28000000000000003</v>
      </c>
      <c r="CU8" s="580"/>
      <c r="CV8" s="580"/>
      <c r="CW8" s="580"/>
      <c r="CX8" s="580"/>
      <c r="CY8" s="580"/>
      <c r="CZ8" s="580"/>
      <c r="DA8" s="581"/>
      <c r="DB8" s="579">
        <v>0.28000000000000003</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11063</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-33491</v>
      </c>
      <c r="BO9" s="467"/>
      <c r="BP9" s="467"/>
      <c r="BQ9" s="467"/>
      <c r="BR9" s="467"/>
      <c r="BS9" s="467"/>
      <c r="BT9" s="467"/>
      <c r="BU9" s="468"/>
      <c r="BV9" s="466">
        <v>108188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12.1</v>
      </c>
      <c r="CU9" s="437"/>
      <c r="CV9" s="437"/>
      <c r="CW9" s="437"/>
      <c r="CX9" s="437"/>
      <c r="CY9" s="437"/>
      <c r="CZ9" s="437"/>
      <c r="DA9" s="438"/>
      <c r="DB9" s="436">
        <v>11.7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11865</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93</v>
      </c>
      <c r="AV10" s="524"/>
      <c r="AW10" s="524"/>
      <c r="AX10" s="524"/>
      <c r="AY10" s="446" t="s">
        <v>119</v>
      </c>
      <c r="AZ10" s="447"/>
      <c r="BA10" s="447"/>
      <c r="BB10" s="447"/>
      <c r="BC10" s="447"/>
      <c r="BD10" s="447"/>
      <c r="BE10" s="447"/>
      <c r="BF10" s="447"/>
      <c r="BG10" s="447"/>
      <c r="BH10" s="447"/>
      <c r="BI10" s="447"/>
      <c r="BJ10" s="447"/>
      <c r="BK10" s="447"/>
      <c r="BL10" s="447"/>
      <c r="BM10" s="448"/>
      <c r="BN10" s="466">
        <v>51598</v>
      </c>
      <c r="BO10" s="467"/>
      <c r="BP10" s="467"/>
      <c r="BQ10" s="467"/>
      <c r="BR10" s="467"/>
      <c r="BS10" s="467"/>
      <c r="BT10" s="467"/>
      <c r="BU10" s="468"/>
      <c r="BV10" s="466">
        <v>8425</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11016</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93</v>
      </c>
      <c r="AV12" s="524"/>
      <c r="AW12" s="524"/>
      <c r="AX12" s="524"/>
      <c r="AY12" s="446" t="s">
        <v>134</v>
      </c>
      <c r="AZ12" s="447"/>
      <c r="BA12" s="447"/>
      <c r="BB12" s="447"/>
      <c r="BC12" s="447"/>
      <c r="BD12" s="447"/>
      <c r="BE12" s="447"/>
      <c r="BF12" s="447"/>
      <c r="BG12" s="447"/>
      <c r="BH12" s="447"/>
      <c r="BI12" s="447"/>
      <c r="BJ12" s="447"/>
      <c r="BK12" s="447"/>
      <c r="BL12" s="447"/>
      <c r="BM12" s="448"/>
      <c r="BN12" s="466">
        <v>742000</v>
      </c>
      <c r="BO12" s="467"/>
      <c r="BP12" s="467"/>
      <c r="BQ12" s="467"/>
      <c r="BR12" s="467"/>
      <c r="BS12" s="467"/>
      <c r="BT12" s="467"/>
      <c r="BU12" s="468"/>
      <c r="BV12" s="466">
        <v>300000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10955</v>
      </c>
      <c r="S13" s="570"/>
      <c r="T13" s="570"/>
      <c r="U13" s="570"/>
      <c r="V13" s="571"/>
      <c r="W13" s="557" t="s">
        <v>137</v>
      </c>
      <c r="X13" s="479"/>
      <c r="Y13" s="479"/>
      <c r="Z13" s="479"/>
      <c r="AA13" s="479"/>
      <c r="AB13" s="480"/>
      <c r="AC13" s="442">
        <v>1550</v>
      </c>
      <c r="AD13" s="443"/>
      <c r="AE13" s="443"/>
      <c r="AF13" s="443"/>
      <c r="AG13" s="444"/>
      <c r="AH13" s="442">
        <v>1717</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-723893</v>
      </c>
      <c r="BO13" s="467"/>
      <c r="BP13" s="467"/>
      <c r="BQ13" s="467"/>
      <c r="BR13" s="467"/>
      <c r="BS13" s="467"/>
      <c r="BT13" s="467"/>
      <c r="BU13" s="468"/>
      <c r="BV13" s="466">
        <v>-183387</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9.1</v>
      </c>
      <c r="CU13" s="437"/>
      <c r="CV13" s="437"/>
      <c r="CW13" s="437"/>
      <c r="CX13" s="437"/>
      <c r="CY13" s="437"/>
      <c r="CZ13" s="437"/>
      <c r="DA13" s="438"/>
      <c r="DB13" s="436">
        <v>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11179</v>
      </c>
      <c r="S14" s="570"/>
      <c r="T14" s="570"/>
      <c r="U14" s="570"/>
      <c r="V14" s="571"/>
      <c r="W14" s="572"/>
      <c r="X14" s="482"/>
      <c r="Y14" s="482"/>
      <c r="Z14" s="482"/>
      <c r="AA14" s="482"/>
      <c r="AB14" s="483"/>
      <c r="AC14" s="562">
        <v>24.7</v>
      </c>
      <c r="AD14" s="563"/>
      <c r="AE14" s="563"/>
      <c r="AF14" s="563"/>
      <c r="AG14" s="564"/>
      <c r="AH14" s="562">
        <v>25.5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11111</v>
      </c>
      <c r="S15" s="570"/>
      <c r="T15" s="570"/>
      <c r="U15" s="570"/>
      <c r="V15" s="571"/>
      <c r="W15" s="557" t="s">
        <v>145</v>
      </c>
      <c r="X15" s="479"/>
      <c r="Y15" s="479"/>
      <c r="Z15" s="479"/>
      <c r="AA15" s="479"/>
      <c r="AB15" s="480"/>
      <c r="AC15" s="442">
        <v>1422</v>
      </c>
      <c r="AD15" s="443"/>
      <c r="AE15" s="443"/>
      <c r="AF15" s="443"/>
      <c r="AG15" s="444"/>
      <c r="AH15" s="442">
        <v>1549</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1132376</v>
      </c>
      <c r="BO15" s="462"/>
      <c r="BP15" s="462"/>
      <c r="BQ15" s="462"/>
      <c r="BR15" s="462"/>
      <c r="BS15" s="462"/>
      <c r="BT15" s="462"/>
      <c r="BU15" s="463"/>
      <c r="BV15" s="461">
        <v>1142673</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22.7</v>
      </c>
      <c r="AD16" s="563"/>
      <c r="AE16" s="563"/>
      <c r="AF16" s="563"/>
      <c r="AG16" s="564"/>
      <c r="AH16" s="562">
        <v>23</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4249411</v>
      </c>
      <c r="BO16" s="467"/>
      <c r="BP16" s="467"/>
      <c r="BQ16" s="467"/>
      <c r="BR16" s="467"/>
      <c r="BS16" s="467"/>
      <c r="BT16" s="467"/>
      <c r="BU16" s="468"/>
      <c r="BV16" s="466">
        <v>4150642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3301</v>
      </c>
      <c r="AD17" s="443"/>
      <c r="AE17" s="443"/>
      <c r="AF17" s="443"/>
      <c r="AG17" s="444"/>
      <c r="AH17" s="442">
        <v>3478</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1408319</v>
      </c>
      <c r="BO17" s="467"/>
      <c r="BP17" s="467"/>
      <c r="BQ17" s="467"/>
      <c r="BR17" s="467"/>
      <c r="BS17" s="467"/>
      <c r="BT17" s="467"/>
      <c r="BU17" s="468"/>
      <c r="BV17" s="466">
        <v>1426358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75</v>
      </c>
      <c r="M18" s="531"/>
      <c r="N18" s="531"/>
      <c r="O18" s="531"/>
      <c r="P18" s="531"/>
      <c r="Q18" s="531"/>
      <c r="R18" s="532"/>
      <c r="S18" s="532"/>
      <c r="T18" s="532"/>
      <c r="U18" s="532"/>
      <c r="V18" s="533"/>
      <c r="W18" s="547"/>
      <c r="X18" s="548"/>
      <c r="Y18" s="548"/>
      <c r="Z18" s="548"/>
      <c r="AA18" s="548"/>
      <c r="AB18" s="558"/>
      <c r="AC18" s="430">
        <v>52.6</v>
      </c>
      <c r="AD18" s="431"/>
      <c r="AE18" s="431"/>
      <c r="AF18" s="431"/>
      <c r="AG18" s="534"/>
      <c r="AH18" s="430">
        <v>51.6</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4320957</v>
      </c>
      <c r="BO18" s="467"/>
      <c r="BP18" s="467"/>
      <c r="BQ18" s="467"/>
      <c r="BR18" s="467"/>
      <c r="BS18" s="467"/>
      <c r="BT18" s="467"/>
      <c r="BU18" s="468"/>
      <c r="BV18" s="466">
        <v>4242352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148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6199151</v>
      </c>
      <c r="BO19" s="467"/>
      <c r="BP19" s="467"/>
      <c r="BQ19" s="467"/>
      <c r="BR19" s="467"/>
      <c r="BS19" s="467"/>
      <c r="BT19" s="467"/>
      <c r="BU19" s="468"/>
      <c r="BV19" s="466">
        <v>5660234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3769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7240504</v>
      </c>
      <c r="BO23" s="467"/>
      <c r="BP23" s="467"/>
      <c r="BQ23" s="467"/>
      <c r="BR23" s="467"/>
      <c r="BS23" s="467"/>
      <c r="BT23" s="467"/>
      <c r="BU23" s="468"/>
      <c r="BV23" s="466">
        <v>6948859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6790</v>
      </c>
      <c r="R24" s="443"/>
      <c r="S24" s="443"/>
      <c r="T24" s="443"/>
      <c r="U24" s="443"/>
      <c r="V24" s="444"/>
      <c r="W24" s="508"/>
      <c r="X24" s="499"/>
      <c r="Y24" s="500"/>
      <c r="Z24" s="439" t="s">
        <v>169</v>
      </c>
      <c r="AA24" s="440"/>
      <c r="AB24" s="440"/>
      <c r="AC24" s="440"/>
      <c r="AD24" s="440"/>
      <c r="AE24" s="440"/>
      <c r="AF24" s="440"/>
      <c r="AG24" s="441"/>
      <c r="AH24" s="442">
        <v>124</v>
      </c>
      <c r="AI24" s="443"/>
      <c r="AJ24" s="443"/>
      <c r="AK24" s="443"/>
      <c r="AL24" s="444"/>
      <c r="AM24" s="442">
        <v>376712</v>
      </c>
      <c r="AN24" s="443"/>
      <c r="AO24" s="443"/>
      <c r="AP24" s="443"/>
      <c r="AQ24" s="443"/>
      <c r="AR24" s="444"/>
      <c r="AS24" s="442">
        <v>3038</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1620677</v>
      </c>
      <c r="BO24" s="467"/>
      <c r="BP24" s="467"/>
      <c r="BQ24" s="467"/>
      <c r="BR24" s="467"/>
      <c r="BS24" s="467"/>
      <c r="BT24" s="467"/>
      <c r="BU24" s="468"/>
      <c r="BV24" s="466">
        <v>1508424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5610</v>
      </c>
      <c r="R25" s="443"/>
      <c r="S25" s="443"/>
      <c r="T25" s="443"/>
      <c r="U25" s="443"/>
      <c r="V25" s="444"/>
      <c r="W25" s="508"/>
      <c r="X25" s="499"/>
      <c r="Y25" s="500"/>
      <c r="Z25" s="439" t="s">
        <v>172</v>
      </c>
      <c r="AA25" s="440"/>
      <c r="AB25" s="440"/>
      <c r="AC25" s="440"/>
      <c r="AD25" s="440"/>
      <c r="AE25" s="440"/>
      <c r="AF25" s="440"/>
      <c r="AG25" s="441"/>
      <c r="AH25" s="442" t="s">
        <v>128</v>
      </c>
      <c r="AI25" s="443"/>
      <c r="AJ25" s="443"/>
      <c r="AK25" s="443"/>
      <c r="AL25" s="444"/>
      <c r="AM25" s="442" t="s">
        <v>128</v>
      </c>
      <c r="AN25" s="443"/>
      <c r="AO25" s="443"/>
      <c r="AP25" s="443"/>
      <c r="AQ25" s="443"/>
      <c r="AR25" s="444"/>
      <c r="AS25" s="442" t="s">
        <v>173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1411789</v>
      </c>
      <c r="BO25" s="462"/>
      <c r="BP25" s="462"/>
      <c r="BQ25" s="462"/>
      <c r="BR25" s="462"/>
      <c r="BS25" s="462"/>
      <c r="BT25" s="462"/>
      <c r="BU25" s="463"/>
      <c r="BV25" s="461">
        <v>1382414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5190</v>
      </c>
      <c r="R26" s="443"/>
      <c r="S26" s="443"/>
      <c r="T26" s="443"/>
      <c r="U26" s="443"/>
      <c r="V26" s="444"/>
      <c r="W26" s="508"/>
      <c r="X26" s="499"/>
      <c r="Y26" s="500"/>
      <c r="Z26" s="439" t="s">
        <v>176</v>
      </c>
      <c r="AA26" s="521"/>
      <c r="AB26" s="521"/>
      <c r="AC26" s="521"/>
      <c r="AD26" s="521"/>
      <c r="AE26" s="521"/>
      <c r="AF26" s="521"/>
      <c r="AG26" s="522"/>
      <c r="AH26" s="442" t="s">
        <v>173</v>
      </c>
      <c r="AI26" s="443"/>
      <c r="AJ26" s="443"/>
      <c r="AK26" s="443"/>
      <c r="AL26" s="444"/>
      <c r="AM26" s="442" t="s">
        <v>128</v>
      </c>
      <c r="AN26" s="443"/>
      <c r="AO26" s="443"/>
      <c r="AP26" s="443"/>
      <c r="AQ26" s="443"/>
      <c r="AR26" s="444"/>
      <c r="AS26" s="442" t="s">
        <v>173</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173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2690</v>
      </c>
      <c r="R27" s="443"/>
      <c r="S27" s="443"/>
      <c r="T27" s="443"/>
      <c r="U27" s="443"/>
      <c r="V27" s="444"/>
      <c r="W27" s="508"/>
      <c r="X27" s="499"/>
      <c r="Y27" s="500"/>
      <c r="Z27" s="439" t="s">
        <v>179</v>
      </c>
      <c r="AA27" s="440"/>
      <c r="AB27" s="440"/>
      <c r="AC27" s="440"/>
      <c r="AD27" s="440"/>
      <c r="AE27" s="440"/>
      <c r="AF27" s="440"/>
      <c r="AG27" s="441"/>
      <c r="AH27" s="442" t="s">
        <v>173</v>
      </c>
      <c r="AI27" s="443"/>
      <c r="AJ27" s="443"/>
      <c r="AK27" s="443"/>
      <c r="AL27" s="444"/>
      <c r="AM27" s="442" t="s">
        <v>173</v>
      </c>
      <c r="AN27" s="443"/>
      <c r="AO27" s="443"/>
      <c r="AP27" s="443"/>
      <c r="AQ27" s="443"/>
      <c r="AR27" s="444"/>
      <c r="AS27" s="442" t="s">
        <v>127</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173</v>
      </c>
      <c r="BO27" s="470"/>
      <c r="BP27" s="470"/>
      <c r="BQ27" s="470"/>
      <c r="BR27" s="470"/>
      <c r="BS27" s="470"/>
      <c r="BT27" s="470"/>
      <c r="BU27" s="471"/>
      <c r="BV27" s="469" t="s">
        <v>128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1960</v>
      </c>
      <c r="R28" s="443"/>
      <c r="S28" s="443"/>
      <c r="T28" s="443"/>
      <c r="U28" s="443"/>
      <c r="V28" s="444"/>
      <c r="W28" s="508"/>
      <c r="X28" s="499"/>
      <c r="Y28" s="500"/>
      <c r="Z28" s="439" t="s">
        <v>182</v>
      </c>
      <c r="AA28" s="440"/>
      <c r="AB28" s="440"/>
      <c r="AC28" s="440"/>
      <c r="AD28" s="440"/>
      <c r="AE28" s="440"/>
      <c r="AF28" s="440"/>
      <c r="AG28" s="441"/>
      <c r="AH28" s="442" t="s">
        <v>173</v>
      </c>
      <c r="AI28" s="443"/>
      <c r="AJ28" s="443"/>
      <c r="AK28" s="443"/>
      <c r="AL28" s="444"/>
      <c r="AM28" s="442" t="s">
        <v>128</v>
      </c>
      <c r="AN28" s="443"/>
      <c r="AO28" s="443"/>
      <c r="AP28" s="443"/>
      <c r="AQ28" s="443"/>
      <c r="AR28" s="444"/>
      <c r="AS28" s="442" t="s">
        <v>173</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924470</v>
      </c>
      <c r="BO28" s="462"/>
      <c r="BP28" s="462"/>
      <c r="BQ28" s="462"/>
      <c r="BR28" s="462"/>
      <c r="BS28" s="462"/>
      <c r="BT28" s="462"/>
      <c r="BU28" s="463"/>
      <c r="BV28" s="461">
        <v>1414872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13</v>
      </c>
      <c r="M29" s="443"/>
      <c r="N29" s="443"/>
      <c r="O29" s="443"/>
      <c r="P29" s="444"/>
      <c r="Q29" s="442">
        <v>1740</v>
      </c>
      <c r="R29" s="443"/>
      <c r="S29" s="443"/>
      <c r="T29" s="443"/>
      <c r="U29" s="443"/>
      <c r="V29" s="444"/>
      <c r="W29" s="509"/>
      <c r="X29" s="510"/>
      <c r="Y29" s="511"/>
      <c r="Z29" s="439" t="s">
        <v>185</v>
      </c>
      <c r="AA29" s="440"/>
      <c r="AB29" s="440"/>
      <c r="AC29" s="440"/>
      <c r="AD29" s="440"/>
      <c r="AE29" s="440"/>
      <c r="AF29" s="440"/>
      <c r="AG29" s="441"/>
      <c r="AH29" s="442">
        <v>124</v>
      </c>
      <c r="AI29" s="443"/>
      <c r="AJ29" s="443"/>
      <c r="AK29" s="443"/>
      <c r="AL29" s="444"/>
      <c r="AM29" s="442">
        <v>376712</v>
      </c>
      <c r="AN29" s="443"/>
      <c r="AO29" s="443"/>
      <c r="AP29" s="443"/>
      <c r="AQ29" s="443"/>
      <c r="AR29" s="444"/>
      <c r="AS29" s="442">
        <v>3038</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1318176</v>
      </c>
      <c r="BO29" s="467"/>
      <c r="BP29" s="467"/>
      <c r="BQ29" s="467"/>
      <c r="BR29" s="467"/>
      <c r="BS29" s="467"/>
      <c r="BT29" s="467"/>
      <c r="BU29" s="468"/>
      <c r="BV29" s="466">
        <v>1278164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94.5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2294310</v>
      </c>
      <c r="BO30" s="470"/>
      <c r="BP30" s="470"/>
      <c r="BQ30" s="470"/>
      <c r="BR30" s="470"/>
      <c r="BS30" s="470"/>
      <c r="BT30" s="470"/>
      <c r="BU30" s="471"/>
      <c r="BV30" s="469">
        <v>2291833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195</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194</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長野広域連合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有限会社飯綱町ふるさと振興公社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からまつの丘地区汚水処理場管理事業特別会計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病院事業会計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飯綱公共下水道事業特別会計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IF('各会計、関係団体の財政状況及び健全化判断比率'!B36="","",'各会計、関係団体の財政状況及び健全化判断比率'!B36)</f>
        <v>住宅地造成事業特別会計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（老人福祉施設等運営事業特別会計）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訪問看護ステーション特別会計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（長野地域ふるさと事業特別会計）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（ごみ処理施設事業特別会計）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北部衛生施設組合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北信保健衛生施設組合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（斎場事業特別会計）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（その他じん芥処理・し尿処理事業特別会計）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gpUyJUg2p70q6LeVskuGgvk9IGiYgemhzJYxAyFFVsdfUiKSqM+WE1/y4oksW11VbG1tdhJT9ht7Uu2fth4B7A==" saltValue="vkacYxR59Ie1taJUGms2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571</v>
      </c>
      <c r="D34" s="1248"/>
      <c r="E34" s="1249"/>
      <c r="F34" s="32">
        <v>17.649999999999999</v>
      </c>
      <c r="G34" s="33">
        <v>17.21</v>
      </c>
      <c r="H34" s="33">
        <v>16.72</v>
      </c>
      <c r="I34" s="33">
        <v>15.9</v>
      </c>
      <c r="J34" s="34">
        <v>16.899999999999999</v>
      </c>
      <c r="K34" s="22"/>
      <c r="L34" s="22"/>
      <c r="M34" s="22"/>
      <c r="N34" s="22"/>
      <c r="O34" s="22"/>
      <c r="P34" s="22"/>
    </row>
    <row r="35" spans="1:16" ht="39" customHeight="1" x14ac:dyDescent="0.15">
      <c r="A35" s="22"/>
      <c r="B35" s="35"/>
      <c r="C35" s="1242" t="s">
        <v>572</v>
      </c>
      <c r="D35" s="1243"/>
      <c r="E35" s="1244"/>
      <c r="F35" s="36">
        <v>8.0500000000000007</v>
      </c>
      <c r="G35" s="37">
        <v>8.86</v>
      </c>
      <c r="H35" s="37">
        <v>9.6300000000000008</v>
      </c>
      <c r="I35" s="37">
        <v>11.72</v>
      </c>
      <c r="J35" s="38">
        <v>11.06</v>
      </c>
      <c r="K35" s="22"/>
      <c r="L35" s="22"/>
      <c r="M35" s="22"/>
      <c r="N35" s="22"/>
      <c r="O35" s="22"/>
      <c r="P35" s="22"/>
    </row>
    <row r="36" spans="1:16" ht="39" customHeight="1" x14ac:dyDescent="0.15">
      <c r="A36" s="22"/>
      <c r="B36" s="35"/>
      <c r="C36" s="1242" t="s">
        <v>573</v>
      </c>
      <c r="D36" s="1243"/>
      <c r="E36" s="1244"/>
      <c r="F36" s="36">
        <v>8.81</v>
      </c>
      <c r="G36" s="37">
        <v>12.9</v>
      </c>
      <c r="H36" s="37">
        <v>10</v>
      </c>
      <c r="I36" s="37">
        <v>9.07</v>
      </c>
      <c r="J36" s="38">
        <v>7.23</v>
      </c>
      <c r="K36" s="22"/>
      <c r="L36" s="22"/>
      <c r="M36" s="22"/>
      <c r="N36" s="22"/>
      <c r="O36" s="22"/>
      <c r="P36" s="22"/>
    </row>
    <row r="37" spans="1:16" ht="39" customHeight="1" x14ac:dyDescent="0.15">
      <c r="A37" s="22"/>
      <c r="B37" s="35"/>
      <c r="C37" s="1242" t="s">
        <v>574</v>
      </c>
      <c r="D37" s="1243"/>
      <c r="E37" s="1244"/>
      <c r="F37" s="36">
        <v>0.08</v>
      </c>
      <c r="G37" s="37">
        <v>0.08</v>
      </c>
      <c r="H37" s="37">
        <v>0.35</v>
      </c>
      <c r="I37" s="37">
        <v>0.16</v>
      </c>
      <c r="J37" s="38">
        <v>5.0999999999999996</v>
      </c>
      <c r="K37" s="22"/>
      <c r="L37" s="22"/>
      <c r="M37" s="22"/>
      <c r="N37" s="22"/>
      <c r="O37" s="22"/>
      <c r="P37" s="22"/>
    </row>
    <row r="38" spans="1:16" ht="39" customHeight="1" x14ac:dyDescent="0.15">
      <c r="A38" s="22"/>
      <c r="B38" s="35"/>
      <c r="C38" s="1242" t="s">
        <v>575</v>
      </c>
      <c r="D38" s="1243"/>
      <c r="E38" s="1244"/>
      <c r="F38" s="36">
        <v>0.08</v>
      </c>
      <c r="G38" s="37">
        <v>0.01</v>
      </c>
      <c r="H38" s="37">
        <v>0.03</v>
      </c>
      <c r="I38" s="37">
        <v>0.02</v>
      </c>
      <c r="J38" s="38">
        <v>1.02</v>
      </c>
      <c r="K38" s="22"/>
      <c r="L38" s="22"/>
      <c r="M38" s="22"/>
      <c r="N38" s="22"/>
      <c r="O38" s="22"/>
      <c r="P38" s="22"/>
    </row>
    <row r="39" spans="1:16" ht="39" customHeight="1" x14ac:dyDescent="0.15">
      <c r="A39" s="22"/>
      <c r="B39" s="35"/>
      <c r="C39" s="1242" t="s">
        <v>576</v>
      </c>
      <c r="D39" s="1243"/>
      <c r="E39" s="1244"/>
      <c r="F39" s="36">
        <v>1.1499999999999999</v>
      </c>
      <c r="G39" s="37">
        <v>1</v>
      </c>
      <c r="H39" s="37">
        <v>2.1</v>
      </c>
      <c r="I39" s="37">
        <v>1.7</v>
      </c>
      <c r="J39" s="38">
        <v>0.84</v>
      </c>
      <c r="K39" s="22"/>
      <c r="L39" s="22"/>
      <c r="M39" s="22"/>
      <c r="N39" s="22"/>
      <c r="O39" s="22"/>
      <c r="P39" s="22"/>
    </row>
    <row r="40" spans="1:16" ht="39" customHeight="1" x14ac:dyDescent="0.15">
      <c r="A40" s="22"/>
      <c r="B40" s="35"/>
      <c r="C40" s="1242" t="s">
        <v>577</v>
      </c>
      <c r="D40" s="1243"/>
      <c r="E40" s="1244"/>
      <c r="F40" s="36">
        <v>0.18</v>
      </c>
      <c r="G40" s="37">
        <v>0.21</v>
      </c>
      <c r="H40" s="37">
        <v>0.25</v>
      </c>
      <c r="I40" s="37">
        <v>0.19</v>
      </c>
      <c r="J40" s="38">
        <v>0.15</v>
      </c>
      <c r="K40" s="22"/>
      <c r="L40" s="22"/>
      <c r="M40" s="22"/>
      <c r="N40" s="22"/>
      <c r="O40" s="22"/>
      <c r="P40" s="22"/>
    </row>
    <row r="41" spans="1:16" ht="39" customHeight="1" x14ac:dyDescent="0.15">
      <c r="A41" s="22"/>
      <c r="B41" s="35"/>
      <c r="C41" s="1242" t="s">
        <v>578</v>
      </c>
      <c r="D41" s="1243"/>
      <c r="E41" s="1244"/>
      <c r="F41" s="36">
        <v>0</v>
      </c>
      <c r="G41" s="37">
        <v>0</v>
      </c>
      <c r="H41" s="37">
        <v>0</v>
      </c>
      <c r="I41" s="37">
        <v>0.23</v>
      </c>
      <c r="J41" s="38">
        <v>0.08</v>
      </c>
      <c r="K41" s="22"/>
      <c r="L41" s="22"/>
      <c r="M41" s="22"/>
      <c r="N41" s="22"/>
      <c r="O41" s="22"/>
      <c r="P41" s="22"/>
    </row>
    <row r="42" spans="1:16" ht="39" customHeight="1" x14ac:dyDescent="0.15">
      <c r="A42" s="22"/>
      <c r="B42" s="39"/>
      <c r="C42" s="1242" t="s">
        <v>579</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580</v>
      </c>
      <c r="D43" s="1246"/>
      <c r="E43" s="1247"/>
      <c r="F43" s="41">
        <v>0.75</v>
      </c>
      <c r="G43" s="42">
        <v>0.98</v>
      </c>
      <c r="H43" s="42">
        <v>0.52</v>
      </c>
      <c r="I43" s="42">
        <v>0.27</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PGH6G1mSwDeeUgxqD/EyJQab/mKWJxYB4l7oY76gSL1A+peep5IMiYQygnzm6VrFkKx3w5G4JUnBaquThUYCQ==" saltValue="q3ZZnc4TO/s/l3tmeNsN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5" zoomScaleNormal="6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650</v>
      </c>
      <c r="L45" s="60">
        <v>654</v>
      </c>
      <c r="M45" s="60">
        <v>636</v>
      </c>
      <c r="N45" s="60">
        <v>672</v>
      </c>
      <c r="O45" s="61">
        <v>761</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14</v>
      </c>
      <c r="F48" s="1252"/>
      <c r="G48" s="1252"/>
      <c r="H48" s="1252"/>
      <c r="I48" s="1252"/>
      <c r="J48" s="1253"/>
      <c r="K48" s="63">
        <v>650</v>
      </c>
      <c r="L48" s="64">
        <v>636</v>
      </c>
      <c r="M48" s="64">
        <v>638</v>
      </c>
      <c r="N48" s="64">
        <v>655</v>
      </c>
      <c r="O48" s="65">
        <v>656</v>
      </c>
      <c r="P48" s="48"/>
      <c r="Q48" s="48"/>
      <c r="R48" s="48"/>
      <c r="S48" s="48"/>
      <c r="T48" s="48"/>
      <c r="U48" s="48"/>
    </row>
    <row r="49" spans="1:21" ht="30.75" customHeight="1" x14ac:dyDescent="0.15">
      <c r="A49" s="48"/>
      <c r="B49" s="1270"/>
      <c r="C49" s="1271"/>
      <c r="D49" s="62"/>
      <c r="E49" s="1252" t="s">
        <v>15</v>
      </c>
      <c r="F49" s="1252"/>
      <c r="G49" s="1252"/>
      <c r="H49" s="1252"/>
      <c r="I49" s="1252"/>
      <c r="J49" s="1253"/>
      <c r="K49" s="63">
        <v>5</v>
      </c>
      <c r="L49" s="64">
        <v>5</v>
      </c>
      <c r="M49" s="64">
        <v>5</v>
      </c>
      <c r="N49" s="64">
        <v>5</v>
      </c>
      <c r="O49" s="65">
        <v>10</v>
      </c>
      <c r="P49" s="48"/>
      <c r="Q49" s="48"/>
      <c r="R49" s="48"/>
      <c r="S49" s="48"/>
      <c r="T49" s="48"/>
      <c r="U49" s="48"/>
    </row>
    <row r="50" spans="1:21" ht="30.75" customHeight="1" x14ac:dyDescent="0.15">
      <c r="A50" s="48"/>
      <c r="B50" s="1270"/>
      <c r="C50" s="1271"/>
      <c r="D50" s="62"/>
      <c r="E50" s="1252" t="s">
        <v>16</v>
      </c>
      <c r="F50" s="1252"/>
      <c r="G50" s="1252"/>
      <c r="H50" s="1252"/>
      <c r="I50" s="1252"/>
      <c r="J50" s="1253"/>
      <c r="K50" s="63">
        <v>22</v>
      </c>
      <c r="L50" s="64">
        <v>16</v>
      </c>
      <c r="M50" s="64">
        <v>19</v>
      </c>
      <c r="N50" s="64">
        <v>6</v>
      </c>
      <c r="O50" s="65">
        <v>9</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942</v>
      </c>
      <c r="L52" s="64">
        <v>942</v>
      </c>
      <c r="M52" s="64">
        <v>925</v>
      </c>
      <c r="N52" s="64">
        <v>1044</v>
      </c>
      <c r="O52" s="65">
        <v>1078</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385</v>
      </c>
      <c r="L53" s="69">
        <v>369</v>
      </c>
      <c r="M53" s="69">
        <v>373</v>
      </c>
      <c r="N53" s="69">
        <v>294</v>
      </c>
      <c r="O53" s="70">
        <v>358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594</v>
      </c>
      <c r="L57" s="84" t="s">
        <v>593</v>
      </c>
      <c r="M57" s="84" t="s">
        <v>593</v>
      </c>
      <c r="N57" s="84" t="s">
        <v>593</v>
      </c>
      <c r="O57" s="85" t="s">
        <v>593</v>
      </c>
    </row>
    <row r="58" spans="1:21" ht="31.5" customHeight="1" thickBot="1" x14ac:dyDescent="0.2">
      <c r="B58" s="1260"/>
      <c r="C58" s="1261"/>
      <c r="D58" s="1265" t="s">
        <v>26</v>
      </c>
      <c r="E58" s="1266"/>
      <c r="F58" s="1266"/>
      <c r="G58" s="1266"/>
      <c r="H58" s="1266"/>
      <c r="I58" s="1266"/>
      <c r="J58" s="1267"/>
      <c r="K58" s="86" t="s">
        <v>595</v>
      </c>
      <c r="L58" s="87" t="s">
        <v>593</v>
      </c>
      <c r="M58" s="87" t="s">
        <v>593</v>
      </c>
      <c r="N58" s="87" t="s">
        <v>593</v>
      </c>
      <c r="O58" s="88" t="s">
        <v>593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p8PrCPCbQwB/yvGDn0D6Q1r+tgGBMloGxx0OHABmTWLaSKJ9LB4vNSVT0FzzIOo9/7BaaQVcojhTNZrvJAAdQ==" saltValue="YLeRfk0cNrDNfkPoF2Uy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5" zoomScaleNormal="6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88" t="s">
        <v>29</v>
      </c>
      <c r="C41" s="1289"/>
      <c r="D41" s="102"/>
      <c r="E41" s="1290" t="s">
        <v>30</v>
      </c>
      <c r="F41" s="1290"/>
      <c r="G41" s="1290"/>
      <c r="H41" s="1291"/>
      <c r="I41" s="103">
        <v>6860</v>
      </c>
      <c r="J41" s="104">
        <v>7147</v>
      </c>
      <c r="K41" s="104">
        <v>7140</v>
      </c>
      <c r="L41" s="104">
        <v>6949</v>
      </c>
      <c r="M41" s="105">
        <v>7241</v>
      </c>
    </row>
    <row r="42" spans="2:13" ht="27.75" customHeight="1" x14ac:dyDescent="0.15">
      <c r="B42" s="1278"/>
      <c r="C42" s="1279"/>
      <c r="D42" s="106"/>
      <c r="E42" s="1282" t="s">
        <v>31</v>
      </c>
      <c r="F42" s="1282"/>
      <c r="G42" s="1282"/>
      <c r="H42" s="1283"/>
      <c r="I42" s="107">
        <v>109</v>
      </c>
      <c r="J42" s="108">
        <v>69</v>
      </c>
      <c r="K42" s="108">
        <v>33</v>
      </c>
      <c r="L42" s="108">
        <v>10</v>
      </c>
      <c r="M42" s="109">
        <v>1</v>
      </c>
    </row>
    <row r="43" spans="2:13" ht="27.75" customHeight="1" x14ac:dyDescent="0.15">
      <c r="B43" s="1278"/>
      <c r="C43" s="1279"/>
      <c r="D43" s="106"/>
      <c r="E43" s="1282" t="s">
        <v>32</v>
      </c>
      <c r="F43" s="1282"/>
      <c r="G43" s="1282"/>
      <c r="H43" s="1283"/>
      <c r="I43" s="107">
        <v>7298</v>
      </c>
      <c r="J43" s="108">
        <v>6729</v>
      </c>
      <c r="K43" s="108">
        <v>6336</v>
      </c>
      <c r="L43" s="108">
        <v>5814</v>
      </c>
      <c r="M43" s="109">
        <v>5272</v>
      </c>
    </row>
    <row r="44" spans="2:13" ht="27.75" customHeight="1" x14ac:dyDescent="0.15">
      <c r="B44" s="1278"/>
      <c r="C44" s="1279"/>
      <c r="D44" s="106"/>
      <c r="E44" s="1282" t="s">
        <v>33</v>
      </c>
      <c r="F44" s="1282"/>
      <c r="G44" s="1282"/>
      <c r="H44" s="1283"/>
      <c r="I44" s="107">
        <v>18</v>
      </c>
      <c r="J44" s="108">
        <v>14</v>
      </c>
      <c r="K44" s="108">
        <v>189</v>
      </c>
      <c r="L44" s="108">
        <v>337</v>
      </c>
      <c r="M44" s="109">
        <v>314</v>
      </c>
    </row>
    <row r="45" spans="2:13" ht="27.75" customHeight="1" x14ac:dyDescent="0.15">
      <c r="B45" s="1278"/>
      <c r="C45" s="1279"/>
      <c r="D45" s="106"/>
      <c r="E45" s="1282" t="s">
        <v>34</v>
      </c>
      <c r="F45" s="1282"/>
      <c r="G45" s="1282"/>
      <c r="H45" s="1283"/>
      <c r="I45" s="107">
        <v>689</v>
      </c>
      <c r="J45" s="108">
        <v>643</v>
      </c>
      <c r="K45" s="108">
        <v>637</v>
      </c>
      <c r="L45" s="108">
        <v>605</v>
      </c>
      <c r="M45" s="109">
        <v>603</v>
      </c>
    </row>
    <row r="46" spans="2:13" ht="27.75" customHeight="1" x14ac:dyDescent="0.15">
      <c r="B46" s="1278"/>
      <c r="C46" s="1279"/>
      <c r="D46" s="110"/>
      <c r="E46" s="1282" t="s">
        <v>35</v>
      </c>
      <c r="F46" s="1282"/>
      <c r="G46" s="1282"/>
      <c r="H46" s="1283"/>
      <c r="I46" s="107" t="s">
        <v>520</v>
      </c>
      <c r="J46" s="108" t="s">
        <v>520</v>
      </c>
      <c r="K46" s="108" t="s">
        <v>520</v>
      </c>
      <c r="L46" s="108" t="s">
        <v>520</v>
      </c>
      <c r="M46" s="109" t="s">
        <v>520</v>
      </c>
    </row>
    <row r="47" spans="2:13" ht="27.75" customHeight="1" x14ac:dyDescent="0.15">
      <c r="B47" s="1278"/>
      <c r="C47" s="1279"/>
      <c r="D47" s="111"/>
      <c r="E47" s="1292" t="s">
        <v>36</v>
      </c>
      <c r="F47" s="1293"/>
      <c r="G47" s="1293"/>
      <c r="H47" s="1294"/>
      <c r="I47" s="107" t="s">
        <v>520</v>
      </c>
      <c r="J47" s="108" t="s">
        <v>520</v>
      </c>
      <c r="K47" s="108" t="s">
        <v>520</v>
      </c>
      <c r="L47" s="108" t="s">
        <v>520</v>
      </c>
      <c r="M47" s="109" t="s">
        <v>520</v>
      </c>
    </row>
    <row r="48" spans="2:13" ht="27.75" customHeight="1" x14ac:dyDescent="0.15">
      <c r="B48" s="1278"/>
      <c r="C48" s="1279"/>
      <c r="D48" s="106"/>
      <c r="E48" s="1282" t="s">
        <v>37</v>
      </c>
      <c r="F48" s="1282"/>
      <c r="G48" s="1282"/>
      <c r="H48" s="1283"/>
      <c r="I48" s="107" t="s">
        <v>520</v>
      </c>
      <c r="J48" s="108" t="s">
        <v>520</v>
      </c>
      <c r="K48" s="108" t="s">
        <v>520</v>
      </c>
      <c r="L48" s="108" t="s">
        <v>520</v>
      </c>
      <c r="M48" s="109" t="s">
        <v>520</v>
      </c>
    </row>
    <row r="49" spans="2:13" ht="27.75" customHeight="1" x14ac:dyDescent="0.15">
      <c r="B49" s="1280"/>
      <c r="C49" s="1281"/>
      <c r="D49" s="106"/>
      <c r="E49" s="1282" t="s">
        <v>38</v>
      </c>
      <c r="F49" s="1282"/>
      <c r="G49" s="1282"/>
      <c r="H49" s="1283"/>
      <c r="I49" s="107" t="s">
        <v>520</v>
      </c>
      <c r="J49" s="108" t="s">
        <v>520</v>
      </c>
      <c r="K49" s="108" t="s">
        <v>520</v>
      </c>
      <c r="L49" s="108" t="s">
        <v>520</v>
      </c>
      <c r="M49" s="109" t="s">
        <v>520</v>
      </c>
    </row>
    <row r="50" spans="2:13" ht="27.75" customHeight="1" x14ac:dyDescent="0.15">
      <c r="B50" s="1276" t="s">
        <v>39</v>
      </c>
      <c r="C50" s="1277"/>
      <c r="D50" s="112"/>
      <c r="E50" s="1282" t="s">
        <v>40</v>
      </c>
      <c r="F50" s="1282"/>
      <c r="G50" s="1282"/>
      <c r="H50" s="1283"/>
      <c r="I50" s="107">
        <v>4102</v>
      </c>
      <c r="J50" s="108">
        <v>4460</v>
      </c>
      <c r="K50" s="108">
        <v>4456</v>
      </c>
      <c r="L50" s="108">
        <v>4516</v>
      </c>
      <c r="M50" s="109">
        <v>4140</v>
      </c>
    </row>
    <row r="51" spans="2:13" ht="27.75" customHeight="1" x14ac:dyDescent="0.15">
      <c r="B51" s="1278"/>
      <c r="C51" s="1279"/>
      <c r="D51" s="106"/>
      <c r="E51" s="1282" t="s">
        <v>41</v>
      </c>
      <c r="F51" s="1282"/>
      <c r="G51" s="1282"/>
      <c r="H51" s="1283"/>
      <c r="I51" s="107">
        <v>98</v>
      </c>
      <c r="J51" s="108">
        <v>71</v>
      </c>
      <c r="K51" s="108">
        <v>44</v>
      </c>
      <c r="L51" s="108">
        <v>24</v>
      </c>
      <c r="M51" s="109">
        <v>11</v>
      </c>
    </row>
    <row r="52" spans="2:13" ht="27.75" customHeight="1" x14ac:dyDescent="0.15">
      <c r="B52" s="1280"/>
      <c r="C52" s="1281"/>
      <c r="D52" s="106"/>
      <c r="E52" s="1282" t="s">
        <v>42</v>
      </c>
      <c r="F52" s="1282"/>
      <c r="G52" s="1282"/>
      <c r="H52" s="1283"/>
      <c r="I52" s="107">
        <v>10230</v>
      </c>
      <c r="J52" s="108">
        <v>10138</v>
      </c>
      <c r="K52" s="108">
        <v>9880</v>
      </c>
      <c r="L52" s="108">
        <v>9475</v>
      </c>
      <c r="M52" s="109">
        <v>9618</v>
      </c>
    </row>
    <row r="53" spans="2:13" ht="27.75" customHeight="1" thickBot="1" x14ac:dyDescent="0.2">
      <c r="B53" s="1284" t="s">
        <v>43</v>
      </c>
      <c r="C53" s="1285"/>
      <c r="D53" s="113"/>
      <c r="E53" s="1286" t="s">
        <v>44</v>
      </c>
      <c r="F53" s="1286"/>
      <c r="G53" s="1286"/>
      <c r="H53" s="1287"/>
      <c r="I53" s="114">
        <v>542</v>
      </c>
      <c r="J53" s="115">
        <v>-66</v>
      </c>
      <c r="K53" s="115">
        <v>-43</v>
      </c>
      <c r="L53" s="115">
        <v>-301</v>
      </c>
      <c r="M53" s="116">
        <v>-338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XdjdJTiYh6dbq3Z0lnq54MOLzsKeKG7eOknVLcb8/8fgxG+CezOAcqs5swpa6/hSC4SeYw3/fv4YDrzatZv+A==" saltValue="HjUJ0i+9iv85X5BVxUiQ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47</v>
      </c>
      <c r="D55" s="1303"/>
      <c r="E55" s="1304"/>
      <c r="F55" s="128">
        <v>1706</v>
      </c>
      <c r="G55" s="128">
        <v>1415</v>
      </c>
      <c r="H55" s="129">
        <v>924</v>
      </c>
    </row>
    <row r="56" spans="2:8" ht="52.5" customHeight="1" x14ac:dyDescent="0.15">
      <c r="B56" s="130"/>
      <c r="C56" s="1305" t="s">
        <v>48</v>
      </c>
      <c r="D56" s="1305"/>
      <c r="E56" s="1306"/>
      <c r="F56" s="131">
        <v>1037</v>
      </c>
      <c r="G56" s="131">
        <v>1278</v>
      </c>
      <c r="H56" s="132">
        <v>1318</v>
      </c>
    </row>
    <row r="57" spans="2:8" ht="53.25" customHeight="1" x14ac:dyDescent="0.15">
      <c r="B57" s="130"/>
      <c r="C57" s="1307" t="s">
        <v>49</v>
      </c>
      <c r="D57" s="1307"/>
      <c r="E57" s="1308"/>
      <c r="F57" s="133">
        <v>2240</v>
      </c>
      <c r="G57" s="133">
        <v>2292</v>
      </c>
      <c r="H57" s="134">
        <v>2294</v>
      </c>
    </row>
    <row r="58" spans="2:8" ht="45.75" customHeight="1" x14ac:dyDescent="0.15">
      <c r="B58" s="135"/>
      <c r="C58" s="1295" t="s">
        <v>596</v>
      </c>
      <c r="D58" s="1296"/>
      <c r="E58" s="1297"/>
      <c r="F58" s="136">
        <v>969</v>
      </c>
      <c r="G58" s="136">
        <v>925</v>
      </c>
      <c r="H58" s="137">
        <v>890</v>
      </c>
    </row>
    <row r="59" spans="2:8" ht="45.75" customHeight="1" x14ac:dyDescent="0.15">
      <c r="B59" s="135"/>
      <c r="C59" s="1295" t="s">
        <v>597</v>
      </c>
      <c r="D59" s="1296"/>
      <c r="E59" s="1297"/>
      <c r="F59" s="136">
        <v>342</v>
      </c>
      <c r="G59" s="136">
        <v>368</v>
      </c>
      <c r="H59" s="137">
        <v>409</v>
      </c>
    </row>
    <row r="60" spans="2:8" ht="45.75" customHeight="1" x14ac:dyDescent="0.15">
      <c r="B60" s="135"/>
      <c r="C60" s="1295" t="s">
        <v>598</v>
      </c>
      <c r="D60" s="1296"/>
      <c r="E60" s="1297"/>
      <c r="F60" s="136">
        <v>279</v>
      </c>
      <c r="G60" s="136">
        <v>369</v>
      </c>
      <c r="H60" s="137">
        <v>369</v>
      </c>
    </row>
    <row r="61" spans="2:8" ht="45.75" customHeight="1" x14ac:dyDescent="0.15">
      <c r="B61" s="135"/>
      <c r="C61" s="1295" t="s">
        <v>599</v>
      </c>
      <c r="D61" s="1296"/>
      <c r="E61" s="1297"/>
      <c r="F61" s="136">
        <v>361</v>
      </c>
      <c r="G61" s="136">
        <v>357</v>
      </c>
      <c r="H61" s="137">
        <v>348</v>
      </c>
    </row>
    <row r="62" spans="2:8" ht="45.75" customHeight="1" thickBot="1" x14ac:dyDescent="0.2">
      <c r="B62" s="138"/>
      <c r="C62" s="1298" t="s">
        <v>600</v>
      </c>
      <c r="D62" s="1299"/>
      <c r="E62" s="1300"/>
      <c r="F62" s="139">
        <v>186</v>
      </c>
      <c r="G62" s="139">
        <v>172</v>
      </c>
      <c r="H62" s="140">
        <v>172</v>
      </c>
    </row>
    <row r="63" spans="2:8" ht="52.5" customHeight="1" thickBot="1" x14ac:dyDescent="0.2">
      <c r="B63" s="141"/>
      <c r="C63" s="1301" t="s">
        <v>50</v>
      </c>
      <c r="D63" s="1301"/>
      <c r="E63" s="1302"/>
      <c r="F63" s="142">
        <v>4983</v>
      </c>
      <c r="G63" s="142">
        <v>4985</v>
      </c>
      <c r="H63" s="143">
        <v>4537</v>
      </c>
    </row>
    <row r="64" spans="2:8" ht="15" customHeight="1" x14ac:dyDescent="0.15"/>
  </sheetData>
  <sheetProtection algorithmName="SHA-512" hashValue="7IWc+CmtOaUY0W+dvneCrAotzQk8MeRcSc/uki04KTtm+s5eQhB8zELrPZKXyTpD2Pex/AB1GPvD8RatliX1Pw==" saltValue="zzpH9eViGeW1EGZJeDCJ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647</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635</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561</v>
      </c>
      <c r="BQ50" s="1313"/>
      <c r="BR50" s="1313"/>
      <c r="BS50" s="1313"/>
      <c r="BT50" s="1313"/>
      <c r="BU50" s="1313"/>
      <c r="BV50" s="1313"/>
      <c r="BW50" s="1313"/>
      <c r="BX50" s="1313" t="s">
        <v>562</v>
      </c>
      <c r="BY50" s="1313"/>
      <c r="BZ50" s="1313"/>
      <c r="CA50" s="1313"/>
      <c r="CB50" s="1313"/>
      <c r="CC50" s="1313"/>
      <c r="CD50" s="1313"/>
      <c r="CE50" s="1313"/>
      <c r="CF50" s="1313" t="s">
        <v>563</v>
      </c>
      <c r="CG50" s="1313"/>
      <c r="CH50" s="1313"/>
      <c r="CI50" s="1313"/>
      <c r="CJ50" s="1313"/>
      <c r="CK50" s="1313"/>
      <c r="CL50" s="1313"/>
      <c r="CM50" s="1313"/>
      <c r="CN50" s="1313" t="s">
        <v>564</v>
      </c>
      <c r="CO50" s="1313"/>
      <c r="CP50" s="1313"/>
      <c r="CQ50" s="1313"/>
      <c r="CR50" s="1313"/>
      <c r="CS50" s="1313"/>
      <c r="CT50" s="1313"/>
      <c r="CU50" s="1313"/>
      <c r="CV50" s="1313" t="s">
        <v>565</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636</v>
      </c>
      <c r="AO51" s="1315"/>
      <c r="AP51" s="1315"/>
      <c r="AQ51" s="1315"/>
      <c r="AR51" s="1315"/>
      <c r="AS51" s="1315"/>
      <c r="AT51" s="1315"/>
      <c r="AU51" s="1315"/>
      <c r="AV51" s="1315"/>
      <c r="AW51" s="1315"/>
      <c r="AX51" s="1315"/>
      <c r="AY51" s="1315"/>
      <c r="AZ51" s="1315"/>
      <c r="BA51" s="1315"/>
      <c r="BB51" s="1315" t="s">
        <v>638</v>
      </c>
      <c r="BC51" s="1315"/>
      <c r="BD51" s="1315"/>
      <c r="BE51" s="1315"/>
      <c r="BF51" s="1315"/>
      <c r="BG51" s="1315"/>
      <c r="BH51" s="1315"/>
      <c r="BI51" s="1315"/>
      <c r="BJ51" s="1315"/>
      <c r="BK51" s="1315"/>
      <c r="BL51" s="1315"/>
      <c r="BM51" s="1315"/>
      <c r="BN51" s="1315"/>
      <c r="BO51" s="1315"/>
      <c r="BP51" s="1314">
        <v>13.7</v>
      </c>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639</v>
      </c>
      <c r="BC53" s="1315"/>
      <c r="BD53" s="1315"/>
      <c r="BE53" s="1315"/>
      <c r="BF53" s="1315"/>
      <c r="BG53" s="1315"/>
      <c r="BH53" s="1315"/>
      <c r="BI53" s="1315"/>
      <c r="BJ53" s="1315"/>
      <c r="BK53" s="1315"/>
      <c r="BL53" s="1315"/>
      <c r="BM53" s="1315"/>
      <c r="BN53" s="1315"/>
      <c r="BO53" s="1315"/>
      <c r="BP53" s="1314">
        <v>59</v>
      </c>
      <c r="BQ53" s="1314"/>
      <c r="BR53" s="1314"/>
      <c r="BS53" s="1314"/>
      <c r="BT53" s="1314"/>
      <c r="BU53" s="1314"/>
      <c r="BV53" s="1314"/>
      <c r="BW53" s="1314"/>
      <c r="BX53" s="1314">
        <v>59.8</v>
      </c>
      <c r="BY53" s="1314"/>
      <c r="BZ53" s="1314"/>
      <c r="CA53" s="1314"/>
      <c r="CB53" s="1314"/>
      <c r="CC53" s="1314"/>
      <c r="CD53" s="1314"/>
      <c r="CE53" s="1314"/>
      <c r="CF53" s="1314">
        <v>60.8</v>
      </c>
      <c r="CG53" s="1314"/>
      <c r="CH53" s="1314"/>
      <c r="CI53" s="1314"/>
      <c r="CJ53" s="1314"/>
      <c r="CK53" s="1314"/>
      <c r="CL53" s="1314"/>
      <c r="CM53" s="1314"/>
      <c r="CN53" s="1314">
        <v>62.6</v>
      </c>
      <c r="CO53" s="1314"/>
      <c r="CP53" s="1314"/>
      <c r="CQ53" s="1314"/>
      <c r="CR53" s="1314"/>
      <c r="CS53" s="1314"/>
      <c r="CT53" s="1314"/>
      <c r="CU53" s="1314"/>
      <c r="CV53" s="1314">
        <v>63.3</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640</v>
      </c>
      <c r="AO55" s="1313"/>
      <c r="AP55" s="1313"/>
      <c r="AQ55" s="1313"/>
      <c r="AR55" s="1313"/>
      <c r="AS55" s="1313"/>
      <c r="AT55" s="1313"/>
      <c r="AU55" s="1313"/>
      <c r="AV55" s="1313"/>
      <c r="AW55" s="1313"/>
      <c r="AX55" s="1313"/>
      <c r="AY55" s="1313"/>
      <c r="AZ55" s="1313"/>
      <c r="BA55" s="1313"/>
      <c r="BB55" s="1315" t="s">
        <v>638</v>
      </c>
      <c r="BC55" s="1315"/>
      <c r="BD55" s="1315"/>
      <c r="BE55" s="1315"/>
      <c r="BF55" s="1315"/>
      <c r="BG55" s="1315"/>
      <c r="BH55" s="1315"/>
      <c r="BI55" s="1315"/>
      <c r="BJ55" s="1315"/>
      <c r="BK55" s="1315"/>
      <c r="BL55" s="1315"/>
      <c r="BM55" s="1315"/>
      <c r="BN55" s="1315"/>
      <c r="BO55" s="1315"/>
      <c r="BP55" s="1314">
        <v>58.9</v>
      </c>
      <c r="BQ55" s="1314"/>
      <c r="BR55" s="1314"/>
      <c r="BS55" s="1314"/>
      <c r="BT55" s="1314"/>
      <c r="BU55" s="1314"/>
      <c r="BV55" s="1314"/>
      <c r="BW55" s="1314"/>
      <c r="BX55" s="1314">
        <v>51.4</v>
      </c>
      <c r="BY55" s="1314"/>
      <c r="BZ55" s="1314"/>
      <c r="CA55" s="1314"/>
      <c r="CB55" s="1314"/>
      <c r="CC55" s="1314"/>
      <c r="CD55" s="1314"/>
      <c r="CE55" s="1314"/>
      <c r="CF55" s="1314">
        <v>46.8</v>
      </c>
      <c r="CG55" s="1314"/>
      <c r="CH55" s="1314"/>
      <c r="CI55" s="1314"/>
      <c r="CJ55" s="1314"/>
      <c r="CK55" s="1314"/>
      <c r="CL55" s="1314"/>
      <c r="CM55" s="1314"/>
      <c r="CN55" s="1314">
        <v>48.4</v>
      </c>
      <c r="CO55" s="1314"/>
      <c r="CP55" s="1314"/>
      <c r="CQ55" s="1314"/>
      <c r="CR55" s="1314"/>
      <c r="CS55" s="1314"/>
      <c r="CT55" s="1314"/>
      <c r="CU55" s="1314"/>
      <c r="CV55" s="1314">
        <v>43</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641</v>
      </c>
      <c r="BC57" s="1315"/>
      <c r="BD57" s="1315"/>
      <c r="BE57" s="1315"/>
      <c r="BF57" s="1315"/>
      <c r="BG57" s="1315"/>
      <c r="BH57" s="1315"/>
      <c r="BI57" s="1315"/>
      <c r="BJ57" s="1315"/>
      <c r="BK57" s="1315"/>
      <c r="BL57" s="1315"/>
      <c r="BM57" s="1315"/>
      <c r="BN57" s="1315"/>
      <c r="BO57" s="1315"/>
      <c r="BP57" s="1314">
        <v>55.6</v>
      </c>
      <c r="BQ57" s="1314"/>
      <c r="BR57" s="1314"/>
      <c r="BS57" s="1314"/>
      <c r="BT57" s="1314"/>
      <c r="BU57" s="1314"/>
      <c r="BV57" s="1314"/>
      <c r="BW57" s="1314"/>
      <c r="BX57" s="1314">
        <v>59.8</v>
      </c>
      <c r="BY57" s="1314"/>
      <c r="BZ57" s="1314"/>
      <c r="CA57" s="1314"/>
      <c r="CB57" s="1314"/>
      <c r="CC57" s="1314"/>
      <c r="CD57" s="1314"/>
      <c r="CE57" s="1314"/>
      <c r="CF57" s="1314">
        <v>61.4</v>
      </c>
      <c r="CG57" s="1314"/>
      <c r="CH57" s="1314"/>
      <c r="CI57" s="1314"/>
      <c r="CJ57" s="1314"/>
      <c r="CK57" s="1314"/>
      <c r="CL57" s="1314"/>
      <c r="CM57" s="1314"/>
      <c r="CN57" s="1314">
        <v>61.4</v>
      </c>
      <c r="CO57" s="1314"/>
      <c r="CP57" s="1314"/>
      <c r="CQ57" s="1314"/>
      <c r="CR57" s="1314"/>
      <c r="CS57" s="1314"/>
      <c r="CT57" s="1314"/>
      <c r="CU57" s="1314"/>
      <c r="CV57" s="1314">
        <v>62.5</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642</v>
      </c>
    </row>
    <row r="64" spans="1:109" x14ac:dyDescent="0.15">
      <c r="B64" s="395"/>
      <c r="G64" s="402"/>
      <c r="I64" s="415"/>
      <c r="J64" s="415"/>
      <c r="K64" s="415"/>
      <c r="L64" s="415"/>
      <c r="M64" s="415"/>
      <c r="N64" s="416"/>
      <c r="AM64" s="402"/>
      <c r="AN64" s="402" t="s">
        <v>634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648</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635</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561</v>
      </c>
      <c r="BQ72" s="1313"/>
      <c r="BR72" s="1313"/>
      <c r="BS72" s="1313"/>
      <c r="BT72" s="1313"/>
      <c r="BU72" s="1313"/>
      <c r="BV72" s="1313"/>
      <c r="BW72" s="1313"/>
      <c r="BX72" s="1313" t="s">
        <v>562</v>
      </c>
      <c r="BY72" s="1313"/>
      <c r="BZ72" s="1313"/>
      <c r="CA72" s="1313"/>
      <c r="CB72" s="1313"/>
      <c r="CC72" s="1313"/>
      <c r="CD72" s="1313"/>
      <c r="CE72" s="1313"/>
      <c r="CF72" s="1313" t="s">
        <v>563</v>
      </c>
      <c r="CG72" s="1313"/>
      <c r="CH72" s="1313"/>
      <c r="CI72" s="1313"/>
      <c r="CJ72" s="1313"/>
      <c r="CK72" s="1313"/>
      <c r="CL72" s="1313"/>
      <c r="CM72" s="1313"/>
      <c r="CN72" s="1313" t="s">
        <v>564</v>
      </c>
      <c r="CO72" s="1313"/>
      <c r="CP72" s="1313"/>
      <c r="CQ72" s="1313"/>
      <c r="CR72" s="1313"/>
      <c r="CS72" s="1313"/>
      <c r="CT72" s="1313"/>
      <c r="CU72" s="1313"/>
      <c r="CV72" s="1313" t="s">
        <v>565</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636</v>
      </c>
      <c r="AO73" s="1315"/>
      <c r="AP73" s="1315"/>
      <c r="AQ73" s="1315"/>
      <c r="AR73" s="1315"/>
      <c r="AS73" s="1315"/>
      <c r="AT73" s="1315"/>
      <c r="AU73" s="1315"/>
      <c r="AV73" s="1315"/>
      <c r="AW73" s="1315"/>
      <c r="AX73" s="1315"/>
      <c r="AY73" s="1315"/>
      <c r="AZ73" s="1315"/>
      <c r="BA73" s="1315"/>
      <c r="BB73" s="1315" t="s">
        <v>643</v>
      </c>
      <c r="BC73" s="1315"/>
      <c r="BD73" s="1315"/>
      <c r="BE73" s="1315"/>
      <c r="BF73" s="1315"/>
      <c r="BG73" s="1315"/>
      <c r="BH73" s="1315"/>
      <c r="BI73" s="1315"/>
      <c r="BJ73" s="1315"/>
      <c r="BK73" s="1315"/>
      <c r="BL73" s="1315"/>
      <c r="BM73" s="1315"/>
      <c r="BN73" s="1315"/>
      <c r="BO73" s="1315"/>
      <c r="BP73" s="1314">
        <v>13.7</v>
      </c>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644</v>
      </c>
      <c r="BC75" s="1315"/>
      <c r="BD75" s="1315"/>
      <c r="BE75" s="1315"/>
      <c r="BF75" s="1315"/>
      <c r="BG75" s="1315"/>
      <c r="BH75" s="1315"/>
      <c r="BI75" s="1315"/>
      <c r="BJ75" s="1315"/>
      <c r="BK75" s="1315"/>
      <c r="BL75" s="1315"/>
      <c r="BM75" s="1315"/>
      <c r="BN75" s="1315"/>
      <c r="BO75" s="1315"/>
      <c r="BP75" s="1314">
        <v>9.8000000000000007</v>
      </c>
      <c r="BQ75" s="1314"/>
      <c r="BR75" s="1314"/>
      <c r="BS75" s="1314"/>
      <c r="BT75" s="1314"/>
      <c r="BU75" s="1314"/>
      <c r="BV75" s="1314"/>
      <c r="BW75" s="1314"/>
      <c r="BX75" s="1314">
        <v>9.4</v>
      </c>
      <c r="BY75" s="1314"/>
      <c r="BZ75" s="1314"/>
      <c r="CA75" s="1314"/>
      <c r="CB75" s="1314"/>
      <c r="CC75" s="1314"/>
      <c r="CD75" s="1314"/>
      <c r="CE75" s="1314"/>
      <c r="CF75" s="1314">
        <v>9.6</v>
      </c>
      <c r="CG75" s="1314"/>
      <c r="CH75" s="1314"/>
      <c r="CI75" s="1314"/>
      <c r="CJ75" s="1314"/>
      <c r="CK75" s="1314"/>
      <c r="CL75" s="1314"/>
      <c r="CM75" s="1314"/>
      <c r="CN75" s="1314">
        <v>9</v>
      </c>
      <c r="CO75" s="1314"/>
      <c r="CP75" s="1314"/>
      <c r="CQ75" s="1314"/>
      <c r="CR75" s="1314"/>
      <c r="CS75" s="1314"/>
      <c r="CT75" s="1314"/>
      <c r="CU75" s="1314"/>
      <c r="CV75" s="1314">
        <v>9.1</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640</v>
      </c>
      <c r="AO77" s="1313"/>
      <c r="AP77" s="1313"/>
      <c r="AQ77" s="1313"/>
      <c r="AR77" s="1313"/>
      <c r="AS77" s="1313"/>
      <c r="AT77" s="1313"/>
      <c r="AU77" s="1313"/>
      <c r="AV77" s="1313"/>
      <c r="AW77" s="1313"/>
      <c r="AX77" s="1313"/>
      <c r="AY77" s="1313"/>
      <c r="AZ77" s="1313"/>
      <c r="BA77" s="1313"/>
      <c r="BB77" s="1315" t="s">
        <v>637</v>
      </c>
      <c r="BC77" s="1315"/>
      <c r="BD77" s="1315"/>
      <c r="BE77" s="1315"/>
      <c r="BF77" s="1315"/>
      <c r="BG77" s="1315"/>
      <c r="BH77" s="1315"/>
      <c r="BI77" s="1315"/>
      <c r="BJ77" s="1315"/>
      <c r="BK77" s="1315"/>
      <c r="BL77" s="1315"/>
      <c r="BM77" s="1315"/>
      <c r="BN77" s="1315"/>
      <c r="BO77" s="1315"/>
      <c r="BP77" s="1314">
        <v>58.9</v>
      </c>
      <c r="BQ77" s="1314"/>
      <c r="BR77" s="1314"/>
      <c r="BS77" s="1314"/>
      <c r="BT77" s="1314"/>
      <c r="BU77" s="1314"/>
      <c r="BV77" s="1314"/>
      <c r="BW77" s="1314"/>
      <c r="BX77" s="1314">
        <v>51.4</v>
      </c>
      <c r="BY77" s="1314"/>
      <c r="BZ77" s="1314"/>
      <c r="CA77" s="1314"/>
      <c r="CB77" s="1314"/>
      <c r="CC77" s="1314"/>
      <c r="CD77" s="1314"/>
      <c r="CE77" s="1314"/>
      <c r="CF77" s="1314">
        <v>46.8</v>
      </c>
      <c r="CG77" s="1314"/>
      <c r="CH77" s="1314"/>
      <c r="CI77" s="1314"/>
      <c r="CJ77" s="1314"/>
      <c r="CK77" s="1314"/>
      <c r="CL77" s="1314"/>
      <c r="CM77" s="1314"/>
      <c r="CN77" s="1314">
        <v>48.4</v>
      </c>
      <c r="CO77" s="1314"/>
      <c r="CP77" s="1314"/>
      <c r="CQ77" s="1314"/>
      <c r="CR77" s="1314"/>
      <c r="CS77" s="1314"/>
      <c r="CT77" s="1314"/>
      <c r="CU77" s="1314"/>
      <c r="CV77" s="1314">
        <v>43</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645</v>
      </c>
      <c r="BC79" s="1315"/>
      <c r="BD79" s="1315"/>
      <c r="BE79" s="1315"/>
      <c r="BF79" s="1315"/>
      <c r="BG79" s="1315"/>
      <c r="BH79" s="1315"/>
      <c r="BI79" s="1315"/>
      <c r="BJ79" s="1315"/>
      <c r="BK79" s="1315"/>
      <c r="BL79" s="1315"/>
      <c r="BM79" s="1315"/>
      <c r="BN79" s="1315"/>
      <c r="BO79" s="1315"/>
      <c r="BP79" s="1314">
        <v>10.8</v>
      </c>
      <c r="BQ79" s="1314"/>
      <c r="BR79" s="1314"/>
      <c r="BS79" s="1314"/>
      <c r="BT79" s="1314"/>
      <c r="BU79" s="1314"/>
      <c r="BV79" s="1314"/>
      <c r="BW79" s="1314"/>
      <c r="BX79" s="1314">
        <v>10.199999999999999</v>
      </c>
      <c r="BY79" s="1314"/>
      <c r="BZ79" s="1314"/>
      <c r="CA79" s="1314"/>
      <c r="CB79" s="1314"/>
      <c r="CC79" s="1314"/>
      <c r="CD79" s="1314"/>
      <c r="CE79" s="1314"/>
      <c r="CF79" s="1314">
        <v>9.9</v>
      </c>
      <c r="CG79" s="1314"/>
      <c r="CH79" s="1314"/>
      <c r="CI79" s="1314"/>
      <c r="CJ79" s="1314"/>
      <c r="CK79" s="1314"/>
      <c r="CL79" s="1314"/>
      <c r="CM79" s="1314"/>
      <c r="CN79" s="1314">
        <v>9.9</v>
      </c>
      <c r="CO79" s="1314"/>
      <c r="CP79" s="1314"/>
      <c r="CQ79" s="1314"/>
      <c r="CR79" s="1314"/>
      <c r="CS79" s="1314"/>
      <c r="CT79" s="1314"/>
      <c r="CU79" s="1314"/>
      <c r="CV79" s="1314">
        <v>9.9</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p46iA4uuTeEhLOYJ/DsrSDtuIEDt5PjadoXcacbEo+R21bcimf3dcLy3387XFazbN27Eujk8AtTByztn5p5g==" saltValue="FgCqGTZXG7nGFZCLOZ1k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BJ112" sqref="BJ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GlDMPpU/XN95U+/DBtPvOLvTJ82lSpq7f0z5UnWLJkrn0TDCItM1rOi7B5mraYIBYGEulLH1u5kAG9/d5w/PFQ==" saltValue="pYw6n26VcUv+2CXTWyEf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E112" sqref="AE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646</v>
      </c>
    </row>
  </sheetData>
  <sheetProtection algorithmName="SHA-512" hashValue="1zwD6dNMn2DsYZr5pEF2C0iz/mblFzCIyznVSlApooEDIRUa3bmMtO5nsrszUFpvwTbaS8+uUlvu76s6yfCaXQ==" saltValue="biiAR9ANAGA4htH7TidB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64003</v>
      </c>
      <c r="E3" s="162"/>
      <c r="F3" s="163">
        <v>93741</v>
      </c>
      <c r="G3" s="164"/>
      <c r="H3" s="165"/>
    </row>
    <row r="4" spans="1:8" x14ac:dyDescent="0.15">
      <c r="A4" s="166"/>
      <c r="B4" s="167"/>
      <c r="C4" s="168"/>
      <c r="D4" s="169">
        <v>39569</v>
      </c>
      <c r="E4" s="170"/>
      <c r="F4" s="171">
        <v>46285</v>
      </c>
      <c r="G4" s="172"/>
      <c r="H4" s="173"/>
    </row>
    <row r="5" spans="1:8" x14ac:dyDescent="0.15">
      <c r="A5" s="154" t="s">
        <v>553</v>
      </c>
      <c r="B5" s="159"/>
      <c r="C5" s="160"/>
      <c r="D5" s="161">
        <v>92531</v>
      </c>
      <c r="E5" s="162"/>
      <c r="F5" s="163">
        <v>107537</v>
      </c>
      <c r="G5" s="164"/>
      <c r="H5" s="165"/>
    </row>
    <row r="6" spans="1:8" x14ac:dyDescent="0.15">
      <c r="A6" s="166"/>
      <c r="B6" s="167"/>
      <c r="C6" s="168"/>
      <c r="D6" s="169">
        <v>80947</v>
      </c>
      <c r="E6" s="170"/>
      <c r="F6" s="171">
        <v>57923</v>
      </c>
      <c r="G6" s="172"/>
      <c r="H6" s="173"/>
    </row>
    <row r="7" spans="1:8" x14ac:dyDescent="0.15">
      <c r="A7" s="154" t="s">
        <v>554</v>
      </c>
      <c r="B7" s="159"/>
      <c r="C7" s="160"/>
      <c r="D7" s="161">
        <v>76496</v>
      </c>
      <c r="E7" s="162"/>
      <c r="F7" s="163">
        <v>113913</v>
      </c>
      <c r="G7" s="164"/>
      <c r="H7" s="165"/>
    </row>
    <row r="8" spans="1:8" x14ac:dyDescent="0.15">
      <c r="A8" s="166"/>
      <c r="B8" s="167"/>
      <c r="C8" s="168"/>
      <c r="D8" s="169">
        <v>36164</v>
      </c>
      <c r="E8" s="170"/>
      <c r="F8" s="171">
        <v>53160</v>
      </c>
      <c r="G8" s="172"/>
      <c r="H8" s="173"/>
    </row>
    <row r="9" spans="1:8" x14ac:dyDescent="0.15">
      <c r="A9" s="154" t="s">
        <v>555</v>
      </c>
      <c r="B9" s="159"/>
      <c r="C9" s="160"/>
      <c r="D9" s="161">
        <v>50603</v>
      </c>
      <c r="E9" s="162"/>
      <c r="F9" s="163">
        <v>115050</v>
      </c>
      <c r="G9" s="164"/>
      <c r="H9" s="165"/>
    </row>
    <row r="10" spans="1:8" x14ac:dyDescent="0.15">
      <c r="A10" s="166"/>
      <c r="B10" s="167"/>
      <c r="C10" s="168"/>
      <c r="D10" s="169">
        <v>26206</v>
      </c>
      <c r="E10" s="170"/>
      <c r="F10" s="171">
        <v>53792</v>
      </c>
      <c r="G10" s="172"/>
      <c r="H10" s="173"/>
    </row>
    <row r="11" spans="1:8" x14ac:dyDescent="0.15">
      <c r="A11" s="154" t="s">
        <v>556</v>
      </c>
      <c r="B11" s="159"/>
      <c r="C11" s="160"/>
      <c r="D11" s="161">
        <v>178112</v>
      </c>
      <c r="E11" s="162"/>
      <c r="F11" s="163">
        <v>118252</v>
      </c>
      <c r="G11" s="164"/>
      <c r="H11" s="165"/>
    </row>
    <row r="12" spans="1:8" x14ac:dyDescent="0.15">
      <c r="A12" s="166"/>
      <c r="B12" s="167"/>
      <c r="C12" s="174"/>
      <c r="D12" s="169">
        <v>120482</v>
      </c>
      <c r="E12" s="170"/>
      <c r="F12" s="171">
        <v>49994</v>
      </c>
      <c r="G12" s="172"/>
      <c r="H12" s="173"/>
    </row>
    <row r="13" spans="1:8" x14ac:dyDescent="0.15">
      <c r="A13" s="154"/>
      <c r="B13" s="159"/>
      <c r="C13" s="175"/>
      <c r="D13" s="176">
        <v>92349</v>
      </c>
      <c r="E13" s="177"/>
      <c r="F13" s="178">
        <v>109699</v>
      </c>
      <c r="G13" s="179"/>
      <c r="H13" s="165"/>
    </row>
    <row r="14" spans="1:8" x14ac:dyDescent="0.15">
      <c r="A14" s="166"/>
      <c r="B14" s="167"/>
      <c r="C14" s="168"/>
      <c r="D14" s="169">
        <v>60674</v>
      </c>
      <c r="E14" s="170"/>
      <c r="F14" s="171">
        <v>52231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8.0500000000000007</v>
      </c>
      <c r="C19" s="180">
        <f>ROUND(VALUE(SUBSTITUTE(実質収支比率等に係る経年分析!G$48,"▲","-")),2)</f>
        <v>8.8699999999999992</v>
      </c>
      <c r="D19" s="180">
        <f>ROUND(VALUE(SUBSTITUTE(実質収支比率等に係る経年分析!H$48,"▲","-")),2)</f>
        <v>9.64</v>
      </c>
      <c r="E19" s="180">
        <f>ROUND(VALUE(SUBSTITUTE(実質収支比率等に係る経年分析!I$48,"▲","-")),2)</f>
        <v>11.72</v>
      </c>
      <c r="F19" s="180">
        <f>ROUND(VALUE(SUBSTITUTE(実質収支比率等に係る経年分析!J$48,"▲","-")),2)</f>
        <v>11.08</v>
      </c>
    </row>
    <row r="20" spans="1:11" x14ac:dyDescent="0.15">
      <c r="A20" s="180" t="s">
        <v>54</v>
      </c>
      <c r="B20" s="180">
        <f>ROUND(VALUE(SUBSTITUTE(実質収支比率等に係る経年分析!F$47,"▲","-")),2)</f>
        <v>38.619999999999997</v>
      </c>
      <c r="C20" s="180">
        <f>ROUND(VALUE(SUBSTITUTE(実質収支比率等に係る経年分析!G$47,"▲","-")),2)</f>
        <v>38.47</v>
      </c>
      <c r="D20" s="180">
        <f>ROUND(VALUE(SUBSTITUTE(実質収支比率等に係る経年分析!H$47,"▲","-")),2)</f>
        <v>36.409999999999997</v>
      </c>
      <c r="E20" s="180">
        <f>ROUND(VALUE(SUBSTITUTE(実質収支比率等に係る経年分析!I$47,"▲","-")),2)</f>
        <v>29.63</v>
      </c>
      <c r="F20" s="180">
        <f>ROUND(VALUE(SUBSTITUTE(実質収支比率等に係る経年分析!J$47,"▲","-")),2)</f>
        <v>19.47</v>
      </c>
    </row>
    <row r="21" spans="1:11" x14ac:dyDescent="0.15">
      <c r="A21" s="180" t="s">
        <v>55</v>
      </c>
      <c r="B21" s="180">
        <f>IF(ISNUMBER(VALUE(SUBSTITUTE(実質収支比率等に係る経年分析!F$49,"▲","-"))),ROUND(VALUE(SUBSTITUTE(実質収支比率等に係る経年分析!F$49,"▲","-")),2),NA())</f>
        <v>-0.23</v>
      </c>
      <c r="C21" s="180">
        <f>IF(ISNUMBER(VALUE(SUBSTITUTE(実質収支比率等に係る経年分析!G$49,"▲","-"))),ROUND(VALUE(SUBSTITUTE(実質収支比率等に係る経年分析!G$49,"▲","-")),2),NA())</f>
        <v>-2.13</v>
      </c>
      <c r="D21" s="180">
        <f>IF(ISNUMBER(VALUE(SUBSTITUTE(実質収支比率等に係る経年分析!H$49,"▲","-"))),ROUND(VALUE(SUBSTITUTE(実質収支比率等に係る経年分析!H$49,"▲","-")),2),NA())</f>
        <v>-3.55</v>
      </c>
      <c r="E21" s="180">
        <f>IF(ISNUMBER(VALUE(SUBSTITUTE(実質収支比率等に係る経年分析!I$49,"▲","-"))),ROUND(VALUE(SUBSTITUTE(実質収支比率等に係る経年分析!I$49,"▲","-")),2),NA())</f>
        <v>-3.84</v>
      </c>
      <c r="F21" s="180">
        <f>IF(ISNUMBER(VALUE(SUBSTITUTE(実質収支比率等に係る経年分析!J$49,"▲","-"))),ROUND(VALUE(SUBSTITUTE(実質収支比率等に係る経年分析!J$49,"▲","-")),2),NA())</f>
        <v>-15.24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訪問看護ステーション特別会計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1.1499999999999999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0.84</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1.02</v>
      </c>
    </row>
    <row r="33" spans="1:16" x14ac:dyDescent="0.15">
      <c r="A33" s="181" t="str">
        <f>IF(連結実質赤字比率に係る赤字・黒字の構成分析!C$37="",NA(),連結実質赤字比率に係る赤字・黒字の構成分析!C$37)</f>
        <v>飯綱公共下水道事業特別会計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5.0999999999999996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7.23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8.0500000000000007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9.6300000000000008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11.06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17.649999999999999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16.899999999999999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942</v>
      </c>
      <c r="E42" s="182"/>
      <c r="F42" s="182"/>
      <c r="G42" s="182">
        <f>'実質公債費比率（分子）の構造'!L$52</f>
        <v>942</v>
      </c>
      <c r="H42" s="182"/>
      <c r="I42" s="182"/>
      <c r="J42" s="182">
        <f>'実質公債費比率（分子）の構造'!M$52</f>
        <v>925</v>
      </c>
      <c r="K42" s="182"/>
      <c r="L42" s="182"/>
      <c r="M42" s="182">
        <f>'実質公債費比率（分子）の構造'!N$52</f>
        <v>1044</v>
      </c>
      <c r="N42" s="182"/>
      <c r="O42" s="182"/>
      <c r="P42" s="182">
        <f>'実質公債費比率（分子）の構造'!O$52</f>
        <v>1078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22</v>
      </c>
      <c r="C44" s="182"/>
      <c r="D44" s="182"/>
      <c r="E44" s="182">
        <f>'実質公債費比率（分子）の構造'!L$50</f>
        <v>16</v>
      </c>
      <c r="F44" s="182"/>
      <c r="G44" s="182"/>
      <c r="H44" s="182">
        <f>'実質公債費比率（分子）の構造'!M$50</f>
        <v>19</v>
      </c>
      <c r="I44" s="182"/>
      <c r="J44" s="182"/>
      <c r="K44" s="182">
        <f>'実質公債費比率（分子）の構造'!N$50</f>
        <v>6</v>
      </c>
      <c r="L44" s="182"/>
      <c r="M44" s="182"/>
      <c r="N44" s="182">
        <f>'実質公債費比率（分子）の構造'!O$50</f>
        <v>9</v>
      </c>
      <c r="O44" s="182"/>
      <c r="P44" s="182"/>
    </row>
    <row r="45" spans="1:16" x14ac:dyDescent="0.15">
      <c r="A45" s="182" t="s">
        <v>65</v>
      </c>
      <c r="B45" s="182">
        <f>'実質公債費比率（分子）の構造'!K$49</f>
        <v>5</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10</v>
      </c>
      <c r="O45" s="182"/>
      <c r="P45" s="182"/>
    </row>
    <row r="46" spans="1:16" x14ac:dyDescent="0.15">
      <c r="A46" s="182" t="s">
        <v>66</v>
      </c>
      <c r="B46" s="182">
        <f>'実質公債費比率（分子）の構造'!K$48</f>
        <v>650</v>
      </c>
      <c r="C46" s="182"/>
      <c r="D46" s="182"/>
      <c r="E46" s="182">
        <f>'実質公債費比率（分子）の構造'!L$48</f>
        <v>636</v>
      </c>
      <c r="F46" s="182"/>
      <c r="G46" s="182"/>
      <c r="H46" s="182">
        <f>'実質公債費比率（分子）の構造'!M$48</f>
        <v>638</v>
      </c>
      <c r="I46" s="182"/>
      <c r="J46" s="182"/>
      <c r="K46" s="182">
        <f>'実質公債費比率（分子）の構造'!N$48</f>
        <v>655</v>
      </c>
      <c r="L46" s="182"/>
      <c r="M46" s="182"/>
      <c r="N46" s="182">
        <f>'実質公債費比率（分子）の構造'!O$48</f>
        <v>656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650</v>
      </c>
      <c r="C49" s="182"/>
      <c r="D49" s="182"/>
      <c r="E49" s="182">
        <f>'実質公債費比率（分子）の構造'!L$45</f>
        <v>654</v>
      </c>
      <c r="F49" s="182"/>
      <c r="G49" s="182"/>
      <c r="H49" s="182">
        <f>'実質公債費比率（分子）の構造'!M$45</f>
        <v>636</v>
      </c>
      <c r="I49" s="182"/>
      <c r="J49" s="182"/>
      <c r="K49" s="182">
        <f>'実質公債費比率（分子）の構造'!N$45</f>
        <v>672</v>
      </c>
      <c r="L49" s="182"/>
      <c r="M49" s="182"/>
      <c r="N49" s="182">
        <f>'実質公債費比率（分子）の構造'!O$45</f>
        <v>761</v>
      </c>
      <c r="O49" s="182"/>
      <c r="P49" s="182"/>
    </row>
    <row r="50" spans="1:16" x14ac:dyDescent="0.15">
      <c r="A50" s="182" t="s">
        <v>70</v>
      </c>
      <c r="B50" s="182" t="e">
        <f>NA()</f>
        <v>#N/A</v>
      </c>
      <c r="C50" s="182">
        <f>IF(ISNUMBER('実質公債費比率（分子）の構造'!K$53),'実質公債費比率（分子）の構造'!K$53,NA())</f>
        <v>385</v>
      </c>
      <c r="D50" s="182" t="e">
        <f>NA()</f>
        <v>#N/A</v>
      </c>
      <c r="E50" s="182" t="e">
        <f>NA()</f>
        <v>#N/A</v>
      </c>
      <c r="F50" s="182">
        <f>IF(ISNUMBER('実質公債費比率（分子）の構造'!L$53),'実質公債費比率（分子）の構造'!L$53,NA())</f>
        <v>369</v>
      </c>
      <c r="G50" s="182" t="e">
        <f>NA()</f>
        <v>#N/A</v>
      </c>
      <c r="H50" s="182" t="e">
        <f>NA()</f>
        <v>#N/A</v>
      </c>
      <c r="I50" s="182">
        <f>IF(ISNUMBER('実質公債費比率（分子）の構造'!M$53),'実質公債費比率（分子）の構造'!M$53,NA())</f>
        <v>373</v>
      </c>
      <c r="J50" s="182" t="e">
        <f>NA()</f>
        <v>#N/A</v>
      </c>
      <c r="K50" s="182" t="e">
        <f>NA()</f>
        <v>#N/A</v>
      </c>
      <c r="L50" s="182">
        <f>IF(ISNUMBER('実質公債費比率（分子）の構造'!N$53),'実質公債費比率（分子）の構造'!N$53,NA())</f>
        <v>294</v>
      </c>
      <c r="M50" s="182" t="e">
        <f>NA()</f>
        <v>#N/A</v>
      </c>
      <c r="N50" s="182" t="e">
        <f>NA()</f>
        <v>#N/A</v>
      </c>
      <c r="O50" s="182">
        <f>IF(ISNUMBER('実質公債費比率（分子）の構造'!O$53),'実質公債費比率（分子）の構造'!O$53,NA())</f>
        <v>358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10230</v>
      </c>
      <c r="E56" s="181"/>
      <c r="F56" s="181"/>
      <c r="G56" s="181">
        <f>'将来負担比率（分子）の構造'!J$52</f>
        <v>10138</v>
      </c>
      <c r="H56" s="181"/>
      <c r="I56" s="181"/>
      <c r="J56" s="181">
        <f>'将来負担比率（分子）の構造'!K$52</f>
        <v>9880</v>
      </c>
      <c r="K56" s="181"/>
      <c r="L56" s="181"/>
      <c r="M56" s="181">
        <f>'将来負担比率（分子）の構造'!L$52</f>
        <v>9475</v>
      </c>
      <c r="N56" s="181"/>
      <c r="O56" s="181"/>
      <c r="P56" s="181">
        <f>'将来負担比率（分子）の構造'!M$52</f>
        <v>9618</v>
      </c>
    </row>
    <row r="57" spans="1:16" x14ac:dyDescent="0.15">
      <c r="A57" s="181" t="s">
        <v>41</v>
      </c>
      <c r="B57" s="181"/>
      <c r="C57" s="181"/>
      <c r="D57" s="181">
        <f>'将来負担比率（分子）の構造'!I$51</f>
        <v>98</v>
      </c>
      <c r="E57" s="181"/>
      <c r="F57" s="181"/>
      <c r="G57" s="181">
        <f>'将来負担比率（分子）の構造'!J$51</f>
        <v>71</v>
      </c>
      <c r="H57" s="181"/>
      <c r="I57" s="181"/>
      <c r="J57" s="181">
        <f>'将来負担比率（分子）の構造'!K$51</f>
        <v>44</v>
      </c>
      <c r="K57" s="181"/>
      <c r="L57" s="181"/>
      <c r="M57" s="181">
        <f>'将来負担比率（分子）の構造'!L$51</f>
        <v>24</v>
      </c>
      <c r="N57" s="181"/>
      <c r="O57" s="181"/>
      <c r="P57" s="181">
        <f>'将来負担比率（分子）の構造'!M$51</f>
        <v>11</v>
      </c>
    </row>
    <row r="58" spans="1:16" x14ac:dyDescent="0.15">
      <c r="A58" s="181" t="s">
        <v>40</v>
      </c>
      <c r="B58" s="181"/>
      <c r="C58" s="181"/>
      <c r="D58" s="181">
        <f>'将来負担比率（分子）の構造'!I$50</f>
        <v>4102</v>
      </c>
      <c r="E58" s="181"/>
      <c r="F58" s="181"/>
      <c r="G58" s="181">
        <f>'将来負担比率（分子）の構造'!J$50</f>
        <v>4460</v>
      </c>
      <c r="H58" s="181"/>
      <c r="I58" s="181"/>
      <c r="J58" s="181">
        <f>'将来負担比率（分子）の構造'!K$50</f>
        <v>4456</v>
      </c>
      <c r="K58" s="181"/>
      <c r="L58" s="181"/>
      <c r="M58" s="181">
        <f>'将来負担比率（分子）の構造'!L$50</f>
        <v>4516</v>
      </c>
      <c r="N58" s="181"/>
      <c r="O58" s="181"/>
      <c r="P58" s="181">
        <f>'将来負担比率（分子）の構造'!M$50</f>
        <v>4140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689</v>
      </c>
      <c r="C62" s="181"/>
      <c r="D62" s="181"/>
      <c r="E62" s="181">
        <f>'将来負担比率（分子）の構造'!J$45</f>
        <v>643</v>
      </c>
      <c r="F62" s="181"/>
      <c r="G62" s="181"/>
      <c r="H62" s="181">
        <f>'将来負担比率（分子）の構造'!K$45</f>
        <v>637</v>
      </c>
      <c r="I62" s="181"/>
      <c r="J62" s="181"/>
      <c r="K62" s="181">
        <f>'将来負担比率（分子）の構造'!L$45</f>
        <v>605</v>
      </c>
      <c r="L62" s="181"/>
      <c r="M62" s="181"/>
      <c r="N62" s="181">
        <f>'将来負担比率（分子）の構造'!M$45</f>
        <v>603</v>
      </c>
      <c r="O62" s="181"/>
      <c r="P62" s="181"/>
    </row>
    <row r="63" spans="1:16" x14ac:dyDescent="0.15">
      <c r="A63" s="181" t="s">
        <v>33</v>
      </c>
      <c r="B63" s="181">
        <f>'将来負担比率（分子）の構造'!I$44</f>
        <v>18</v>
      </c>
      <c r="C63" s="181"/>
      <c r="D63" s="181"/>
      <c r="E63" s="181">
        <f>'将来負担比率（分子）の構造'!J$44</f>
        <v>14</v>
      </c>
      <c r="F63" s="181"/>
      <c r="G63" s="181"/>
      <c r="H63" s="181">
        <f>'将来負担比率（分子）の構造'!K$44</f>
        <v>189</v>
      </c>
      <c r="I63" s="181"/>
      <c r="J63" s="181"/>
      <c r="K63" s="181">
        <f>'将来負担比率（分子）の構造'!L$44</f>
        <v>337</v>
      </c>
      <c r="L63" s="181"/>
      <c r="M63" s="181"/>
      <c r="N63" s="181">
        <f>'将来負担比率（分子）の構造'!M$44</f>
        <v>314</v>
      </c>
      <c r="O63" s="181"/>
      <c r="P63" s="181"/>
    </row>
    <row r="64" spans="1:16" x14ac:dyDescent="0.15">
      <c r="A64" s="181" t="s">
        <v>32</v>
      </c>
      <c r="B64" s="181">
        <f>'将来負担比率（分子）の構造'!I$43</f>
        <v>7298</v>
      </c>
      <c r="C64" s="181"/>
      <c r="D64" s="181"/>
      <c r="E64" s="181">
        <f>'将来負担比率（分子）の構造'!J$43</f>
        <v>6729</v>
      </c>
      <c r="F64" s="181"/>
      <c r="G64" s="181"/>
      <c r="H64" s="181">
        <f>'将来負担比率（分子）の構造'!K$43</f>
        <v>6336</v>
      </c>
      <c r="I64" s="181"/>
      <c r="J64" s="181"/>
      <c r="K64" s="181">
        <f>'将来負担比率（分子）の構造'!L$43</f>
        <v>5814</v>
      </c>
      <c r="L64" s="181"/>
      <c r="M64" s="181"/>
      <c r="N64" s="181">
        <f>'将来負担比率（分子）の構造'!M$43</f>
        <v>5272</v>
      </c>
      <c r="O64" s="181"/>
      <c r="P64" s="181"/>
    </row>
    <row r="65" spans="1:16" x14ac:dyDescent="0.15">
      <c r="A65" s="181" t="s">
        <v>31</v>
      </c>
      <c r="B65" s="181">
        <f>'将来負担比率（分子）の構造'!I$42</f>
        <v>109</v>
      </c>
      <c r="C65" s="181"/>
      <c r="D65" s="181"/>
      <c r="E65" s="181">
        <f>'将来負担比率（分子）の構造'!J$42</f>
        <v>69</v>
      </c>
      <c r="F65" s="181"/>
      <c r="G65" s="181"/>
      <c r="H65" s="181">
        <f>'将来負担比率（分子）の構造'!K$42</f>
        <v>33</v>
      </c>
      <c r="I65" s="181"/>
      <c r="J65" s="181"/>
      <c r="K65" s="181">
        <f>'将来負担比率（分子）の構造'!L$42</f>
        <v>10</v>
      </c>
      <c r="L65" s="181"/>
      <c r="M65" s="181"/>
      <c r="N65" s="181">
        <f>'将来負担比率（分子）の構造'!M$42</f>
        <v>1</v>
      </c>
      <c r="O65" s="181"/>
      <c r="P65" s="181"/>
    </row>
    <row r="66" spans="1:16" x14ac:dyDescent="0.15">
      <c r="A66" s="181" t="s">
        <v>30</v>
      </c>
      <c r="B66" s="181">
        <f>'将来負担比率（分子）の構造'!I$41</f>
        <v>6860</v>
      </c>
      <c r="C66" s="181"/>
      <c r="D66" s="181"/>
      <c r="E66" s="181">
        <f>'将来負担比率（分子）の構造'!J$41</f>
        <v>7147</v>
      </c>
      <c r="F66" s="181"/>
      <c r="G66" s="181"/>
      <c r="H66" s="181">
        <f>'将来負担比率（分子）の構造'!K$41</f>
        <v>7140</v>
      </c>
      <c r="I66" s="181"/>
      <c r="J66" s="181"/>
      <c r="K66" s="181">
        <f>'将来負担比率（分子）の構造'!L$41</f>
        <v>6949</v>
      </c>
      <c r="L66" s="181"/>
      <c r="M66" s="181"/>
      <c r="N66" s="181">
        <f>'将来負担比率（分子）の構造'!M$41</f>
        <v>7241</v>
      </c>
      <c r="O66" s="181"/>
      <c r="P66" s="181"/>
    </row>
    <row r="67" spans="1:16" x14ac:dyDescent="0.15">
      <c r="A67" s="181" t="s">
        <v>74</v>
      </c>
      <c r="B67" s="181" t="e">
        <f>NA()</f>
        <v>#N/A</v>
      </c>
      <c r="C67" s="181">
        <f>IF(ISNUMBER('将来負担比率（分子）の構造'!I$53), IF('将来負担比率（分子）の構造'!I$53 &lt; 0, 0, '将来負担比率（分子）の構造'!I$53), NA())</f>
        <v>542</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1706</v>
      </c>
      <c r="C72" s="185">
        <f>基金残高に係る経年分析!G55</f>
        <v>1415</v>
      </c>
      <c r="D72" s="185">
        <f>基金残高に係る経年分析!H55</f>
        <v>924</v>
      </c>
    </row>
    <row r="73" spans="1:16" x14ac:dyDescent="0.15">
      <c r="A73" s="184" t="s">
        <v>77</v>
      </c>
      <c r="B73" s="185">
        <f>基金残高に係る経年分析!F56</f>
        <v>1037</v>
      </c>
      <c r="C73" s="185">
        <f>基金残高に係る経年分析!G56</f>
        <v>1278</v>
      </c>
      <c r="D73" s="185">
        <f>基金残高に係る経年分析!H56</f>
        <v>1318</v>
      </c>
    </row>
    <row r="74" spans="1:16" x14ac:dyDescent="0.15">
      <c r="A74" s="184" t="s">
        <v>78</v>
      </c>
      <c r="B74" s="185">
        <f>基金残高に係る経年分析!F57</f>
        <v>2240</v>
      </c>
      <c r="C74" s="185">
        <f>基金残高に係る経年分析!G57</f>
        <v>2292</v>
      </c>
      <c r="D74" s="185">
        <f>基金残高に係る経年分析!H57</f>
        <v>2294</v>
      </c>
    </row>
  </sheetData>
  <sheetProtection algorithmName="SHA-512" hashValue="+al8QH5hsTjRf51OeD2aoQq5d7/yXYhMYtSBzFzaoyaoEJKn8zDnSMR74mMHkL2nvEpcMFFxP8d4qgKlmCCeTA==" saltValue="ZGmCqBgRiUcygxNL7XvY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1093187</v>
      </c>
      <c r="S5" s="734"/>
      <c r="T5" s="734"/>
      <c r="U5" s="734"/>
      <c r="V5" s="734"/>
      <c r="W5" s="734"/>
      <c r="X5" s="734"/>
      <c r="Y5" s="777"/>
      <c r="Z5" s="795">
        <v>12.3</v>
      </c>
      <c r="AA5" s="795"/>
      <c r="AB5" s="795"/>
      <c r="AC5" s="795"/>
      <c r="AD5" s="796">
        <v>1093187</v>
      </c>
      <c r="AE5" s="796"/>
      <c r="AF5" s="796"/>
      <c r="AG5" s="796"/>
      <c r="AH5" s="796"/>
      <c r="AI5" s="796"/>
      <c r="AJ5" s="796"/>
      <c r="AK5" s="796"/>
      <c r="AL5" s="778">
        <v>23.5</v>
      </c>
      <c r="AM5" s="749"/>
      <c r="AN5" s="749"/>
      <c r="AO5" s="779"/>
      <c r="AP5" s="744" t="s">
        <v>226</v>
      </c>
      <c r="AQ5" s="745"/>
      <c r="AR5" s="745"/>
      <c r="AS5" s="745"/>
      <c r="AT5" s="745"/>
      <c r="AU5" s="745"/>
      <c r="AV5" s="745"/>
      <c r="AW5" s="745"/>
      <c r="AX5" s="745"/>
      <c r="AY5" s="745"/>
      <c r="AZ5" s="745"/>
      <c r="BA5" s="745"/>
      <c r="BB5" s="745"/>
      <c r="BC5" s="745"/>
      <c r="BD5" s="745"/>
      <c r="BE5" s="745"/>
      <c r="BF5" s="746"/>
      <c r="BG5" s="678">
        <v>1083031</v>
      </c>
      <c r="BH5" s="679"/>
      <c r="BI5" s="679"/>
      <c r="BJ5" s="679"/>
      <c r="BK5" s="679"/>
      <c r="BL5" s="679"/>
      <c r="BM5" s="679"/>
      <c r="BN5" s="680"/>
      <c r="BO5" s="715">
        <v>99.1</v>
      </c>
      <c r="BP5" s="715"/>
      <c r="BQ5" s="715"/>
      <c r="BR5" s="715"/>
      <c r="BS5" s="716" t="s">
        <v>173</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98936</v>
      </c>
      <c r="S6" s="679"/>
      <c r="T6" s="679"/>
      <c r="U6" s="679"/>
      <c r="V6" s="679"/>
      <c r="W6" s="679"/>
      <c r="X6" s="679"/>
      <c r="Y6" s="680"/>
      <c r="Z6" s="715">
        <v>1.1000000000000001</v>
      </c>
      <c r="AA6" s="715"/>
      <c r="AB6" s="715"/>
      <c r="AC6" s="715"/>
      <c r="AD6" s="716">
        <v>98936</v>
      </c>
      <c r="AE6" s="716"/>
      <c r="AF6" s="716"/>
      <c r="AG6" s="716"/>
      <c r="AH6" s="716"/>
      <c r="AI6" s="716"/>
      <c r="AJ6" s="716"/>
      <c r="AK6" s="716"/>
      <c r="AL6" s="681">
        <v>2.1</v>
      </c>
      <c r="AM6" s="682"/>
      <c r="AN6" s="682"/>
      <c r="AO6" s="717"/>
      <c r="AP6" s="675" t="s">
        <v>231</v>
      </c>
      <c r="AQ6" s="676"/>
      <c r="AR6" s="676"/>
      <c r="AS6" s="676"/>
      <c r="AT6" s="676"/>
      <c r="AU6" s="676"/>
      <c r="AV6" s="676"/>
      <c r="AW6" s="676"/>
      <c r="AX6" s="676"/>
      <c r="AY6" s="676"/>
      <c r="AZ6" s="676"/>
      <c r="BA6" s="676"/>
      <c r="BB6" s="676"/>
      <c r="BC6" s="676"/>
      <c r="BD6" s="676"/>
      <c r="BE6" s="676"/>
      <c r="BF6" s="677"/>
      <c r="BG6" s="678">
        <v>1083031</v>
      </c>
      <c r="BH6" s="679"/>
      <c r="BI6" s="679"/>
      <c r="BJ6" s="679"/>
      <c r="BK6" s="679"/>
      <c r="BL6" s="679"/>
      <c r="BM6" s="679"/>
      <c r="BN6" s="680"/>
      <c r="BO6" s="715">
        <v>99.1</v>
      </c>
      <c r="BP6" s="715"/>
      <c r="BQ6" s="715"/>
      <c r="BR6" s="715"/>
      <c r="BS6" s="716" t="s">
        <v>128</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78129</v>
      </c>
      <c r="CS6" s="679"/>
      <c r="CT6" s="679"/>
      <c r="CU6" s="679"/>
      <c r="CV6" s="679"/>
      <c r="CW6" s="679"/>
      <c r="CX6" s="679"/>
      <c r="CY6" s="680"/>
      <c r="CZ6" s="778">
        <v>0.9</v>
      </c>
      <c r="DA6" s="749"/>
      <c r="DB6" s="749"/>
      <c r="DC6" s="781"/>
      <c r="DD6" s="684" t="s">
        <v>128</v>
      </c>
      <c r="DE6" s="679"/>
      <c r="DF6" s="679"/>
      <c r="DG6" s="679"/>
      <c r="DH6" s="679"/>
      <c r="DI6" s="679"/>
      <c r="DJ6" s="679"/>
      <c r="DK6" s="679"/>
      <c r="DL6" s="679"/>
      <c r="DM6" s="679"/>
      <c r="DN6" s="679"/>
      <c r="DO6" s="679"/>
      <c r="DP6" s="680"/>
      <c r="DQ6" s="684">
        <v>78129</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1098</v>
      </c>
      <c r="S7" s="679"/>
      <c r="T7" s="679"/>
      <c r="U7" s="679"/>
      <c r="V7" s="679"/>
      <c r="W7" s="679"/>
      <c r="X7" s="679"/>
      <c r="Y7" s="680"/>
      <c r="Z7" s="715">
        <v>0</v>
      </c>
      <c r="AA7" s="715"/>
      <c r="AB7" s="715"/>
      <c r="AC7" s="715"/>
      <c r="AD7" s="716">
        <v>1098</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497344</v>
      </c>
      <c r="BH7" s="679"/>
      <c r="BI7" s="679"/>
      <c r="BJ7" s="679"/>
      <c r="BK7" s="679"/>
      <c r="BL7" s="679"/>
      <c r="BM7" s="679"/>
      <c r="BN7" s="680"/>
      <c r="BO7" s="715">
        <v>45.5</v>
      </c>
      <c r="BP7" s="715"/>
      <c r="BQ7" s="715"/>
      <c r="BR7" s="715"/>
      <c r="BS7" s="716" t="s">
        <v>173</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2135855</v>
      </c>
      <c r="CS7" s="679"/>
      <c r="CT7" s="679"/>
      <c r="CU7" s="679"/>
      <c r="CV7" s="679"/>
      <c r="CW7" s="679"/>
      <c r="CX7" s="679"/>
      <c r="CY7" s="680"/>
      <c r="CZ7" s="715">
        <v>25.7</v>
      </c>
      <c r="DA7" s="715"/>
      <c r="DB7" s="715"/>
      <c r="DC7" s="715"/>
      <c r="DD7" s="684">
        <v>794504</v>
      </c>
      <c r="DE7" s="679"/>
      <c r="DF7" s="679"/>
      <c r="DG7" s="679"/>
      <c r="DH7" s="679"/>
      <c r="DI7" s="679"/>
      <c r="DJ7" s="679"/>
      <c r="DK7" s="679"/>
      <c r="DL7" s="679"/>
      <c r="DM7" s="679"/>
      <c r="DN7" s="679"/>
      <c r="DO7" s="679"/>
      <c r="DP7" s="680"/>
      <c r="DQ7" s="684">
        <v>1164719</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4829</v>
      </c>
      <c r="S8" s="679"/>
      <c r="T8" s="679"/>
      <c r="U8" s="679"/>
      <c r="V8" s="679"/>
      <c r="W8" s="679"/>
      <c r="X8" s="679"/>
      <c r="Y8" s="680"/>
      <c r="Z8" s="715">
        <v>0.1</v>
      </c>
      <c r="AA8" s="715"/>
      <c r="AB8" s="715"/>
      <c r="AC8" s="715"/>
      <c r="AD8" s="716">
        <v>4829</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21318</v>
      </c>
      <c r="BH8" s="679"/>
      <c r="BI8" s="679"/>
      <c r="BJ8" s="679"/>
      <c r="BK8" s="679"/>
      <c r="BL8" s="679"/>
      <c r="BM8" s="679"/>
      <c r="BN8" s="680"/>
      <c r="BO8" s="715">
        <v>2</v>
      </c>
      <c r="BP8" s="715"/>
      <c r="BQ8" s="715"/>
      <c r="BR8" s="715"/>
      <c r="BS8" s="684" t="s">
        <v>128</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1483104</v>
      </c>
      <c r="CS8" s="679"/>
      <c r="CT8" s="679"/>
      <c r="CU8" s="679"/>
      <c r="CV8" s="679"/>
      <c r="CW8" s="679"/>
      <c r="CX8" s="679"/>
      <c r="CY8" s="680"/>
      <c r="CZ8" s="715">
        <v>17.899999999999999</v>
      </c>
      <c r="DA8" s="715"/>
      <c r="DB8" s="715"/>
      <c r="DC8" s="715"/>
      <c r="DD8" s="684">
        <v>101471</v>
      </c>
      <c r="DE8" s="679"/>
      <c r="DF8" s="679"/>
      <c r="DG8" s="679"/>
      <c r="DH8" s="679"/>
      <c r="DI8" s="679"/>
      <c r="DJ8" s="679"/>
      <c r="DK8" s="679"/>
      <c r="DL8" s="679"/>
      <c r="DM8" s="679"/>
      <c r="DN8" s="679"/>
      <c r="DO8" s="679"/>
      <c r="DP8" s="680"/>
      <c r="DQ8" s="684">
        <v>924566</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2770</v>
      </c>
      <c r="S9" s="679"/>
      <c r="T9" s="679"/>
      <c r="U9" s="679"/>
      <c r="V9" s="679"/>
      <c r="W9" s="679"/>
      <c r="X9" s="679"/>
      <c r="Y9" s="680"/>
      <c r="Z9" s="715">
        <v>0</v>
      </c>
      <c r="AA9" s="715"/>
      <c r="AB9" s="715"/>
      <c r="AC9" s="715"/>
      <c r="AD9" s="716">
        <v>2770</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432637</v>
      </c>
      <c r="BH9" s="679"/>
      <c r="BI9" s="679"/>
      <c r="BJ9" s="679"/>
      <c r="BK9" s="679"/>
      <c r="BL9" s="679"/>
      <c r="BM9" s="679"/>
      <c r="BN9" s="680"/>
      <c r="BO9" s="715">
        <v>39.6</v>
      </c>
      <c r="BP9" s="715"/>
      <c r="BQ9" s="715"/>
      <c r="BR9" s="715"/>
      <c r="BS9" s="684" t="s">
        <v>128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701436</v>
      </c>
      <c r="CS9" s="679"/>
      <c r="CT9" s="679"/>
      <c r="CU9" s="679"/>
      <c r="CV9" s="679"/>
      <c r="CW9" s="679"/>
      <c r="CX9" s="679"/>
      <c r="CY9" s="680"/>
      <c r="CZ9" s="715">
        <v>8.5</v>
      </c>
      <c r="DA9" s="715"/>
      <c r="DB9" s="715"/>
      <c r="DC9" s="715"/>
      <c r="DD9" s="684">
        <v>793</v>
      </c>
      <c r="DE9" s="679"/>
      <c r="DF9" s="679"/>
      <c r="DG9" s="679"/>
      <c r="DH9" s="679"/>
      <c r="DI9" s="679"/>
      <c r="DJ9" s="679"/>
      <c r="DK9" s="679"/>
      <c r="DL9" s="679"/>
      <c r="DM9" s="679"/>
      <c r="DN9" s="679"/>
      <c r="DO9" s="679"/>
      <c r="DP9" s="680"/>
      <c r="DQ9" s="684">
        <v>647714</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17929</v>
      </c>
      <c r="BH10" s="679"/>
      <c r="BI10" s="679"/>
      <c r="BJ10" s="679"/>
      <c r="BK10" s="679"/>
      <c r="BL10" s="679"/>
      <c r="BM10" s="679"/>
      <c r="BN10" s="680"/>
      <c r="BO10" s="715">
        <v>1.6</v>
      </c>
      <c r="BP10" s="715"/>
      <c r="BQ10" s="715"/>
      <c r="BR10" s="715"/>
      <c r="BS10" s="684" t="s">
        <v>128</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1785</v>
      </c>
      <c r="CS10" s="679"/>
      <c r="CT10" s="679"/>
      <c r="CU10" s="679"/>
      <c r="CV10" s="679"/>
      <c r="CW10" s="679"/>
      <c r="CX10" s="679"/>
      <c r="CY10" s="680"/>
      <c r="CZ10" s="715">
        <v>0</v>
      </c>
      <c r="DA10" s="715"/>
      <c r="DB10" s="715"/>
      <c r="DC10" s="715"/>
      <c r="DD10" s="684" t="s">
        <v>128</v>
      </c>
      <c r="DE10" s="679"/>
      <c r="DF10" s="679"/>
      <c r="DG10" s="679"/>
      <c r="DH10" s="679"/>
      <c r="DI10" s="679"/>
      <c r="DJ10" s="679"/>
      <c r="DK10" s="679"/>
      <c r="DL10" s="679"/>
      <c r="DM10" s="679"/>
      <c r="DN10" s="679"/>
      <c r="DO10" s="679"/>
      <c r="DP10" s="680"/>
      <c r="DQ10" s="684">
        <v>1785</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181708</v>
      </c>
      <c r="S11" s="679"/>
      <c r="T11" s="679"/>
      <c r="U11" s="679"/>
      <c r="V11" s="679"/>
      <c r="W11" s="679"/>
      <c r="X11" s="679"/>
      <c r="Y11" s="680"/>
      <c r="Z11" s="681">
        <v>2</v>
      </c>
      <c r="AA11" s="682"/>
      <c r="AB11" s="682"/>
      <c r="AC11" s="683"/>
      <c r="AD11" s="684">
        <v>181708</v>
      </c>
      <c r="AE11" s="679"/>
      <c r="AF11" s="679"/>
      <c r="AG11" s="679"/>
      <c r="AH11" s="679"/>
      <c r="AI11" s="679"/>
      <c r="AJ11" s="679"/>
      <c r="AK11" s="680"/>
      <c r="AL11" s="681">
        <v>3.9</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25460</v>
      </c>
      <c r="BH11" s="679"/>
      <c r="BI11" s="679"/>
      <c r="BJ11" s="679"/>
      <c r="BK11" s="679"/>
      <c r="BL11" s="679"/>
      <c r="BM11" s="679"/>
      <c r="BN11" s="680"/>
      <c r="BO11" s="715">
        <v>2.2999999999999998</v>
      </c>
      <c r="BP11" s="715"/>
      <c r="BQ11" s="715"/>
      <c r="BR11" s="715"/>
      <c r="BS11" s="684" t="s">
        <v>128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949825</v>
      </c>
      <c r="CS11" s="679"/>
      <c r="CT11" s="679"/>
      <c r="CU11" s="679"/>
      <c r="CV11" s="679"/>
      <c r="CW11" s="679"/>
      <c r="CX11" s="679"/>
      <c r="CY11" s="680"/>
      <c r="CZ11" s="715">
        <v>11.4</v>
      </c>
      <c r="DA11" s="715"/>
      <c r="DB11" s="715"/>
      <c r="DC11" s="715"/>
      <c r="DD11" s="684">
        <v>285133</v>
      </c>
      <c r="DE11" s="679"/>
      <c r="DF11" s="679"/>
      <c r="DG11" s="679"/>
      <c r="DH11" s="679"/>
      <c r="DI11" s="679"/>
      <c r="DJ11" s="679"/>
      <c r="DK11" s="679"/>
      <c r="DL11" s="679"/>
      <c r="DM11" s="679"/>
      <c r="DN11" s="679"/>
      <c r="DO11" s="679"/>
      <c r="DP11" s="680"/>
      <c r="DQ11" s="684">
        <v>638282</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20655</v>
      </c>
      <c r="S12" s="679"/>
      <c r="T12" s="679"/>
      <c r="U12" s="679"/>
      <c r="V12" s="679"/>
      <c r="W12" s="679"/>
      <c r="X12" s="679"/>
      <c r="Y12" s="680"/>
      <c r="Z12" s="715">
        <v>0.2</v>
      </c>
      <c r="AA12" s="715"/>
      <c r="AB12" s="715"/>
      <c r="AC12" s="715"/>
      <c r="AD12" s="716">
        <v>20655</v>
      </c>
      <c r="AE12" s="716"/>
      <c r="AF12" s="716"/>
      <c r="AG12" s="716"/>
      <c r="AH12" s="716"/>
      <c r="AI12" s="716"/>
      <c r="AJ12" s="716"/>
      <c r="AK12" s="716"/>
      <c r="AL12" s="681">
        <v>0.4</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494365</v>
      </c>
      <c r="BH12" s="679"/>
      <c r="BI12" s="679"/>
      <c r="BJ12" s="679"/>
      <c r="BK12" s="679"/>
      <c r="BL12" s="679"/>
      <c r="BM12" s="679"/>
      <c r="BN12" s="680"/>
      <c r="BO12" s="715">
        <v>45.2</v>
      </c>
      <c r="BP12" s="715"/>
      <c r="BQ12" s="715"/>
      <c r="BR12" s="715"/>
      <c r="BS12" s="684" t="s">
        <v>173</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128105</v>
      </c>
      <c r="CS12" s="679"/>
      <c r="CT12" s="679"/>
      <c r="CU12" s="679"/>
      <c r="CV12" s="679"/>
      <c r="CW12" s="679"/>
      <c r="CX12" s="679"/>
      <c r="CY12" s="680"/>
      <c r="CZ12" s="715">
        <v>1.5</v>
      </c>
      <c r="DA12" s="715"/>
      <c r="DB12" s="715"/>
      <c r="DC12" s="715"/>
      <c r="DD12" s="684">
        <v>23963</v>
      </c>
      <c r="DE12" s="679"/>
      <c r="DF12" s="679"/>
      <c r="DG12" s="679"/>
      <c r="DH12" s="679"/>
      <c r="DI12" s="679"/>
      <c r="DJ12" s="679"/>
      <c r="DK12" s="679"/>
      <c r="DL12" s="679"/>
      <c r="DM12" s="679"/>
      <c r="DN12" s="679"/>
      <c r="DO12" s="679"/>
      <c r="DP12" s="680"/>
      <c r="DQ12" s="684">
        <v>106164</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493523</v>
      </c>
      <c r="BH13" s="679"/>
      <c r="BI13" s="679"/>
      <c r="BJ13" s="679"/>
      <c r="BK13" s="679"/>
      <c r="BL13" s="679"/>
      <c r="BM13" s="679"/>
      <c r="BN13" s="680"/>
      <c r="BO13" s="715">
        <v>45.1</v>
      </c>
      <c r="BP13" s="715"/>
      <c r="BQ13" s="715"/>
      <c r="BR13" s="715"/>
      <c r="BS13" s="684" t="s">
        <v>173</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663214</v>
      </c>
      <c r="CS13" s="679"/>
      <c r="CT13" s="679"/>
      <c r="CU13" s="679"/>
      <c r="CV13" s="679"/>
      <c r="CW13" s="679"/>
      <c r="CX13" s="679"/>
      <c r="CY13" s="680"/>
      <c r="CZ13" s="715">
        <v>8</v>
      </c>
      <c r="DA13" s="715"/>
      <c r="DB13" s="715"/>
      <c r="DC13" s="715"/>
      <c r="DD13" s="684">
        <v>312361</v>
      </c>
      <c r="DE13" s="679"/>
      <c r="DF13" s="679"/>
      <c r="DG13" s="679"/>
      <c r="DH13" s="679"/>
      <c r="DI13" s="679"/>
      <c r="DJ13" s="679"/>
      <c r="DK13" s="679"/>
      <c r="DL13" s="679"/>
      <c r="DM13" s="679"/>
      <c r="DN13" s="679"/>
      <c r="DO13" s="679"/>
      <c r="DP13" s="680"/>
      <c r="DQ13" s="684">
        <v>367917</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13658</v>
      </c>
      <c r="S14" s="679"/>
      <c r="T14" s="679"/>
      <c r="U14" s="679"/>
      <c r="V14" s="679"/>
      <c r="W14" s="679"/>
      <c r="X14" s="679"/>
      <c r="Y14" s="680"/>
      <c r="Z14" s="715">
        <v>0.2</v>
      </c>
      <c r="AA14" s="715"/>
      <c r="AB14" s="715"/>
      <c r="AC14" s="715"/>
      <c r="AD14" s="716">
        <v>13658</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47339</v>
      </c>
      <c r="BH14" s="679"/>
      <c r="BI14" s="679"/>
      <c r="BJ14" s="679"/>
      <c r="BK14" s="679"/>
      <c r="BL14" s="679"/>
      <c r="BM14" s="679"/>
      <c r="BN14" s="680"/>
      <c r="BO14" s="715">
        <v>4.3</v>
      </c>
      <c r="BP14" s="715"/>
      <c r="BQ14" s="715"/>
      <c r="BR14" s="715"/>
      <c r="BS14" s="684" t="s">
        <v>128</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634273</v>
      </c>
      <c r="CS14" s="679"/>
      <c r="CT14" s="679"/>
      <c r="CU14" s="679"/>
      <c r="CV14" s="679"/>
      <c r="CW14" s="679"/>
      <c r="CX14" s="679"/>
      <c r="CY14" s="680"/>
      <c r="CZ14" s="715">
        <v>7.6</v>
      </c>
      <c r="DA14" s="715"/>
      <c r="DB14" s="715"/>
      <c r="DC14" s="715"/>
      <c r="DD14" s="684">
        <v>305440</v>
      </c>
      <c r="DE14" s="679"/>
      <c r="DF14" s="679"/>
      <c r="DG14" s="679"/>
      <c r="DH14" s="679"/>
      <c r="DI14" s="679"/>
      <c r="DJ14" s="679"/>
      <c r="DK14" s="679"/>
      <c r="DL14" s="679"/>
      <c r="DM14" s="679"/>
      <c r="DN14" s="679"/>
      <c r="DO14" s="679"/>
      <c r="DP14" s="680"/>
      <c r="DQ14" s="684">
        <v>311840</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173</v>
      </c>
      <c r="AA15" s="715"/>
      <c r="AB15" s="715"/>
      <c r="AC15" s="715"/>
      <c r="AD15" s="716" t="s">
        <v>128</v>
      </c>
      <c r="AE15" s="716"/>
      <c r="AF15" s="716"/>
      <c r="AG15" s="716"/>
      <c r="AH15" s="716"/>
      <c r="AI15" s="716"/>
      <c r="AJ15" s="716"/>
      <c r="AK15" s="716"/>
      <c r="AL15" s="681" t="s">
        <v>128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43983</v>
      </c>
      <c r="BH15" s="679"/>
      <c r="BI15" s="679"/>
      <c r="BJ15" s="679"/>
      <c r="BK15" s="679"/>
      <c r="BL15" s="679"/>
      <c r="BM15" s="679"/>
      <c r="BN15" s="680"/>
      <c r="BO15" s="715">
        <v>4</v>
      </c>
      <c r="BP15" s="715"/>
      <c r="BQ15" s="715"/>
      <c r="BR15" s="715"/>
      <c r="BS15" s="684" t="s">
        <v>128</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744941</v>
      </c>
      <c r="CS15" s="679"/>
      <c r="CT15" s="679"/>
      <c r="CU15" s="679"/>
      <c r="CV15" s="679"/>
      <c r="CW15" s="679"/>
      <c r="CX15" s="679"/>
      <c r="CY15" s="680"/>
      <c r="CZ15" s="715">
        <v>9</v>
      </c>
      <c r="DA15" s="715"/>
      <c r="DB15" s="715"/>
      <c r="DC15" s="715"/>
      <c r="DD15" s="684">
        <v>138416</v>
      </c>
      <c r="DE15" s="679"/>
      <c r="DF15" s="679"/>
      <c r="DG15" s="679"/>
      <c r="DH15" s="679"/>
      <c r="DI15" s="679"/>
      <c r="DJ15" s="679"/>
      <c r="DK15" s="679"/>
      <c r="DL15" s="679"/>
      <c r="DM15" s="679"/>
      <c r="DN15" s="679"/>
      <c r="DO15" s="679"/>
      <c r="DP15" s="680"/>
      <c r="DQ15" s="684">
        <v>573539</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3314</v>
      </c>
      <c r="S16" s="679"/>
      <c r="T16" s="679"/>
      <c r="U16" s="679"/>
      <c r="V16" s="679"/>
      <c r="W16" s="679"/>
      <c r="X16" s="679"/>
      <c r="Y16" s="680"/>
      <c r="Z16" s="715">
        <v>0</v>
      </c>
      <c r="AA16" s="715"/>
      <c r="AB16" s="715"/>
      <c r="AC16" s="715"/>
      <c r="AD16" s="716">
        <v>3314</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14915</v>
      </c>
      <c r="CS16" s="679"/>
      <c r="CT16" s="679"/>
      <c r="CU16" s="679"/>
      <c r="CV16" s="679"/>
      <c r="CW16" s="679"/>
      <c r="CX16" s="679"/>
      <c r="CY16" s="680"/>
      <c r="CZ16" s="715">
        <v>0.2</v>
      </c>
      <c r="DA16" s="715"/>
      <c r="DB16" s="715"/>
      <c r="DC16" s="715"/>
      <c r="DD16" s="684" t="s">
        <v>173</v>
      </c>
      <c r="DE16" s="679"/>
      <c r="DF16" s="679"/>
      <c r="DG16" s="679"/>
      <c r="DH16" s="679"/>
      <c r="DI16" s="679"/>
      <c r="DJ16" s="679"/>
      <c r="DK16" s="679"/>
      <c r="DL16" s="679"/>
      <c r="DM16" s="679"/>
      <c r="DN16" s="679"/>
      <c r="DO16" s="679"/>
      <c r="DP16" s="680"/>
      <c r="DQ16" s="684">
        <v>7521</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37856</v>
      </c>
      <c r="S17" s="679"/>
      <c r="T17" s="679"/>
      <c r="U17" s="679"/>
      <c r="V17" s="679"/>
      <c r="W17" s="679"/>
      <c r="X17" s="679"/>
      <c r="Y17" s="680"/>
      <c r="Z17" s="715">
        <v>0.4</v>
      </c>
      <c r="AA17" s="715"/>
      <c r="AB17" s="715"/>
      <c r="AC17" s="715"/>
      <c r="AD17" s="716">
        <v>37856</v>
      </c>
      <c r="AE17" s="716"/>
      <c r="AF17" s="716"/>
      <c r="AG17" s="716"/>
      <c r="AH17" s="716"/>
      <c r="AI17" s="716"/>
      <c r="AJ17" s="716"/>
      <c r="AK17" s="716"/>
      <c r="AL17" s="681">
        <v>0.8</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173</v>
      </c>
      <c r="BP17" s="715"/>
      <c r="BQ17" s="715"/>
      <c r="BR17" s="715"/>
      <c r="BS17" s="684" t="s">
        <v>128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761387</v>
      </c>
      <c r="CS17" s="679"/>
      <c r="CT17" s="679"/>
      <c r="CU17" s="679"/>
      <c r="CV17" s="679"/>
      <c r="CW17" s="679"/>
      <c r="CX17" s="679"/>
      <c r="CY17" s="680"/>
      <c r="CZ17" s="715">
        <v>9.1999999999999993</v>
      </c>
      <c r="DA17" s="715"/>
      <c r="DB17" s="715"/>
      <c r="DC17" s="715"/>
      <c r="DD17" s="684" t="s">
        <v>173</v>
      </c>
      <c r="DE17" s="679"/>
      <c r="DF17" s="679"/>
      <c r="DG17" s="679"/>
      <c r="DH17" s="679"/>
      <c r="DI17" s="679"/>
      <c r="DJ17" s="679"/>
      <c r="DK17" s="679"/>
      <c r="DL17" s="679"/>
      <c r="DM17" s="679"/>
      <c r="DN17" s="679"/>
      <c r="DO17" s="679"/>
      <c r="DP17" s="680"/>
      <c r="DQ17" s="684">
        <v>751224</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4570</v>
      </c>
      <c r="S18" s="679"/>
      <c r="T18" s="679"/>
      <c r="U18" s="679"/>
      <c r="V18" s="679"/>
      <c r="W18" s="679"/>
      <c r="X18" s="679"/>
      <c r="Y18" s="680"/>
      <c r="Z18" s="715">
        <v>0.1</v>
      </c>
      <c r="AA18" s="715"/>
      <c r="AB18" s="715"/>
      <c r="AC18" s="715"/>
      <c r="AD18" s="716">
        <v>4570</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173</v>
      </c>
      <c r="BH18" s="679"/>
      <c r="BI18" s="679"/>
      <c r="BJ18" s="679"/>
      <c r="BK18" s="679"/>
      <c r="BL18" s="679"/>
      <c r="BM18" s="679"/>
      <c r="BN18" s="680"/>
      <c r="BO18" s="715" t="s">
        <v>173</v>
      </c>
      <c r="BP18" s="715"/>
      <c r="BQ18" s="715"/>
      <c r="BR18" s="715"/>
      <c r="BS18" s="684" t="s">
        <v>128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173</v>
      </c>
      <c r="CS18" s="679"/>
      <c r="CT18" s="679"/>
      <c r="CU18" s="679"/>
      <c r="CV18" s="679"/>
      <c r="CW18" s="679"/>
      <c r="CX18" s="679"/>
      <c r="CY18" s="680"/>
      <c r="CZ18" s="715" t="s">
        <v>173</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1758</v>
      </c>
      <c r="S19" s="679"/>
      <c r="T19" s="679"/>
      <c r="U19" s="679"/>
      <c r="V19" s="679"/>
      <c r="W19" s="679"/>
      <c r="X19" s="679"/>
      <c r="Y19" s="680"/>
      <c r="Z19" s="715">
        <v>0</v>
      </c>
      <c r="AA19" s="715"/>
      <c r="AB19" s="715"/>
      <c r="AC19" s="715"/>
      <c r="AD19" s="716">
        <v>1758</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10156</v>
      </c>
      <c r="BH19" s="679"/>
      <c r="BI19" s="679"/>
      <c r="BJ19" s="679"/>
      <c r="BK19" s="679"/>
      <c r="BL19" s="679"/>
      <c r="BM19" s="679"/>
      <c r="BN19" s="680"/>
      <c r="BO19" s="715">
        <v>0.9</v>
      </c>
      <c r="BP19" s="715"/>
      <c r="BQ19" s="715"/>
      <c r="BR19" s="715"/>
      <c r="BS19" s="684" t="s">
        <v>128</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173</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388</v>
      </c>
      <c r="S20" s="679"/>
      <c r="T20" s="679"/>
      <c r="U20" s="679"/>
      <c r="V20" s="679"/>
      <c r="W20" s="679"/>
      <c r="X20" s="679"/>
      <c r="Y20" s="680"/>
      <c r="Z20" s="715">
        <v>0</v>
      </c>
      <c r="AA20" s="715"/>
      <c r="AB20" s="715"/>
      <c r="AC20" s="715"/>
      <c r="AD20" s="716">
        <v>388</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10156</v>
      </c>
      <c r="BH20" s="679"/>
      <c r="BI20" s="679"/>
      <c r="BJ20" s="679"/>
      <c r="BK20" s="679"/>
      <c r="BL20" s="679"/>
      <c r="BM20" s="679"/>
      <c r="BN20" s="680"/>
      <c r="BO20" s="715">
        <v>0.9</v>
      </c>
      <c r="BP20" s="715"/>
      <c r="BQ20" s="715"/>
      <c r="BR20" s="715"/>
      <c r="BS20" s="684" t="s">
        <v>128</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8296969</v>
      </c>
      <c r="CS20" s="679"/>
      <c r="CT20" s="679"/>
      <c r="CU20" s="679"/>
      <c r="CV20" s="679"/>
      <c r="CW20" s="679"/>
      <c r="CX20" s="679"/>
      <c r="CY20" s="680"/>
      <c r="CZ20" s="715">
        <v>100</v>
      </c>
      <c r="DA20" s="715"/>
      <c r="DB20" s="715"/>
      <c r="DC20" s="715"/>
      <c r="DD20" s="684">
        <v>1962081</v>
      </c>
      <c r="DE20" s="679"/>
      <c r="DF20" s="679"/>
      <c r="DG20" s="679"/>
      <c r="DH20" s="679"/>
      <c r="DI20" s="679"/>
      <c r="DJ20" s="679"/>
      <c r="DK20" s="679"/>
      <c r="DL20" s="679"/>
      <c r="DM20" s="679"/>
      <c r="DN20" s="679"/>
      <c r="DO20" s="679"/>
      <c r="DP20" s="680"/>
      <c r="DQ20" s="684">
        <v>5573400</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31140</v>
      </c>
      <c r="S21" s="679"/>
      <c r="T21" s="679"/>
      <c r="U21" s="679"/>
      <c r="V21" s="679"/>
      <c r="W21" s="679"/>
      <c r="X21" s="679"/>
      <c r="Y21" s="680"/>
      <c r="Z21" s="715">
        <v>0.3</v>
      </c>
      <c r="AA21" s="715"/>
      <c r="AB21" s="715"/>
      <c r="AC21" s="715"/>
      <c r="AD21" s="716">
        <v>31140</v>
      </c>
      <c r="AE21" s="716"/>
      <c r="AF21" s="716"/>
      <c r="AG21" s="716"/>
      <c r="AH21" s="716"/>
      <c r="AI21" s="716"/>
      <c r="AJ21" s="716"/>
      <c r="AK21" s="716"/>
      <c r="AL21" s="681">
        <v>0.7</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10156</v>
      </c>
      <c r="BH21" s="679"/>
      <c r="BI21" s="679"/>
      <c r="BJ21" s="679"/>
      <c r="BK21" s="679"/>
      <c r="BL21" s="679"/>
      <c r="BM21" s="679"/>
      <c r="BN21" s="680"/>
      <c r="BO21" s="715">
        <v>0.9</v>
      </c>
      <c r="BP21" s="715"/>
      <c r="BQ21" s="715"/>
      <c r="BR21" s="715"/>
      <c r="BS21" s="684" t="s">
        <v>173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3493191</v>
      </c>
      <c r="S22" s="679"/>
      <c r="T22" s="679"/>
      <c r="U22" s="679"/>
      <c r="V22" s="679"/>
      <c r="W22" s="679"/>
      <c r="X22" s="679"/>
      <c r="Y22" s="680"/>
      <c r="Z22" s="715">
        <v>39.1</v>
      </c>
      <c r="AA22" s="715"/>
      <c r="AB22" s="715"/>
      <c r="AC22" s="715"/>
      <c r="AD22" s="716">
        <v>3188618</v>
      </c>
      <c r="AE22" s="716"/>
      <c r="AF22" s="716"/>
      <c r="AG22" s="716"/>
      <c r="AH22" s="716"/>
      <c r="AI22" s="716"/>
      <c r="AJ22" s="716"/>
      <c r="AK22" s="716"/>
      <c r="AL22" s="681">
        <v>68.400000000000006</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3188618</v>
      </c>
      <c r="S23" s="679"/>
      <c r="T23" s="679"/>
      <c r="U23" s="679"/>
      <c r="V23" s="679"/>
      <c r="W23" s="679"/>
      <c r="X23" s="679"/>
      <c r="Y23" s="680"/>
      <c r="Z23" s="715">
        <v>35.700000000000003</v>
      </c>
      <c r="AA23" s="715"/>
      <c r="AB23" s="715"/>
      <c r="AC23" s="715"/>
      <c r="AD23" s="716">
        <v>3188618</v>
      </c>
      <c r="AE23" s="716"/>
      <c r="AF23" s="716"/>
      <c r="AG23" s="716"/>
      <c r="AH23" s="716"/>
      <c r="AI23" s="716"/>
      <c r="AJ23" s="716"/>
      <c r="AK23" s="716"/>
      <c r="AL23" s="681">
        <v>68.400000000000006</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128</v>
      </c>
      <c r="BP23" s="715"/>
      <c r="BQ23" s="715"/>
      <c r="BR23" s="715"/>
      <c r="BS23" s="684" t="s">
        <v>173</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304573</v>
      </c>
      <c r="S24" s="679"/>
      <c r="T24" s="679"/>
      <c r="U24" s="679"/>
      <c r="V24" s="679"/>
      <c r="W24" s="679"/>
      <c r="X24" s="679"/>
      <c r="Y24" s="680"/>
      <c r="Z24" s="715">
        <v>3.4</v>
      </c>
      <c r="AA24" s="715"/>
      <c r="AB24" s="715"/>
      <c r="AC24" s="715"/>
      <c r="AD24" s="716" t="s">
        <v>128</v>
      </c>
      <c r="AE24" s="716"/>
      <c r="AF24" s="716"/>
      <c r="AG24" s="716"/>
      <c r="AH24" s="716"/>
      <c r="AI24" s="716"/>
      <c r="AJ24" s="716"/>
      <c r="AK24" s="716"/>
      <c r="AL24" s="681" t="s">
        <v>128</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2380079</v>
      </c>
      <c r="CS24" s="734"/>
      <c r="CT24" s="734"/>
      <c r="CU24" s="734"/>
      <c r="CV24" s="734"/>
      <c r="CW24" s="734"/>
      <c r="CX24" s="734"/>
      <c r="CY24" s="777"/>
      <c r="CZ24" s="778">
        <v>28.7</v>
      </c>
      <c r="DA24" s="749"/>
      <c r="DB24" s="749"/>
      <c r="DC24" s="781"/>
      <c r="DD24" s="776">
        <v>1952055</v>
      </c>
      <c r="DE24" s="734"/>
      <c r="DF24" s="734"/>
      <c r="DG24" s="734"/>
      <c r="DH24" s="734"/>
      <c r="DI24" s="734"/>
      <c r="DJ24" s="734"/>
      <c r="DK24" s="777"/>
      <c r="DL24" s="776">
        <v>1840417</v>
      </c>
      <c r="DM24" s="734"/>
      <c r="DN24" s="734"/>
      <c r="DO24" s="734"/>
      <c r="DP24" s="734"/>
      <c r="DQ24" s="734"/>
      <c r="DR24" s="734"/>
      <c r="DS24" s="734"/>
      <c r="DT24" s="734"/>
      <c r="DU24" s="734"/>
      <c r="DV24" s="777"/>
      <c r="DW24" s="778">
        <v>38.299999999999997</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173</v>
      </c>
      <c r="S25" s="679"/>
      <c r="T25" s="679"/>
      <c r="U25" s="679"/>
      <c r="V25" s="679"/>
      <c r="W25" s="679"/>
      <c r="X25" s="679"/>
      <c r="Y25" s="680"/>
      <c r="Z25" s="715" t="s">
        <v>173</v>
      </c>
      <c r="AA25" s="715"/>
      <c r="AB25" s="715"/>
      <c r="AC25" s="715"/>
      <c r="AD25" s="716" t="s">
        <v>128</v>
      </c>
      <c r="AE25" s="716"/>
      <c r="AF25" s="716"/>
      <c r="AG25" s="716"/>
      <c r="AH25" s="716"/>
      <c r="AI25" s="716"/>
      <c r="AJ25" s="716"/>
      <c r="AK25" s="716"/>
      <c r="AL25" s="681" t="s">
        <v>173</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173</v>
      </c>
      <c r="BH25" s="679"/>
      <c r="BI25" s="679"/>
      <c r="BJ25" s="679"/>
      <c r="BK25" s="679"/>
      <c r="BL25" s="679"/>
      <c r="BM25" s="679"/>
      <c r="BN25" s="680"/>
      <c r="BO25" s="715" t="s">
        <v>128</v>
      </c>
      <c r="BP25" s="715"/>
      <c r="BQ25" s="715"/>
      <c r="BR25" s="715"/>
      <c r="BS25" s="684" t="s">
        <v>173</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1021558</v>
      </c>
      <c r="CS25" s="697"/>
      <c r="CT25" s="697"/>
      <c r="CU25" s="697"/>
      <c r="CV25" s="697"/>
      <c r="CW25" s="697"/>
      <c r="CX25" s="697"/>
      <c r="CY25" s="698"/>
      <c r="CZ25" s="681">
        <v>12.3</v>
      </c>
      <c r="DA25" s="699"/>
      <c r="DB25" s="699"/>
      <c r="DC25" s="700"/>
      <c r="DD25" s="684">
        <v>949985</v>
      </c>
      <c r="DE25" s="697"/>
      <c r="DF25" s="697"/>
      <c r="DG25" s="697"/>
      <c r="DH25" s="697"/>
      <c r="DI25" s="697"/>
      <c r="DJ25" s="697"/>
      <c r="DK25" s="698"/>
      <c r="DL25" s="684">
        <v>908228</v>
      </c>
      <c r="DM25" s="697"/>
      <c r="DN25" s="697"/>
      <c r="DO25" s="697"/>
      <c r="DP25" s="697"/>
      <c r="DQ25" s="697"/>
      <c r="DR25" s="697"/>
      <c r="DS25" s="697"/>
      <c r="DT25" s="697"/>
      <c r="DU25" s="697"/>
      <c r="DV25" s="698"/>
      <c r="DW25" s="681">
        <v>18.899999999999999</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4951202</v>
      </c>
      <c r="S26" s="679"/>
      <c r="T26" s="679"/>
      <c r="U26" s="679"/>
      <c r="V26" s="679"/>
      <c r="W26" s="679"/>
      <c r="X26" s="679"/>
      <c r="Y26" s="680"/>
      <c r="Z26" s="715">
        <v>55.5</v>
      </c>
      <c r="AA26" s="715"/>
      <c r="AB26" s="715"/>
      <c r="AC26" s="715"/>
      <c r="AD26" s="716">
        <v>4646629</v>
      </c>
      <c r="AE26" s="716"/>
      <c r="AF26" s="716"/>
      <c r="AG26" s="716"/>
      <c r="AH26" s="716"/>
      <c r="AI26" s="716"/>
      <c r="AJ26" s="716"/>
      <c r="AK26" s="716"/>
      <c r="AL26" s="681">
        <v>99.7</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626779</v>
      </c>
      <c r="CS26" s="679"/>
      <c r="CT26" s="679"/>
      <c r="CU26" s="679"/>
      <c r="CV26" s="679"/>
      <c r="CW26" s="679"/>
      <c r="CX26" s="679"/>
      <c r="CY26" s="680"/>
      <c r="CZ26" s="681">
        <v>7.6</v>
      </c>
      <c r="DA26" s="699"/>
      <c r="DB26" s="699"/>
      <c r="DC26" s="700"/>
      <c r="DD26" s="684">
        <v>562458</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1274</v>
      </c>
      <c r="S27" s="679"/>
      <c r="T27" s="679"/>
      <c r="U27" s="679"/>
      <c r="V27" s="679"/>
      <c r="W27" s="679"/>
      <c r="X27" s="679"/>
      <c r="Y27" s="680"/>
      <c r="Z27" s="715">
        <v>0</v>
      </c>
      <c r="AA27" s="715"/>
      <c r="AB27" s="715"/>
      <c r="AC27" s="715"/>
      <c r="AD27" s="716">
        <v>1274</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1093187</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597134</v>
      </c>
      <c r="CS27" s="697"/>
      <c r="CT27" s="697"/>
      <c r="CU27" s="697"/>
      <c r="CV27" s="697"/>
      <c r="CW27" s="697"/>
      <c r="CX27" s="697"/>
      <c r="CY27" s="698"/>
      <c r="CZ27" s="681">
        <v>7.2</v>
      </c>
      <c r="DA27" s="699"/>
      <c r="DB27" s="699"/>
      <c r="DC27" s="700"/>
      <c r="DD27" s="684">
        <v>250846</v>
      </c>
      <c r="DE27" s="697"/>
      <c r="DF27" s="697"/>
      <c r="DG27" s="697"/>
      <c r="DH27" s="697"/>
      <c r="DI27" s="697"/>
      <c r="DJ27" s="697"/>
      <c r="DK27" s="698"/>
      <c r="DL27" s="684">
        <v>180965</v>
      </c>
      <c r="DM27" s="697"/>
      <c r="DN27" s="697"/>
      <c r="DO27" s="697"/>
      <c r="DP27" s="697"/>
      <c r="DQ27" s="697"/>
      <c r="DR27" s="697"/>
      <c r="DS27" s="697"/>
      <c r="DT27" s="697"/>
      <c r="DU27" s="697"/>
      <c r="DV27" s="698"/>
      <c r="DW27" s="681">
        <v>3.8</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7868</v>
      </c>
      <c r="S28" s="679"/>
      <c r="T28" s="679"/>
      <c r="U28" s="679"/>
      <c r="V28" s="679"/>
      <c r="W28" s="679"/>
      <c r="X28" s="679"/>
      <c r="Y28" s="680"/>
      <c r="Z28" s="715">
        <v>0.1</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761387</v>
      </c>
      <c r="CS28" s="679"/>
      <c r="CT28" s="679"/>
      <c r="CU28" s="679"/>
      <c r="CV28" s="679"/>
      <c r="CW28" s="679"/>
      <c r="CX28" s="679"/>
      <c r="CY28" s="680"/>
      <c r="CZ28" s="681">
        <v>9.1999999999999993</v>
      </c>
      <c r="DA28" s="699"/>
      <c r="DB28" s="699"/>
      <c r="DC28" s="700"/>
      <c r="DD28" s="684">
        <v>751224</v>
      </c>
      <c r="DE28" s="679"/>
      <c r="DF28" s="679"/>
      <c r="DG28" s="679"/>
      <c r="DH28" s="679"/>
      <c r="DI28" s="679"/>
      <c r="DJ28" s="679"/>
      <c r="DK28" s="680"/>
      <c r="DL28" s="684">
        <v>751224</v>
      </c>
      <c r="DM28" s="679"/>
      <c r="DN28" s="679"/>
      <c r="DO28" s="679"/>
      <c r="DP28" s="679"/>
      <c r="DQ28" s="679"/>
      <c r="DR28" s="679"/>
      <c r="DS28" s="679"/>
      <c r="DT28" s="679"/>
      <c r="DU28" s="679"/>
      <c r="DV28" s="680"/>
      <c r="DW28" s="681">
        <v>15.6</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70567</v>
      </c>
      <c r="S29" s="679"/>
      <c r="T29" s="679"/>
      <c r="U29" s="679"/>
      <c r="V29" s="679"/>
      <c r="W29" s="679"/>
      <c r="X29" s="679"/>
      <c r="Y29" s="680"/>
      <c r="Z29" s="715">
        <v>0.8</v>
      </c>
      <c r="AA29" s="715"/>
      <c r="AB29" s="715"/>
      <c r="AC29" s="715"/>
      <c r="AD29" s="716">
        <v>10067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761387</v>
      </c>
      <c r="CS29" s="697"/>
      <c r="CT29" s="697"/>
      <c r="CU29" s="697"/>
      <c r="CV29" s="697"/>
      <c r="CW29" s="697"/>
      <c r="CX29" s="697"/>
      <c r="CY29" s="698"/>
      <c r="CZ29" s="681">
        <v>9.1999999999999993</v>
      </c>
      <c r="DA29" s="699"/>
      <c r="DB29" s="699"/>
      <c r="DC29" s="700"/>
      <c r="DD29" s="684">
        <v>751224</v>
      </c>
      <c r="DE29" s="697"/>
      <c r="DF29" s="697"/>
      <c r="DG29" s="697"/>
      <c r="DH29" s="697"/>
      <c r="DI29" s="697"/>
      <c r="DJ29" s="697"/>
      <c r="DK29" s="698"/>
      <c r="DL29" s="684">
        <v>751224</v>
      </c>
      <c r="DM29" s="697"/>
      <c r="DN29" s="697"/>
      <c r="DO29" s="697"/>
      <c r="DP29" s="697"/>
      <c r="DQ29" s="697"/>
      <c r="DR29" s="697"/>
      <c r="DS29" s="697"/>
      <c r="DT29" s="697"/>
      <c r="DU29" s="697"/>
      <c r="DV29" s="698"/>
      <c r="DW29" s="681">
        <v>15.6</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15390</v>
      </c>
      <c r="S30" s="679"/>
      <c r="T30" s="679"/>
      <c r="U30" s="679"/>
      <c r="V30" s="679"/>
      <c r="W30" s="679"/>
      <c r="X30" s="679"/>
      <c r="Y30" s="680"/>
      <c r="Z30" s="715">
        <v>0.2</v>
      </c>
      <c r="AA30" s="715"/>
      <c r="AB30" s="715"/>
      <c r="AC30" s="715"/>
      <c r="AD30" s="716" t="s">
        <v>173</v>
      </c>
      <c r="AE30" s="716"/>
      <c r="AF30" s="716"/>
      <c r="AG30" s="716"/>
      <c r="AH30" s="716"/>
      <c r="AI30" s="716"/>
      <c r="AJ30" s="716"/>
      <c r="AK30" s="716"/>
      <c r="AL30" s="681" t="s">
        <v>128</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729755</v>
      </c>
      <c r="CS30" s="679"/>
      <c r="CT30" s="679"/>
      <c r="CU30" s="679"/>
      <c r="CV30" s="679"/>
      <c r="CW30" s="679"/>
      <c r="CX30" s="679"/>
      <c r="CY30" s="680"/>
      <c r="CZ30" s="681">
        <v>8.8000000000000007</v>
      </c>
      <c r="DA30" s="699"/>
      <c r="DB30" s="699"/>
      <c r="DC30" s="700"/>
      <c r="DD30" s="684">
        <v>719592</v>
      </c>
      <c r="DE30" s="679"/>
      <c r="DF30" s="679"/>
      <c r="DG30" s="679"/>
      <c r="DH30" s="679"/>
      <c r="DI30" s="679"/>
      <c r="DJ30" s="679"/>
      <c r="DK30" s="680"/>
      <c r="DL30" s="684">
        <v>719592</v>
      </c>
      <c r="DM30" s="679"/>
      <c r="DN30" s="679"/>
      <c r="DO30" s="679"/>
      <c r="DP30" s="679"/>
      <c r="DQ30" s="679"/>
      <c r="DR30" s="679"/>
      <c r="DS30" s="679"/>
      <c r="DT30" s="679"/>
      <c r="DU30" s="679"/>
      <c r="DV30" s="680"/>
      <c r="DW30" s="681">
        <v>15</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789033</v>
      </c>
      <c r="S31" s="679"/>
      <c r="T31" s="679"/>
      <c r="U31" s="679"/>
      <c r="V31" s="679"/>
      <c r="W31" s="679"/>
      <c r="X31" s="679"/>
      <c r="Y31" s="680"/>
      <c r="Z31" s="715">
        <v>8.8000000000000007</v>
      </c>
      <c r="AA31" s="715"/>
      <c r="AB31" s="715"/>
      <c r="AC31" s="715"/>
      <c r="AD31" s="716" t="s">
        <v>128</v>
      </c>
      <c r="AE31" s="716"/>
      <c r="AF31" s="716"/>
      <c r="AG31" s="716"/>
      <c r="AH31" s="716"/>
      <c r="AI31" s="716"/>
      <c r="AJ31" s="716"/>
      <c r="AK31" s="716"/>
      <c r="AL31" s="681" t="s">
        <v>128</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99.6</v>
      </c>
      <c r="BH31" s="748"/>
      <c r="BI31" s="748"/>
      <c r="BJ31" s="748"/>
      <c r="BK31" s="748"/>
      <c r="BL31" s="748"/>
      <c r="BM31" s="749">
        <v>99</v>
      </c>
      <c r="BN31" s="748"/>
      <c r="BO31" s="748"/>
      <c r="BP31" s="748"/>
      <c r="BQ31" s="750"/>
      <c r="BR31" s="747">
        <v>99.5</v>
      </c>
      <c r="BS31" s="748"/>
      <c r="BT31" s="748"/>
      <c r="BU31" s="748"/>
      <c r="BV31" s="748"/>
      <c r="BW31" s="748"/>
      <c r="BX31" s="749">
        <v>98.4</v>
      </c>
      <c r="BY31" s="748"/>
      <c r="BZ31" s="748"/>
      <c r="CA31" s="748"/>
      <c r="CB31" s="750"/>
      <c r="CD31" s="765"/>
      <c r="CE31" s="766"/>
      <c r="CF31" s="711" t="s">
        <v>311</v>
      </c>
      <c r="CG31" s="712"/>
      <c r="CH31" s="712"/>
      <c r="CI31" s="712"/>
      <c r="CJ31" s="712"/>
      <c r="CK31" s="712"/>
      <c r="CL31" s="712"/>
      <c r="CM31" s="712"/>
      <c r="CN31" s="712"/>
      <c r="CO31" s="712"/>
      <c r="CP31" s="712"/>
      <c r="CQ31" s="713"/>
      <c r="CR31" s="678">
        <v>31632</v>
      </c>
      <c r="CS31" s="697"/>
      <c r="CT31" s="697"/>
      <c r="CU31" s="697"/>
      <c r="CV31" s="697"/>
      <c r="CW31" s="697"/>
      <c r="CX31" s="697"/>
      <c r="CY31" s="698"/>
      <c r="CZ31" s="681">
        <v>0.4</v>
      </c>
      <c r="DA31" s="699"/>
      <c r="DB31" s="699"/>
      <c r="DC31" s="700"/>
      <c r="DD31" s="684">
        <v>31632</v>
      </c>
      <c r="DE31" s="697"/>
      <c r="DF31" s="697"/>
      <c r="DG31" s="697"/>
      <c r="DH31" s="697"/>
      <c r="DI31" s="697"/>
      <c r="DJ31" s="697"/>
      <c r="DK31" s="698"/>
      <c r="DL31" s="684">
        <v>31632</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173</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99.8</v>
      </c>
      <c r="BH32" s="697"/>
      <c r="BI32" s="697"/>
      <c r="BJ32" s="697"/>
      <c r="BK32" s="697"/>
      <c r="BL32" s="697"/>
      <c r="BM32" s="682">
        <v>99.5</v>
      </c>
      <c r="BN32" s="743"/>
      <c r="BO32" s="743"/>
      <c r="BP32" s="743"/>
      <c r="BQ32" s="721"/>
      <c r="BR32" s="751">
        <v>99.6</v>
      </c>
      <c r="BS32" s="697"/>
      <c r="BT32" s="697"/>
      <c r="BU32" s="697"/>
      <c r="BV32" s="697"/>
      <c r="BW32" s="697"/>
      <c r="BX32" s="682">
        <v>98.9</v>
      </c>
      <c r="BY32" s="743"/>
      <c r="BZ32" s="743"/>
      <c r="CA32" s="743"/>
      <c r="CB32" s="721"/>
      <c r="CD32" s="767"/>
      <c r="CE32" s="768"/>
      <c r="CF32" s="711" t="s">
        <v>315</v>
      </c>
      <c r="CG32" s="712"/>
      <c r="CH32" s="712"/>
      <c r="CI32" s="712"/>
      <c r="CJ32" s="712"/>
      <c r="CK32" s="712"/>
      <c r="CL32" s="712"/>
      <c r="CM32" s="712"/>
      <c r="CN32" s="712"/>
      <c r="CO32" s="712"/>
      <c r="CP32" s="712"/>
      <c r="CQ32" s="713"/>
      <c r="CR32" s="678" t="s">
        <v>128</v>
      </c>
      <c r="CS32" s="679"/>
      <c r="CT32" s="679"/>
      <c r="CU32" s="679"/>
      <c r="CV32" s="679"/>
      <c r="CW32" s="679"/>
      <c r="CX32" s="679"/>
      <c r="CY32" s="680"/>
      <c r="CZ32" s="681" t="s">
        <v>173</v>
      </c>
      <c r="DA32" s="699"/>
      <c r="DB32" s="699"/>
      <c r="DC32" s="700"/>
      <c r="DD32" s="684" t="s">
        <v>128</v>
      </c>
      <c r="DE32" s="679"/>
      <c r="DF32" s="679"/>
      <c r="DG32" s="679"/>
      <c r="DH32" s="679"/>
      <c r="DI32" s="679"/>
      <c r="DJ32" s="679"/>
      <c r="DK32" s="680"/>
      <c r="DL32" s="684" t="s">
        <v>173</v>
      </c>
      <c r="DM32" s="679"/>
      <c r="DN32" s="679"/>
      <c r="DO32" s="679"/>
      <c r="DP32" s="679"/>
      <c r="DQ32" s="679"/>
      <c r="DR32" s="679"/>
      <c r="DS32" s="679"/>
      <c r="DT32" s="679"/>
      <c r="DU32" s="679"/>
      <c r="DV32" s="680"/>
      <c r="DW32" s="681" t="s">
        <v>173</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358661</v>
      </c>
      <c r="S33" s="679"/>
      <c r="T33" s="679"/>
      <c r="U33" s="679"/>
      <c r="V33" s="679"/>
      <c r="W33" s="679"/>
      <c r="X33" s="679"/>
      <c r="Y33" s="680"/>
      <c r="Z33" s="715">
        <v>4</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99.3</v>
      </c>
      <c r="BH33" s="663"/>
      <c r="BI33" s="663"/>
      <c r="BJ33" s="663"/>
      <c r="BK33" s="663"/>
      <c r="BL33" s="663"/>
      <c r="BM33" s="706">
        <v>98.3</v>
      </c>
      <c r="BN33" s="663"/>
      <c r="BO33" s="663"/>
      <c r="BP33" s="663"/>
      <c r="BQ33" s="727"/>
      <c r="BR33" s="742">
        <v>99.4</v>
      </c>
      <c r="BS33" s="663"/>
      <c r="BT33" s="663"/>
      <c r="BU33" s="663"/>
      <c r="BV33" s="663"/>
      <c r="BW33" s="663"/>
      <c r="BX33" s="706">
        <v>97.6</v>
      </c>
      <c r="BY33" s="663"/>
      <c r="BZ33" s="663"/>
      <c r="CA33" s="663"/>
      <c r="CB33" s="727"/>
      <c r="CD33" s="711" t="s">
        <v>318</v>
      </c>
      <c r="CE33" s="712"/>
      <c r="CF33" s="712"/>
      <c r="CG33" s="712"/>
      <c r="CH33" s="712"/>
      <c r="CI33" s="712"/>
      <c r="CJ33" s="712"/>
      <c r="CK33" s="712"/>
      <c r="CL33" s="712"/>
      <c r="CM33" s="712"/>
      <c r="CN33" s="712"/>
      <c r="CO33" s="712"/>
      <c r="CP33" s="712"/>
      <c r="CQ33" s="713"/>
      <c r="CR33" s="678">
        <v>3939894</v>
      </c>
      <c r="CS33" s="697"/>
      <c r="CT33" s="697"/>
      <c r="CU33" s="697"/>
      <c r="CV33" s="697"/>
      <c r="CW33" s="697"/>
      <c r="CX33" s="697"/>
      <c r="CY33" s="698"/>
      <c r="CZ33" s="681">
        <v>47.5</v>
      </c>
      <c r="DA33" s="699"/>
      <c r="DB33" s="699"/>
      <c r="DC33" s="700"/>
      <c r="DD33" s="684">
        <v>3181060</v>
      </c>
      <c r="DE33" s="697"/>
      <c r="DF33" s="697"/>
      <c r="DG33" s="697"/>
      <c r="DH33" s="697"/>
      <c r="DI33" s="697"/>
      <c r="DJ33" s="697"/>
      <c r="DK33" s="698"/>
      <c r="DL33" s="684">
        <v>2480540</v>
      </c>
      <c r="DM33" s="697"/>
      <c r="DN33" s="697"/>
      <c r="DO33" s="697"/>
      <c r="DP33" s="697"/>
      <c r="DQ33" s="697"/>
      <c r="DR33" s="697"/>
      <c r="DS33" s="697"/>
      <c r="DT33" s="697"/>
      <c r="DU33" s="697"/>
      <c r="DV33" s="698"/>
      <c r="DW33" s="681">
        <v>51.6</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11079</v>
      </c>
      <c r="S34" s="679"/>
      <c r="T34" s="679"/>
      <c r="U34" s="679"/>
      <c r="V34" s="679"/>
      <c r="W34" s="679"/>
      <c r="X34" s="679"/>
      <c r="Y34" s="680"/>
      <c r="Z34" s="715">
        <v>0.1</v>
      </c>
      <c r="AA34" s="715"/>
      <c r="AB34" s="715"/>
      <c r="AC34" s="715"/>
      <c r="AD34" s="716" t="s">
        <v>128</v>
      </c>
      <c r="AE34" s="716"/>
      <c r="AF34" s="716"/>
      <c r="AG34" s="716"/>
      <c r="AH34" s="716"/>
      <c r="AI34" s="716"/>
      <c r="AJ34" s="716"/>
      <c r="AK34" s="716"/>
      <c r="AL34" s="681" t="s">
        <v>128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1185315</v>
      </c>
      <c r="CS34" s="679"/>
      <c r="CT34" s="679"/>
      <c r="CU34" s="679"/>
      <c r="CV34" s="679"/>
      <c r="CW34" s="679"/>
      <c r="CX34" s="679"/>
      <c r="CY34" s="680"/>
      <c r="CZ34" s="681">
        <v>14.3</v>
      </c>
      <c r="DA34" s="699"/>
      <c r="DB34" s="699"/>
      <c r="DC34" s="700"/>
      <c r="DD34" s="684">
        <v>791710</v>
      </c>
      <c r="DE34" s="679"/>
      <c r="DF34" s="679"/>
      <c r="DG34" s="679"/>
      <c r="DH34" s="679"/>
      <c r="DI34" s="679"/>
      <c r="DJ34" s="679"/>
      <c r="DK34" s="680"/>
      <c r="DL34" s="684">
        <v>451028</v>
      </c>
      <c r="DM34" s="679"/>
      <c r="DN34" s="679"/>
      <c r="DO34" s="679"/>
      <c r="DP34" s="679"/>
      <c r="DQ34" s="679"/>
      <c r="DR34" s="679"/>
      <c r="DS34" s="679"/>
      <c r="DT34" s="679"/>
      <c r="DU34" s="679"/>
      <c r="DV34" s="680"/>
      <c r="DW34" s="681">
        <v>9.4</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161900</v>
      </c>
      <c r="S35" s="679"/>
      <c r="T35" s="679"/>
      <c r="U35" s="679"/>
      <c r="V35" s="679"/>
      <c r="W35" s="679"/>
      <c r="X35" s="679"/>
      <c r="Y35" s="680"/>
      <c r="Z35" s="715">
        <v>1.8</v>
      </c>
      <c r="AA35" s="715"/>
      <c r="AB35" s="715"/>
      <c r="AC35" s="715"/>
      <c r="AD35" s="716" t="s">
        <v>128</v>
      </c>
      <c r="AE35" s="716"/>
      <c r="AF35" s="716"/>
      <c r="AG35" s="716"/>
      <c r="AH35" s="716"/>
      <c r="AI35" s="716"/>
      <c r="AJ35" s="716"/>
      <c r="AK35" s="716"/>
      <c r="AL35" s="681" t="s">
        <v>128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165838</v>
      </c>
      <c r="CS35" s="697"/>
      <c r="CT35" s="697"/>
      <c r="CU35" s="697"/>
      <c r="CV35" s="697"/>
      <c r="CW35" s="697"/>
      <c r="CX35" s="697"/>
      <c r="CY35" s="698"/>
      <c r="CZ35" s="681">
        <v>2</v>
      </c>
      <c r="DA35" s="699"/>
      <c r="DB35" s="699"/>
      <c r="DC35" s="700"/>
      <c r="DD35" s="684">
        <v>136301</v>
      </c>
      <c r="DE35" s="697"/>
      <c r="DF35" s="697"/>
      <c r="DG35" s="697"/>
      <c r="DH35" s="697"/>
      <c r="DI35" s="697"/>
      <c r="DJ35" s="697"/>
      <c r="DK35" s="698"/>
      <c r="DL35" s="684">
        <v>118914</v>
      </c>
      <c r="DM35" s="697"/>
      <c r="DN35" s="697"/>
      <c r="DO35" s="697"/>
      <c r="DP35" s="697"/>
      <c r="DQ35" s="697"/>
      <c r="DR35" s="697"/>
      <c r="DS35" s="697"/>
      <c r="DT35" s="697"/>
      <c r="DU35" s="697"/>
      <c r="DV35" s="698"/>
      <c r="DW35" s="681">
        <v>2.5</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1012498</v>
      </c>
      <c r="S36" s="679"/>
      <c r="T36" s="679"/>
      <c r="U36" s="679"/>
      <c r="V36" s="679"/>
      <c r="W36" s="679"/>
      <c r="X36" s="679"/>
      <c r="Y36" s="680"/>
      <c r="Z36" s="715">
        <v>11.3</v>
      </c>
      <c r="AA36" s="715"/>
      <c r="AB36" s="715"/>
      <c r="AC36" s="715"/>
      <c r="AD36" s="716" t="s">
        <v>128</v>
      </c>
      <c r="AE36" s="716"/>
      <c r="AF36" s="716"/>
      <c r="AG36" s="716"/>
      <c r="AH36" s="716"/>
      <c r="AI36" s="716"/>
      <c r="AJ36" s="716"/>
      <c r="AK36" s="716"/>
      <c r="AL36" s="681" t="s">
        <v>173</v>
      </c>
      <c r="AM36" s="682"/>
      <c r="AN36" s="682"/>
      <c r="AO36" s="717"/>
      <c r="AP36" s="235"/>
      <c r="AQ36" s="730" t="s">
        <v>326</v>
      </c>
      <c r="AR36" s="731"/>
      <c r="AS36" s="731"/>
      <c r="AT36" s="731"/>
      <c r="AU36" s="731"/>
      <c r="AV36" s="731"/>
      <c r="AW36" s="731"/>
      <c r="AX36" s="731"/>
      <c r="AY36" s="732"/>
      <c r="AZ36" s="733">
        <v>1368735</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40344</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1382291</v>
      </c>
      <c r="CS36" s="679"/>
      <c r="CT36" s="679"/>
      <c r="CU36" s="679"/>
      <c r="CV36" s="679"/>
      <c r="CW36" s="679"/>
      <c r="CX36" s="679"/>
      <c r="CY36" s="680"/>
      <c r="CZ36" s="681">
        <v>16.7</v>
      </c>
      <c r="DA36" s="699"/>
      <c r="DB36" s="699"/>
      <c r="DC36" s="700"/>
      <c r="DD36" s="684">
        <v>1194271</v>
      </c>
      <c r="DE36" s="679"/>
      <c r="DF36" s="679"/>
      <c r="DG36" s="679"/>
      <c r="DH36" s="679"/>
      <c r="DI36" s="679"/>
      <c r="DJ36" s="679"/>
      <c r="DK36" s="680"/>
      <c r="DL36" s="684">
        <v>1089478</v>
      </c>
      <c r="DM36" s="679"/>
      <c r="DN36" s="679"/>
      <c r="DO36" s="679"/>
      <c r="DP36" s="679"/>
      <c r="DQ36" s="679"/>
      <c r="DR36" s="679"/>
      <c r="DS36" s="679"/>
      <c r="DT36" s="679"/>
      <c r="DU36" s="679"/>
      <c r="DV36" s="680"/>
      <c r="DW36" s="681">
        <v>22.7</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292614</v>
      </c>
      <c r="S37" s="679"/>
      <c r="T37" s="679"/>
      <c r="U37" s="679"/>
      <c r="V37" s="679"/>
      <c r="W37" s="679"/>
      <c r="X37" s="679"/>
      <c r="Y37" s="680"/>
      <c r="Z37" s="715">
        <v>3.3</v>
      </c>
      <c r="AA37" s="715"/>
      <c r="AB37" s="715"/>
      <c r="AC37" s="715"/>
      <c r="AD37" s="716" t="s">
        <v>173</v>
      </c>
      <c r="AE37" s="716"/>
      <c r="AF37" s="716"/>
      <c r="AG37" s="716"/>
      <c r="AH37" s="716"/>
      <c r="AI37" s="716"/>
      <c r="AJ37" s="716"/>
      <c r="AK37" s="716"/>
      <c r="AL37" s="681" t="s">
        <v>128</v>
      </c>
      <c r="AM37" s="682"/>
      <c r="AN37" s="682"/>
      <c r="AO37" s="717"/>
      <c r="AQ37" s="718" t="s">
        <v>330</v>
      </c>
      <c r="AR37" s="719"/>
      <c r="AS37" s="719"/>
      <c r="AT37" s="719"/>
      <c r="AU37" s="719"/>
      <c r="AV37" s="719"/>
      <c r="AW37" s="719"/>
      <c r="AX37" s="719"/>
      <c r="AY37" s="720"/>
      <c r="AZ37" s="678">
        <v>452312</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34910</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147467</v>
      </c>
      <c r="CS37" s="697"/>
      <c r="CT37" s="697"/>
      <c r="CU37" s="697"/>
      <c r="CV37" s="697"/>
      <c r="CW37" s="697"/>
      <c r="CX37" s="697"/>
      <c r="CY37" s="698"/>
      <c r="CZ37" s="681">
        <v>1.8</v>
      </c>
      <c r="DA37" s="699"/>
      <c r="DB37" s="699"/>
      <c r="DC37" s="700"/>
      <c r="DD37" s="684">
        <v>134114</v>
      </c>
      <c r="DE37" s="697"/>
      <c r="DF37" s="697"/>
      <c r="DG37" s="697"/>
      <c r="DH37" s="697"/>
      <c r="DI37" s="697"/>
      <c r="DJ37" s="697"/>
      <c r="DK37" s="698"/>
      <c r="DL37" s="684">
        <v>127276</v>
      </c>
      <c r="DM37" s="697"/>
      <c r="DN37" s="697"/>
      <c r="DO37" s="697"/>
      <c r="DP37" s="697"/>
      <c r="DQ37" s="697"/>
      <c r="DR37" s="697"/>
      <c r="DS37" s="697"/>
      <c r="DT37" s="697"/>
      <c r="DU37" s="697"/>
      <c r="DV37" s="698"/>
      <c r="DW37" s="681">
        <v>2.6</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229769</v>
      </c>
      <c r="S38" s="679"/>
      <c r="T38" s="679"/>
      <c r="U38" s="679"/>
      <c r="V38" s="679"/>
      <c r="W38" s="679"/>
      <c r="X38" s="679"/>
      <c r="Y38" s="680"/>
      <c r="Z38" s="715">
        <v>2.6</v>
      </c>
      <c r="AA38" s="715"/>
      <c r="AB38" s="715"/>
      <c r="AC38" s="715"/>
      <c r="AD38" s="716">
        <v>927</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364000</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1744</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941865</v>
      </c>
      <c r="CS38" s="679"/>
      <c r="CT38" s="679"/>
      <c r="CU38" s="679"/>
      <c r="CV38" s="679"/>
      <c r="CW38" s="679"/>
      <c r="CX38" s="679"/>
      <c r="CY38" s="680"/>
      <c r="CZ38" s="681">
        <v>11.4</v>
      </c>
      <c r="DA38" s="699"/>
      <c r="DB38" s="699"/>
      <c r="DC38" s="700"/>
      <c r="DD38" s="684">
        <v>864077</v>
      </c>
      <c r="DE38" s="679"/>
      <c r="DF38" s="679"/>
      <c r="DG38" s="679"/>
      <c r="DH38" s="679"/>
      <c r="DI38" s="679"/>
      <c r="DJ38" s="679"/>
      <c r="DK38" s="680"/>
      <c r="DL38" s="684">
        <v>821120</v>
      </c>
      <c r="DM38" s="679"/>
      <c r="DN38" s="679"/>
      <c r="DO38" s="679"/>
      <c r="DP38" s="679"/>
      <c r="DQ38" s="679"/>
      <c r="DR38" s="679"/>
      <c r="DS38" s="679"/>
      <c r="DT38" s="679"/>
      <c r="DU38" s="679"/>
      <c r="DV38" s="680"/>
      <c r="DW38" s="681">
        <v>17.100000000000001</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1021400</v>
      </c>
      <c r="S39" s="679"/>
      <c r="T39" s="679"/>
      <c r="U39" s="679"/>
      <c r="V39" s="679"/>
      <c r="W39" s="679"/>
      <c r="X39" s="679"/>
      <c r="Y39" s="680"/>
      <c r="Z39" s="715">
        <v>11.4</v>
      </c>
      <c r="AA39" s="715"/>
      <c r="AB39" s="715"/>
      <c r="AC39" s="715"/>
      <c r="AD39" s="716" t="s">
        <v>128</v>
      </c>
      <c r="AE39" s="716"/>
      <c r="AF39" s="716"/>
      <c r="AG39" s="716"/>
      <c r="AH39" s="716"/>
      <c r="AI39" s="716"/>
      <c r="AJ39" s="716"/>
      <c r="AK39" s="716"/>
      <c r="AL39" s="681" t="s">
        <v>128</v>
      </c>
      <c r="AM39" s="682"/>
      <c r="AN39" s="682"/>
      <c r="AO39" s="717"/>
      <c r="AQ39" s="718" t="s">
        <v>338</v>
      </c>
      <c r="AR39" s="719"/>
      <c r="AS39" s="719"/>
      <c r="AT39" s="719"/>
      <c r="AU39" s="719"/>
      <c r="AV39" s="719"/>
      <c r="AW39" s="719"/>
      <c r="AX39" s="719"/>
      <c r="AY39" s="720"/>
      <c r="AZ39" s="678">
        <v>62870</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2829</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264585</v>
      </c>
      <c r="CS39" s="697"/>
      <c r="CT39" s="697"/>
      <c r="CU39" s="697"/>
      <c r="CV39" s="697"/>
      <c r="CW39" s="697"/>
      <c r="CX39" s="697"/>
      <c r="CY39" s="698"/>
      <c r="CZ39" s="681">
        <v>3.2</v>
      </c>
      <c r="DA39" s="699"/>
      <c r="DB39" s="699"/>
      <c r="DC39" s="700"/>
      <c r="DD39" s="684">
        <v>194701</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173</v>
      </c>
      <c r="AE40" s="716"/>
      <c r="AF40" s="716"/>
      <c r="AG40" s="716"/>
      <c r="AH40" s="716"/>
      <c r="AI40" s="716"/>
      <c r="AJ40" s="716"/>
      <c r="AK40" s="716"/>
      <c r="AL40" s="681" t="s">
        <v>173</v>
      </c>
      <c r="AM40" s="682"/>
      <c r="AN40" s="682"/>
      <c r="AO40" s="717"/>
      <c r="AQ40" s="718" t="s">
        <v>342</v>
      </c>
      <c r="AR40" s="719"/>
      <c r="AS40" s="719"/>
      <c r="AT40" s="719"/>
      <c r="AU40" s="719"/>
      <c r="AV40" s="719"/>
      <c r="AW40" s="719"/>
      <c r="AX40" s="719"/>
      <c r="AY40" s="720"/>
      <c r="AZ40" s="678">
        <v>2700</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91</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t="s">
        <v>173</v>
      </c>
      <c r="CS40" s="679"/>
      <c r="CT40" s="679"/>
      <c r="CU40" s="679"/>
      <c r="CV40" s="679"/>
      <c r="CW40" s="679"/>
      <c r="CX40" s="679"/>
      <c r="CY40" s="680"/>
      <c r="CZ40" s="681" t="s">
        <v>128</v>
      </c>
      <c r="DA40" s="699"/>
      <c r="DB40" s="699"/>
      <c r="DC40" s="700"/>
      <c r="DD40" s="684" t="s">
        <v>128</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151000</v>
      </c>
      <c r="S41" s="679"/>
      <c r="T41" s="679"/>
      <c r="U41" s="679"/>
      <c r="V41" s="679"/>
      <c r="W41" s="679"/>
      <c r="X41" s="679"/>
      <c r="Y41" s="680"/>
      <c r="Z41" s="715">
        <v>1.7</v>
      </c>
      <c r="AA41" s="715"/>
      <c r="AB41" s="715"/>
      <c r="AC41" s="715"/>
      <c r="AD41" s="716" t="s">
        <v>173</v>
      </c>
      <c r="AE41" s="716"/>
      <c r="AF41" s="716"/>
      <c r="AG41" s="716"/>
      <c r="AH41" s="716"/>
      <c r="AI41" s="716"/>
      <c r="AJ41" s="716"/>
      <c r="AK41" s="716"/>
      <c r="AL41" s="681" t="s">
        <v>128</v>
      </c>
      <c r="AM41" s="682"/>
      <c r="AN41" s="682"/>
      <c r="AO41" s="717"/>
      <c r="AQ41" s="718" t="s">
        <v>347</v>
      </c>
      <c r="AR41" s="719"/>
      <c r="AS41" s="719"/>
      <c r="AT41" s="719"/>
      <c r="AU41" s="719"/>
      <c r="AV41" s="719"/>
      <c r="AW41" s="719"/>
      <c r="AX41" s="719"/>
      <c r="AY41" s="720"/>
      <c r="AZ41" s="678">
        <v>91124</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v>1</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173</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8923255</v>
      </c>
      <c r="S42" s="701"/>
      <c r="T42" s="701"/>
      <c r="U42" s="701"/>
      <c r="V42" s="701"/>
      <c r="W42" s="701"/>
      <c r="X42" s="701"/>
      <c r="Y42" s="703"/>
      <c r="Z42" s="704">
        <v>100</v>
      </c>
      <c r="AA42" s="704"/>
      <c r="AB42" s="704"/>
      <c r="AC42" s="704"/>
      <c r="AD42" s="705">
        <v>4658897</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395729</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341</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1976996</v>
      </c>
      <c r="CS42" s="679"/>
      <c r="CT42" s="679"/>
      <c r="CU42" s="679"/>
      <c r="CV42" s="679"/>
      <c r="CW42" s="679"/>
      <c r="CX42" s="679"/>
      <c r="CY42" s="680"/>
      <c r="CZ42" s="681">
        <v>23.8</v>
      </c>
      <c r="DA42" s="682"/>
      <c r="DB42" s="682"/>
      <c r="DC42" s="683"/>
      <c r="DD42" s="684">
        <v>440285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46400</v>
      </c>
      <c r="CS43" s="697"/>
      <c r="CT43" s="697"/>
      <c r="CU43" s="697"/>
      <c r="CV43" s="697"/>
      <c r="CW43" s="697"/>
      <c r="CX43" s="697"/>
      <c r="CY43" s="698"/>
      <c r="CZ43" s="681">
        <v>0.6</v>
      </c>
      <c r="DA43" s="699"/>
      <c r="DB43" s="699"/>
      <c r="DC43" s="700"/>
      <c r="DD43" s="684">
        <v>46400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1962081</v>
      </c>
      <c r="CS44" s="679"/>
      <c r="CT44" s="679"/>
      <c r="CU44" s="679"/>
      <c r="CV44" s="679"/>
      <c r="CW44" s="679"/>
      <c r="CX44" s="679"/>
      <c r="CY44" s="680"/>
      <c r="CZ44" s="681">
        <v>23.6</v>
      </c>
      <c r="DA44" s="682"/>
      <c r="DB44" s="682"/>
      <c r="DC44" s="683"/>
      <c r="DD44" s="684">
        <v>432764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600340</v>
      </c>
      <c r="CS45" s="697"/>
      <c r="CT45" s="697"/>
      <c r="CU45" s="697"/>
      <c r="CV45" s="697"/>
      <c r="CW45" s="697"/>
      <c r="CX45" s="697"/>
      <c r="CY45" s="698"/>
      <c r="CZ45" s="681">
        <v>7.2</v>
      </c>
      <c r="DA45" s="699"/>
      <c r="DB45" s="699"/>
      <c r="DC45" s="700"/>
      <c r="DD45" s="684">
        <v>24581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1327229</v>
      </c>
      <c r="CS46" s="679"/>
      <c r="CT46" s="679"/>
      <c r="CU46" s="679"/>
      <c r="CV46" s="679"/>
      <c r="CW46" s="679"/>
      <c r="CX46" s="679"/>
      <c r="CY46" s="680"/>
      <c r="CZ46" s="681">
        <v>16</v>
      </c>
      <c r="DA46" s="682"/>
      <c r="DB46" s="682"/>
      <c r="DC46" s="683"/>
      <c r="DD46" s="684">
        <v>406271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14915</v>
      </c>
      <c r="CS47" s="697"/>
      <c r="CT47" s="697"/>
      <c r="CU47" s="697"/>
      <c r="CV47" s="697"/>
      <c r="CW47" s="697"/>
      <c r="CX47" s="697"/>
      <c r="CY47" s="698"/>
      <c r="CZ47" s="681">
        <v>0.2</v>
      </c>
      <c r="DA47" s="699"/>
      <c r="DB47" s="699"/>
      <c r="DC47" s="700"/>
      <c r="DD47" s="684">
        <v>7521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8296969</v>
      </c>
      <c r="CS49" s="663"/>
      <c r="CT49" s="663"/>
      <c r="CU49" s="663"/>
      <c r="CV49" s="663"/>
      <c r="CW49" s="663"/>
      <c r="CX49" s="663"/>
      <c r="CY49" s="664"/>
      <c r="CZ49" s="665">
        <v>100</v>
      </c>
      <c r="DA49" s="666"/>
      <c r="DB49" s="666"/>
      <c r="DC49" s="667"/>
      <c r="DD49" s="668">
        <v>5573400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5jIQ5NNn7cw7xnxSjH6uq8lfCh+6vihgWVsUd+L4eRGL75jT+q3Nd9wW2GsjCqvHetX5JzOJoe1lbsHbYPvZCg==" saltValue="6z+eH3wXpzJxZBpkEWbbN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2" t="s">
        <v>386</v>
      </c>
      <c r="C7" s="1143"/>
      <c r="D7" s="1143"/>
      <c r="E7" s="1143"/>
      <c r="F7" s="1143"/>
      <c r="G7" s="1143"/>
      <c r="H7" s="1143"/>
      <c r="I7" s="1143"/>
      <c r="J7" s="1143"/>
      <c r="K7" s="1143"/>
      <c r="L7" s="1143"/>
      <c r="M7" s="1143"/>
      <c r="N7" s="1143"/>
      <c r="O7" s="1143"/>
      <c r="P7" s="1144"/>
      <c r="Q7" s="1197">
        <v>8921</v>
      </c>
      <c r="R7" s="1198"/>
      <c r="S7" s="1198"/>
      <c r="T7" s="1198"/>
      <c r="U7" s="1198"/>
      <c r="V7" s="1198">
        <v>8296</v>
      </c>
      <c r="W7" s="1198"/>
      <c r="X7" s="1198"/>
      <c r="Y7" s="1198"/>
      <c r="Z7" s="1198"/>
      <c r="AA7" s="1198">
        <v>626</v>
      </c>
      <c r="AB7" s="1198"/>
      <c r="AC7" s="1198"/>
      <c r="AD7" s="1198"/>
      <c r="AE7" s="1199"/>
      <c r="AF7" s="1200">
        <v>526</v>
      </c>
      <c r="AG7" s="1201"/>
      <c r="AH7" s="1201"/>
      <c r="AI7" s="1201"/>
      <c r="AJ7" s="1202"/>
      <c r="AK7" s="1184">
        <v>1012</v>
      </c>
      <c r="AL7" s="1185"/>
      <c r="AM7" s="1185"/>
      <c r="AN7" s="1185"/>
      <c r="AO7" s="1185"/>
      <c r="AP7" s="1185">
        <v>7241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587</v>
      </c>
      <c r="BT7" s="1189"/>
      <c r="BU7" s="1189"/>
      <c r="BV7" s="1189"/>
      <c r="BW7" s="1189"/>
      <c r="BX7" s="1189"/>
      <c r="BY7" s="1189"/>
      <c r="BZ7" s="1189"/>
      <c r="CA7" s="1189"/>
      <c r="CB7" s="1189"/>
      <c r="CC7" s="1189"/>
      <c r="CD7" s="1189"/>
      <c r="CE7" s="1189"/>
      <c r="CF7" s="1189"/>
      <c r="CG7" s="1190"/>
      <c r="CH7" s="1181">
        <v>1</v>
      </c>
      <c r="CI7" s="1182"/>
      <c r="CJ7" s="1182"/>
      <c r="CK7" s="1182"/>
      <c r="CL7" s="1183"/>
      <c r="CM7" s="1181">
        <v>31</v>
      </c>
      <c r="CN7" s="1182"/>
      <c r="CO7" s="1182"/>
      <c r="CP7" s="1182"/>
      <c r="CQ7" s="1183"/>
      <c r="CR7" s="1181">
        <v>28</v>
      </c>
      <c r="CS7" s="1182"/>
      <c r="CT7" s="1182"/>
      <c r="CU7" s="1182"/>
      <c r="CV7" s="1183"/>
      <c r="CW7" s="1181">
        <v>1</v>
      </c>
      <c r="CX7" s="1182"/>
      <c r="CY7" s="1182"/>
      <c r="CZ7" s="1182"/>
      <c r="DA7" s="1183"/>
      <c r="DB7" s="1181" t="s">
        <v>588</v>
      </c>
      <c r="DC7" s="1182"/>
      <c r="DD7" s="1182"/>
      <c r="DE7" s="1182"/>
      <c r="DF7" s="1183"/>
      <c r="DG7" s="1181" t="s">
        <v>588</v>
      </c>
      <c r="DH7" s="1182"/>
      <c r="DI7" s="1182"/>
      <c r="DJ7" s="1182"/>
      <c r="DK7" s="1183"/>
      <c r="DL7" s="1181" t="s">
        <v>589</v>
      </c>
      <c r="DM7" s="1182"/>
      <c r="DN7" s="1182"/>
      <c r="DO7" s="1182"/>
      <c r="DP7" s="1183"/>
      <c r="DQ7" s="1181" t="s">
        <v>589</v>
      </c>
      <c r="DR7" s="1182"/>
      <c r="DS7" s="1182"/>
      <c r="DT7" s="1182"/>
      <c r="DU7" s="1183"/>
      <c r="DV7" s="1208"/>
      <c r="DW7" s="1209"/>
      <c r="DX7" s="1209"/>
      <c r="DY7" s="1209"/>
      <c r="DZ7" s="1210"/>
      <c r="EA7" s="255"/>
    </row>
    <row r="8" spans="1:131" s="256" customFormat="1" ht="26.25" customHeight="1" x14ac:dyDescent="0.15">
      <c r="A8" s="262">
        <v>2</v>
      </c>
      <c r="B8" s="1130" t="s">
        <v>387</v>
      </c>
      <c r="C8" s="1131"/>
      <c r="D8" s="1131"/>
      <c r="E8" s="1131"/>
      <c r="F8" s="1131"/>
      <c r="G8" s="1131"/>
      <c r="H8" s="1131"/>
      <c r="I8" s="1131"/>
      <c r="J8" s="1131"/>
      <c r="K8" s="1131"/>
      <c r="L8" s="1131"/>
      <c r="M8" s="1131"/>
      <c r="N8" s="1131"/>
      <c r="O8" s="1131"/>
      <c r="P8" s="1132"/>
      <c r="Q8" s="1136">
        <v>2</v>
      </c>
      <c r="R8" s="1137"/>
      <c r="S8" s="1137"/>
      <c r="T8" s="1137"/>
      <c r="U8" s="1137"/>
      <c r="V8" s="1137">
        <v>1</v>
      </c>
      <c r="W8" s="1137"/>
      <c r="X8" s="1137"/>
      <c r="Y8" s="1137"/>
      <c r="Z8" s="1137"/>
      <c r="AA8" s="1137">
        <v>1</v>
      </c>
      <c r="AB8" s="1137"/>
      <c r="AC8" s="1137"/>
      <c r="AD8" s="1137"/>
      <c r="AE8" s="1138"/>
      <c r="AF8" s="1112">
        <v>1</v>
      </c>
      <c r="AG8" s="1113"/>
      <c r="AH8" s="1113"/>
      <c r="AI8" s="1113"/>
      <c r="AJ8" s="1114"/>
      <c r="AK8" s="1179" t="s">
        <v>590</v>
      </c>
      <c r="AL8" s="1180"/>
      <c r="AM8" s="1180"/>
      <c r="AN8" s="1180"/>
      <c r="AO8" s="1180"/>
      <c r="AP8" s="1180" t="s">
        <v>590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8923</v>
      </c>
      <c r="R23" s="1162"/>
      <c r="S23" s="1162"/>
      <c r="T23" s="1162"/>
      <c r="U23" s="1162"/>
      <c r="V23" s="1162">
        <v>8297</v>
      </c>
      <c r="W23" s="1162"/>
      <c r="X23" s="1162"/>
      <c r="Y23" s="1162"/>
      <c r="Z23" s="1162"/>
      <c r="AA23" s="1162">
        <v>626</v>
      </c>
      <c r="AB23" s="1162"/>
      <c r="AC23" s="1162"/>
      <c r="AD23" s="1162"/>
      <c r="AE23" s="1163"/>
      <c r="AF23" s="1164">
        <v>526</v>
      </c>
      <c r="AG23" s="1162"/>
      <c r="AH23" s="1162"/>
      <c r="AI23" s="1162"/>
      <c r="AJ23" s="1165"/>
      <c r="AK23" s="1166"/>
      <c r="AL23" s="1167"/>
      <c r="AM23" s="1167"/>
      <c r="AN23" s="1167"/>
      <c r="AO23" s="1167"/>
      <c r="AP23" s="1162">
        <v>7241</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2" t="s">
        <v>402</v>
      </c>
      <c r="C28" s="1143"/>
      <c r="D28" s="1143"/>
      <c r="E28" s="1143"/>
      <c r="F28" s="1143"/>
      <c r="G28" s="1143"/>
      <c r="H28" s="1143"/>
      <c r="I28" s="1143"/>
      <c r="J28" s="1143"/>
      <c r="K28" s="1143"/>
      <c r="L28" s="1143"/>
      <c r="M28" s="1143"/>
      <c r="N28" s="1143"/>
      <c r="O28" s="1143"/>
      <c r="P28" s="1144"/>
      <c r="Q28" s="1145">
        <v>1420</v>
      </c>
      <c r="R28" s="1146"/>
      <c r="S28" s="1146"/>
      <c r="T28" s="1146"/>
      <c r="U28" s="1146"/>
      <c r="V28" s="1146">
        <v>1379</v>
      </c>
      <c r="W28" s="1146"/>
      <c r="X28" s="1146"/>
      <c r="Y28" s="1146"/>
      <c r="Z28" s="1146"/>
      <c r="AA28" s="1146">
        <v>40</v>
      </c>
      <c r="AB28" s="1146"/>
      <c r="AC28" s="1146"/>
      <c r="AD28" s="1146"/>
      <c r="AE28" s="1147"/>
      <c r="AF28" s="1148">
        <v>40</v>
      </c>
      <c r="AG28" s="1146"/>
      <c r="AH28" s="1146"/>
      <c r="AI28" s="1146"/>
      <c r="AJ28" s="1149"/>
      <c r="AK28" s="1150">
        <v>91</v>
      </c>
      <c r="AL28" s="1151"/>
      <c r="AM28" s="1151"/>
      <c r="AN28" s="1151"/>
      <c r="AO28" s="1151"/>
      <c r="AP28" s="1139" t="s">
        <v>590</v>
      </c>
      <c r="AQ28" s="1139"/>
      <c r="AR28" s="1139"/>
      <c r="AS28" s="1139"/>
      <c r="AT28" s="1139"/>
      <c r="AU28" s="1139" t="s">
        <v>590</v>
      </c>
      <c r="AV28" s="1139"/>
      <c r="AW28" s="1139"/>
      <c r="AX28" s="1139"/>
      <c r="AY28" s="1139"/>
      <c r="AZ28" s="1139" t="s">
        <v>590</v>
      </c>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1205</v>
      </c>
      <c r="R29" s="1137"/>
      <c r="S29" s="1137"/>
      <c r="T29" s="1137"/>
      <c r="U29" s="1137"/>
      <c r="V29" s="1137">
        <v>1204</v>
      </c>
      <c r="W29" s="1137"/>
      <c r="X29" s="1137"/>
      <c r="Y29" s="1137"/>
      <c r="Z29" s="1137"/>
      <c r="AA29" s="1137">
        <v>1</v>
      </c>
      <c r="AB29" s="1137"/>
      <c r="AC29" s="1137"/>
      <c r="AD29" s="1137"/>
      <c r="AE29" s="1138"/>
      <c r="AF29" s="1112">
        <v>1</v>
      </c>
      <c r="AG29" s="1113"/>
      <c r="AH29" s="1113"/>
      <c r="AI29" s="1113"/>
      <c r="AJ29" s="1114"/>
      <c r="AK29" s="1073">
        <v>177</v>
      </c>
      <c r="AL29" s="1064"/>
      <c r="AM29" s="1064"/>
      <c r="AN29" s="1064"/>
      <c r="AO29" s="1064"/>
      <c r="AP29" s="1135" t="s">
        <v>590</v>
      </c>
      <c r="AQ29" s="1135"/>
      <c r="AR29" s="1135"/>
      <c r="AS29" s="1135"/>
      <c r="AT29" s="1135"/>
      <c r="AU29" s="1135" t="s">
        <v>590</v>
      </c>
      <c r="AV29" s="1135"/>
      <c r="AW29" s="1135"/>
      <c r="AX29" s="1135"/>
      <c r="AY29" s="1135"/>
      <c r="AZ29" s="1135" t="s">
        <v>590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156</v>
      </c>
      <c r="R30" s="1137"/>
      <c r="S30" s="1137"/>
      <c r="T30" s="1137"/>
      <c r="U30" s="1137"/>
      <c r="V30" s="1137">
        <v>156</v>
      </c>
      <c r="W30" s="1137"/>
      <c r="X30" s="1137"/>
      <c r="Y30" s="1137"/>
      <c r="Z30" s="1137"/>
      <c r="AA30" s="1137">
        <v>1</v>
      </c>
      <c r="AB30" s="1137"/>
      <c r="AC30" s="1137"/>
      <c r="AD30" s="1137"/>
      <c r="AE30" s="1138"/>
      <c r="AF30" s="1112">
        <v>1</v>
      </c>
      <c r="AG30" s="1113"/>
      <c r="AH30" s="1113"/>
      <c r="AI30" s="1113"/>
      <c r="AJ30" s="1114"/>
      <c r="AK30" s="1073">
        <v>190</v>
      </c>
      <c r="AL30" s="1064"/>
      <c r="AM30" s="1064"/>
      <c r="AN30" s="1064"/>
      <c r="AO30" s="1064"/>
      <c r="AP30" s="1135" t="s">
        <v>590</v>
      </c>
      <c r="AQ30" s="1135"/>
      <c r="AR30" s="1135"/>
      <c r="AS30" s="1135"/>
      <c r="AT30" s="1135"/>
      <c r="AU30" s="1135" t="s">
        <v>590</v>
      </c>
      <c r="AV30" s="1135"/>
      <c r="AW30" s="1135"/>
      <c r="AX30" s="1135"/>
      <c r="AY30" s="1135"/>
      <c r="AZ30" s="1135" t="s">
        <v>590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52</v>
      </c>
      <c r="R31" s="1137"/>
      <c r="S31" s="1137"/>
      <c r="T31" s="1137"/>
      <c r="U31" s="1137"/>
      <c r="V31" s="1137">
        <v>44</v>
      </c>
      <c r="W31" s="1137"/>
      <c r="X31" s="1137"/>
      <c r="Y31" s="1137"/>
      <c r="Z31" s="1137"/>
      <c r="AA31" s="1137">
        <v>7</v>
      </c>
      <c r="AB31" s="1137"/>
      <c r="AC31" s="1137"/>
      <c r="AD31" s="1137"/>
      <c r="AE31" s="1138"/>
      <c r="AF31" s="1112">
        <v>7</v>
      </c>
      <c r="AG31" s="1113"/>
      <c r="AH31" s="1113"/>
      <c r="AI31" s="1113"/>
      <c r="AJ31" s="1114"/>
      <c r="AK31" s="1073" t="s">
        <v>592</v>
      </c>
      <c r="AL31" s="1064"/>
      <c r="AM31" s="1064"/>
      <c r="AN31" s="1064"/>
      <c r="AO31" s="1064"/>
      <c r="AP31" s="1135" t="s">
        <v>590</v>
      </c>
      <c r="AQ31" s="1135"/>
      <c r="AR31" s="1135"/>
      <c r="AS31" s="1135"/>
      <c r="AT31" s="1135"/>
      <c r="AU31" s="1135" t="s">
        <v>590</v>
      </c>
      <c r="AV31" s="1135"/>
      <c r="AW31" s="1135"/>
      <c r="AX31" s="1135"/>
      <c r="AY31" s="1135"/>
      <c r="AZ31" s="1135" t="s">
        <v>590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321</v>
      </c>
      <c r="R32" s="1137"/>
      <c r="S32" s="1137"/>
      <c r="T32" s="1137"/>
      <c r="U32" s="1137"/>
      <c r="V32" s="1137">
        <v>277</v>
      </c>
      <c r="W32" s="1137"/>
      <c r="X32" s="1137"/>
      <c r="Y32" s="1137"/>
      <c r="Z32" s="1137"/>
      <c r="AA32" s="1137">
        <v>44</v>
      </c>
      <c r="AB32" s="1137"/>
      <c r="AC32" s="1137"/>
      <c r="AD32" s="1137"/>
      <c r="AE32" s="1138"/>
      <c r="AF32" s="1112">
        <v>803</v>
      </c>
      <c r="AG32" s="1113"/>
      <c r="AH32" s="1113"/>
      <c r="AI32" s="1113"/>
      <c r="AJ32" s="1114"/>
      <c r="AK32" s="1073">
        <v>63</v>
      </c>
      <c r="AL32" s="1064"/>
      <c r="AM32" s="1064"/>
      <c r="AN32" s="1064"/>
      <c r="AO32" s="1064"/>
      <c r="AP32" s="1064">
        <v>1084</v>
      </c>
      <c r="AQ32" s="1064"/>
      <c r="AR32" s="1064"/>
      <c r="AS32" s="1064"/>
      <c r="AT32" s="1064"/>
      <c r="AU32" s="1064">
        <v>306</v>
      </c>
      <c r="AV32" s="1064"/>
      <c r="AW32" s="1064"/>
      <c r="AX32" s="1064"/>
      <c r="AY32" s="1064"/>
      <c r="AZ32" s="1135" t="s">
        <v>590</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2134</v>
      </c>
      <c r="R33" s="1137"/>
      <c r="S33" s="1137"/>
      <c r="T33" s="1137"/>
      <c r="U33" s="1137"/>
      <c r="V33" s="1137">
        <v>2116</v>
      </c>
      <c r="W33" s="1137"/>
      <c r="X33" s="1137"/>
      <c r="Y33" s="1137"/>
      <c r="Z33" s="1137"/>
      <c r="AA33" s="1137">
        <v>18</v>
      </c>
      <c r="AB33" s="1137"/>
      <c r="AC33" s="1137"/>
      <c r="AD33" s="1137"/>
      <c r="AE33" s="1138"/>
      <c r="AF33" s="1112">
        <v>344</v>
      </c>
      <c r="AG33" s="1113"/>
      <c r="AH33" s="1113"/>
      <c r="AI33" s="1113"/>
      <c r="AJ33" s="1114"/>
      <c r="AK33" s="1073">
        <v>364</v>
      </c>
      <c r="AL33" s="1064"/>
      <c r="AM33" s="1064"/>
      <c r="AN33" s="1064"/>
      <c r="AO33" s="1064"/>
      <c r="AP33" s="1064">
        <v>2121</v>
      </c>
      <c r="AQ33" s="1064"/>
      <c r="AR33" s="1064"/>
      <c r="AS33" s="1064"/>
      <c r="AT33" s="1064"/>
      <c r="AU33" s="1064">
        <v>1324</v>
      </c>
      <c r="AV33" s="1064"/>
      <c r="AW33" s="1064"/>
      <c r="AX33" s="1064"/>
      <c r="AY33" s="1064"/>
      <c r="AZ33" s="1135" t="s">
        <v>590</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410</v>
      </c>
      <c r="C34" s="1131"/>
      <c r="D34" s="1131"/>
      <c r="E34" s="1131"/>
      <c r="F34" s="1131"/>
      <c r="G34" s="1131"/>
      <c r="H34" s="1131"/>
      <c r="I34" s="1131"/>
      <c r="J34" s="1131"/>
      <c r="K34" s="1131"/>
      <c r="L34" s="1131"/>
      <c r="M34" s="1131"/>
      <c r="N34" s="1131"/>
      <c r="O34" s="1131"/>
      <c r="P34" s="1132"/>
      <c r="Q34" s="1136">
        <v>394</v>
      </c>
      <c r="R34" s="1137"/>
      <c r="S34" s="1137"/>
      <c r="T34" s="1137"/>
      <c r="U34" s="1137"/>
      <c r="V34" s="1137">
        <v>345</v>
      </c>
      <c r="W34" s="1137"/>
      <c r="X34" s="1137"/>
      <c r="Y34" s="1137"/>
      <c r="Z34" s="1137"/>
      <c r="AA34" s="1137">
        <v>49</v>
      </c>
      <c r="AB34" s="1137"/>
      <c r="AC34" s="1137"/>
      <c r="AD34" s="1137"/>
      <c r="AE34" s="1138"/>
      <c r="AF34" s="1112">
        <v>49</v>
      </c>
      <c r="AG34" s="1113"/>
      <c r="AH34" s="1113"/>
      <c r="AI34" s="1113"/>
      <c r="AJ34" s="1114"/>
      <c r="AK34" s="1073">
        <v>314</v>
      </c>
      <c r="AL34" s="1064"/>
      <c r="AM34" s="1064"/>
      <c r="AN34" s="1064"/>
      <c r="AO34" s="1064"/>
      <c r="AP34" s="1064">
        <v>2430</v>
      </c>
      <c r="AQ34" s="1064"/>
      <c r="AR34" s="1064"/>
      <c r="AS34" s="1064"/>
      <c r="AT34" s="1064"/>
      <c r="AU34" s="1064">
        <v>2430</v>
      </c>
      <c r="AV34" s="1064"/>
      <c r="AW34" s="1064"/>
      <c r="AX34" s="1064"/>
      <c r="AY34" s="1064"/>
      <c r="AZ34" s="1135" t="s">
        <v>590</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412</v>
      </c>
      <c r="C35" s="1131"/>
      <c r="D35" s="1131"/>
      <c r="E35" s="1131"/>
      <c r="F35" s="1131"/>
      <c r="G35" s="1131"/>
      <c r="H35" s="1131"/>
      <c r="I35" s="1131"/>
      <c r="J35" s="1131"/>
      <c r="K35" s="1131"/>
      <c r="L35" s="1131"/>
      <c r="M35" s="1131"/>
      <c r="N35" s="1131"/>
      <c r="O35" s="1131"/>
      <c r="P35" s="1132"/>
      <c r="Q35" s="1136">
        <v>348</v>
      </c>
      <c r="R35" s="1137"/>
      <c r="S35" s="1137"/>
      <c r="T35" s="1137"/>
      <c r="U35" s="1137"/>
      <c r="V35" s="1137">
        <v>374</v>
      </c>
      <c r="W35" s="1137"/>
      <c r="X35" s="1137"/>
      <c r="Y35" s="1137"/>
      <c r="Z35" s="1137"/>
      <c r="AA35" s="1137">
        <v>50</v>
      </c>
      <c r="AB35" s="1137"/>
      <c r="AC35" s="1137"/>
      <c r="AD35" s="1137"/>
      <c r="AE35" s="1138"/>
      <c r="AF35" s="1112">
        <v>242</v>
      </c>
      <c r="AG35" s="1113"/>
      <c r="AH35" s="1113"/>
      <c r="AI35" s="1113"/>
      <c r="AJ35" s="1114"/>
      <c r="AK35" s="1073">
        <v>139</v>
      </c>
      <c r="AL35" s="1064"/>
      <c r="AM35" s="1064"/>
      <c r="AN35" s="1064"/>
      <c r="AO35" s="1064"/>
      <c r="AP35" s="1064">
        <v>1325</v>
      </c>
      <c r="AQ35" s="1064"/>
      <c r="AR35" s="1064"/>
      <c r="AS35" s="1064"/>
      <c r="AT35" s="1064"/>
      <c r="AU35" s="1064">
        <v>1213</v>
      </c>
      <c r="AV35" s="1064"/>
      <c r="AW35" s="1064"/>
      <c r="AX35" s="1064"/>
      <c r="AY35" s="1064"/>
      <c r="AZ35" s="1135" t="s">
        <v>590</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413</v>
      </c>
      <c r="C36" s="1131"/>
      <c r="D36" s="1131"/>
      <c r="E36" s="1131"/>
      <c r="F36" s="1131"/>
      <c r="G36" s="1131"/>
      <c r="H36" s="1131"/>
      <c r="I36" s="1131"/>
      <c r="J36" s="1131"/>
      <c r="K36" s="1131"/>
      <c r="L36" s="1131"/>
      <c r="M36" s="1131"/>
      <c r="N36" s="1131"/>
      <c r="O36" s="1131"/>
      <c r="P36" s="1132"/>
      <c r="Q36" s="1136">
        <v>17</v>
      </c>
      <c r="R36" s="1137"/>
      <c r="S36" s="1137"/>
      <c r="T36" s="1137"/>
      <c r="U36" s="1137"/>
      <c r="V36" s="1137">
        <v>13</v>
      </c>
      <c r="W36" s="1137"/>
      <c r="X36" s="1137"/>
      <c r="Y36" s="1137"/>
      <c r="Z36" s="1137"/>
      <c r="AA36" s="1137">
        <v>4</v>
      </c>
      <c r="AB36" s="1137"/>
      <c r="AC36" s="1137"/>
      <c r="AD36" s="1137"/>
      <c r="AE36" s="1138"/>
      <c r="AF36" s="1112">
        <v>4</v>
      </c>
      <c r="AG36" s="1113"/>
      <c r="AH36" s="1113"/>
      <c r="AI36" s="1113"/>
      <c r="AJ36" s="1114"/>
      <c r="AK36" s="1073">
        <v>3</v>
      </c>
      <c r="AL36" s="1064"/>
      <c r="AM36" s="1064"/>
      <c r="AN36" s="1064"/>
      <c r="AO36" s="1064"/>
      <c r="AP36" s="1064" t="s">
        <v>590</v>
      </c>
      <c r="AQ36" s="1064"/>
      <c r="AR36" s="1064"/>
      <c r="AS36" s="1064"/>
      <c r="AT36" s="1064"/>
      <c r="AU36" s="1064" t="s">
        <v>591</v>
      </c>
      <c r="AV36" s="1064"/>
      <c r="AW36" s="1064"/>
      <c r="AX36" s="1064"/>
      <c r="AY36" s="1064"/>
      <c r="AZ36" s="1135" t="s">
        <v>590</v>
      </c>
      <c r="BA36" s="1135"/>
      <c r="BB36" s="1135"/>
      <c r="BC36" s="1135"/>
      <c r="BD36" s="1135"/>
      <c r="BE36" s="1125" t="s">
        <v>411</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1490</v>
      </c>
      <c r="AG63" s="1052"/>
      <c r="AH63" s="1052"/>
      <c r="AI63" s="1052"/>
      <c r="AJ63" s="1123"/>
      <c r="AK63" s="1124"/>
      <c r="AL63" s="1056"/>
      <c r="AM63" s="1056"/>
      <c r="AN63" s="1056"/>
      <c r="AO63" s="1056"/>
      <c r="AP63" s="1052">
        <v>6960</v>
      </c>
      <c r="AQ63" s="1052"/>
      <c r="AR63" s="1052"/>
      <c r="AS63" s="1052"/>
      <c r="AT63" s="1052"/>
      <c r="AU63" s="1052">
        <v>5273</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418</v>
      </c>
      <c r="W66" s="1095"/>
      <c r="X66" s="1095"/>
      <c r="Y66" s="1095"/>
      <c r="Z66" s="1096"/>
      <c r="AA66" s="1094" t="s">
        <v>419</v>
      </c>
      <c r="AB66" s="1095"/>
      <c r="AC66" s="1095"/>
      <c r="AD66" s="1095"/>
      <c r="AE66" s="1096"/>
      <c r="AF66" s="1100" t="s">
        <v>397</v>
      </c>
      <c r="AG66" s="1101"/>
      <c r="AH66" s="1101"/>
      <c r="AI66" s="1101"/>
      <c r="AJ66" s="1102"/>
      <c r="AK66" s="1094" t="s">
        <v>398</v>
      </c>
      <c r="AL66" s="1089"/>
      <c r="AM66" s="1089"/>
      <c r="AN66" s="1089"/>
      <c r="AO66" s="1090"/>
      <c r="AP66" s="1094" t="s">
        <v>399</v>
      </c>
      <c r="AQ66" s="1095"/>
      <c r="AR66" s="1095"/>
      <c r="AS66" s="1095"/>
      <c r="AT66" s="1096"/>
      <c r="AU66" s="1094" t="s">
        <v>420</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601</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602</v>
      </c>
      <c r="C69" s="1068"/>
      <c r="D69" s="1068"/>
      <c r="E69" s="1068"/>
      <c r="F69" s="1068"/>
      <c r="G69" s="1068"/>
      <c r="H69" s="1068"/>
      <c r="I69" s="1068"/>
      <c r="J69" s="1068"/>
      <c r="K69" s="1068"/>
      <c r="L69" s="1068"/>
      <c r="M69" s="1068"/>
      <c r="N69" s="1068"/>
      <c r="O69" s="1068"/>
      <c r="P69" s="1069"/>
      <c r="Q69" s="1070">
        <v>562</v>
      </c>
      <c r="R69" s="1064"/>
      <c r="S69" s="1064"/>
      <c r="T69" s="1064"/>
      <c r="U69" s="1064"/>
      <c r="V69" s="1064">
        <v>474</v>
      </c>
      <c r="W69" s="1064"/>
      <c r="X69" s="1064"/>
      <c r="Y69" s="1064"/>
      <c r="Z69" s="1064"/>
      <c r="AA69" s="1064">
        <v>88</v>
      </c>
      <c r="AB69" s="1064"/>
      <c r="AC69" s="1064"/>
      <c r="AD69" s="1064"/>
      <c r="AE69" s="1064"/>
      <c r="AF69" s="1064">
        <v>88</v>
      </c>
      <c r="AG69" s="1064"/>
      <c r="AH69" s="1064"/>
      <c r="AI69" s="1064"/>
      <c r="AJ69" s="1064"/>
      <c r="AK69" s="1064" t="s">
        <v>618</v>
      </c>
      <c r="AL69" s="1064"/>
      <c r="AM69" s="1064"/>
      <c r="AN69" s="1064"/>
      <c r="AO69" s="1064"/>
      <c r="AP69" s="1064" t="s">
        <v>619</v>
      </c>
      <c r="AQ69" s="1064"/>
      <c r="AR69" s="1064"/>
      <c r="AS69" s="1064"/>
      <c r="AT69" s="1064"/>
      <c r="AU69" s="1064" t="s">
        <v>619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603</v>
      </c>
      <c r="C70" s="1068"/>
      <c r="D70" s="1068"/>
      <c r="E70" s="1068"/>
      <c r="F70" s="1068"/>
      <c r="G70" s="1068"/>
      <c r="H70" s="1068"/>
      <c r="I70" s="1068"/>
      <c r="J70" s="1068"/>
      <c r="K70" s="1068"/>
      <c r="L70" s="1068"/>
      <c r="M70" s="1068"/>
      <c r="N70" s="1068"/>
      <c r="O70" s="1068"/>
      <c r="P70" s="1069"/>
      <c r="Q70" s="1070">
        <v>523</v>
      </c>
      <c r="R70" s="1064"/>
      <c r="S70" s="1064"/>
      <c r="T70" s="1064"/>
      <c r="U70" s="1064"/>
      <c r="V70" s="1064">
        <v>518</v>
      </c>
      <c r="W70" s="1064"/>
      <c r="X70" s="1064"/>
      <c r="Y70" s="1064"/>
      <c r="Z70" s="1064"/>
      <c r="AA70" s="1064">
        <v>5</v>
      </c>
      <c r="AB70" s="1064"/>
      <c r="AC70" s="1064"/>
      <c r="AD70" s="1064"/>
      <c r="AE70" s="1064"/>
      <c r="AF70" s="1064">
        <v>50</v>
      </c>
      <c r="AG70" s="1064"/>
      <c r="AH70" s="1064"/>
      <c r="AI70" s="1064"/>
      <c r="AJ70" s="1064"/>
      <c r="AK70" s="1064" t="s">
        <v>619</v>
      </c>
      <c r="AL70" s="1064"/>
      <c r="AM70" s="1064"/>
      <c r="AN70" s="1064"/>
      <c r="AO70" s="1064"/>
      <c r="AP70" s="1064" t="s">
        <v>620</v>
      </c>
      <c r="AQ70" s="1064"/>
      <c r="AR70" s="1064"/>
      <c r="AS70" s="1064"/>
      <c r="AT70" s="1064"/>
      <c r="AU70" s="1064" t="s">
        <v>620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604</v>
      </c>
      <c r="C71" s="1068"/>
      <c r="D71" s="1068"/>
      <c r="E71" s="1068"/>
      <c r="F71" s="1068"/>
      <c r="G71" s="1068"/>
      <c r="H71" s="1068"/>
      <c r="I71" s="1068"/>
      <c r="J71" s="1068"/>
      <c r="K71" s="1068"/>
      <c r="L71" s="1068"/>
      <c r="M71" s="1068"/>
      <c r="N71" s="1068"/>
      <c r="O71" s="1068"/>
      <c r="P71" s="1069"/>
      <c r="Q71" s="1070">
        <v>10</v>
      </c>
      <c r="R71" s="1064"/>
      <c r="S71" s="1064"/>
      <c r="T71" s="1064"/>
      <c r="U71" s="1064"/>
      <c r="V71" s="1064">
        <v>4</v>
      </c>
      <c r="W71" s="1064"/>
      <c r="X71" s="1064"/>
      <c r="Y71" s="1064"/>
      <c r="Z71" s="1064"/>
      <c r="AA71" s="1064">
        <v>6</v>
      </c>
      <c r="AB71" s="1064"/>
      <c r="AC71" s="1064"/>
      <c r="AD71" s="1064"/>
      <c r="AE71" s="1064"/>
      <c r="AF71" s="1064">
        <v>7</v>
      </c>
      <c r="AG71" s="1064"/>
      <c r="AH71" s="1064"/>
      <c r="AI71" s="1064"/>
      <c r="AJ71" s="1064"/>
      <c r="AK71" s="1064" t="s">
        <v>619</v>
      </c>
      <c r="AL71" s="1064"/>
      <c r="AM71" s="1064"/>
      <c r="AN71" s="1064"/>
      <c r="AO71" s="1064"/>
      <c r="AP71" s="1064" t="s">
        <v>619</v>
      </c>
      <c r="AQ71" s="1064"/>
      <c r="AR71" s="1064"/>
      <c r="AS71" s="1064"/>
      <c r="AT71" s="1064"/>
      <c r="AU71" s="1064" t="s">
        <v>621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605</v>
      </c>
      <c r="C72" s="1068"/>
      <c r="D72" s="1068"/>
      <c r="E72" s="1068"/>
      <c r="F72" s="1068"/>
      <c r="G72" s="1068"/>
      <c r="H72" s="1068"/>
      <c r="I72" s="1068"/>
      <c r="J72" s="1068"/>
      <c r="K72" s="1068"/>
      <c r="L72" s="1068"/>
      <c r="M72" s="1068"/>
      <c r="N72" s="1068"/>
      <c r="O72" s="1068"/>
      <c r="P72" s="1069"/>
      <c r="Q72" s="1070">
        <v>5543</v>
      </c>
      <c r="R72" s="1064"/>
      <c r="S72" s="1064"/>
      <c r="T72" s="1064"/>
      <c r="U72" s="1064"/>
      <c r="V72" s="1064">
        <v>4655</v>
      </c>
      <c r="W72" s="1064"/>
      <c r="X72" s="1064"/>
      <c r="Y72" s="1064"/>
      <c r="Z72" s="1064"/>
      <c r="AA72" s="1064">
        <v>888</v>
      </c>
      <c r="AB72" s="1064"/>
      <c r="AC72" s="1064"/>
      <c r="AD72" s="1064"/>
      <c r="AE72" s="1064"/>
      <c r="AF72" s="1064">
        <v>888</v>
      </c>
      <c r="AG72" s="1064"/>
      <c r="AH72" s="1064"/>
      <c r="AI72" s="1064"/>
      <c r="AJ72" s="1064"/>
      <c r="AK72" s="1064" t="s">
        <v>619</v>
      </c>
      <c r="AL72" s="1064"/>
      <c r="AM72" s="1064"/>
      <c r="AN72" s="1064"/>
      <c r="AO72" s="1064"/>
      <c r="AP72" s="1064" t="s">
        <v>620</v>
      </c>
      <c r="AQ72" s="1064"/>
      <c r="AR72" s="1064"/>
      <c r="AS72" s="1064"/>
      <c r="AT72" s="1064"/>
      <c r="AU72" s="1064" t="s">
        <v>622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606</v>
      </c>
      <c r="C73" s="1068"/>
      <c r="D73" s="1068"/>
      <c r="E73" s="1068"/>
      <c r="F73" s="1068"/>
      <c r="G73" s="1068"/>
      <c r="H73" s="1068"/>
      <c r="I73" s="1068"/>
      <c r="J73" s="1068"/>
      <c r="K73" s="1068"/>
      <c r="L73" s="1068"/>
      <c r="M73" s="1068"/>
      <c r="N73" s="1068"/>
      <c r="O73" s="1068"/>
      <c r="P73" s="1069"/>
      <c r="Q73" s="1070">
        <v>142</v>
      </c>
      <c r="R73" s="1064"/>
      <c r="S73" s="1064"/>
      <c r="T73" s="1064"/>
      <c r="U73" s="1064"/>
      <c r="V73" s="1064">
        <v>129</v>
      </c>
      <c r="W73" s="1064"/>
      <c r="X73" s="1064"/>
      <c r="Y73" s="1064"/>
      <c r="Z73" s="1064"/>
      <c r="AA73" s="1064">
        <v>13</v>
      </c>
      <c r="AB73" s="1064"/>
      <c r="AC73" s="1064"/>
      <c r="AD73" s="1064"/>
      <c r="AE73" s="1064"/>
      <c r="AF73" s="1064">
        <v>13</v>
      </c>
      <c r="AG73" s="1064"/>
      <c r="AH73" s="1064"/>
      <c r="AI73" s="1064"/>
      <c r="AJ73" s="1064"/>
      <c r="AK73" s="1064" t="s">
        <v>619</v>
      </c>
      <c r="AL73" s="1064"/>
      <c r="AM73" s="1064"/>
      <c r="AN73" s="1064"/>
      <c r="AO73" s="1064"/>
      <c r="AP73" s="1064" t="s">
        <v>623</v>
      </c>
      <c r="AQ73" s="1064"/>
      <c r="AR73" s="1064"/>
      <c r="AS73" s="1064"/>
      <c r="AT73" s="1064"/>
      <c r="AU73" s="1064" t="s">
        <v>619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607</v>
      </c>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602</v>
      </c>
      <c r="C75" s="1068"/>
      <c r="D75" s="1068"/>
      <c r="E75" s="1068"/>
      <c r="F75" s="1068"/>
      <c r="G75" s="1068"/>
      <c r="H75" s="1068"/>
      <c r="I75" s="1068"/>
      <c r="J75" s="1068"/>
      <c r="K75" s="1068"/>
      <c r="L75" s="1068"/>
      <c r="M75" s="1068"/>
      <c r="N75" s="1068"/>
      <c r="O75" s="1068"/>
      <c r="P75" s="1069"/>
      <c r="Q75" s="1071">
        <v>36</v>
      </c>
      <c r="R75" s="1072"/>
      <c r="S75" s="1072"/>
      <c r="T75" s="1072"/>
      <c r="U75" s="1073"/>
      <c r="V75" s="1074">
        <v>35</v>
      </c>
      <c r="W75" s="1072"/>
      <c r="X75" s="1072"/>
      <c r="Y75" s="1072"/>
      <c r="Z75" s="1073"/>
      <c r="AA75" s="1074">
        <v>1</v>
      </c>
      <c r="AB75" s="1072"/>
      <c r="AC75" s="1072"/>
      <c r="AD75" s="1072"/>
      <c r="AE75" s="1073"/>
      <c r="AF75" s="1074">
        <v>1</v>
      </c>
      <c r="AG75" s="1072"/>
      <c r="AH75" s="1072"/>
      <c r="AI75" s="1072"/>
      <c r="AJ75" s="1073"/>
      <c r="AK75" s="1074" t="s">
        <v>619</v>
      </c>
      <c r="AL75" s="1072"/>
      <c r="AM75" s="1072"/>
      <c r="AN75" s="1072"/>
      <c r="AO75" s="1073"/>
      <c r="AP75" s="1074" t="s">
        <v>619</v>
      </c>
      <c r="AQ75" s="1072"/>
      <c r="AR75" s="1072"/>
      <c r="AS75" s="1072"/>
      <c r="AT75" s="1073"/>
      <c r="AU75" s="1074" t="s">
        <v>618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608</v>
      </c>
      <c r="C76" s="1068"/>
      <c r="D76" s="1068"/>
      <c r="E76" s="1068"/>
      <c r="F76" s="1068"/>
      <c r="G76" s="1068"/>
      <c r="H76" s="1068"/>
      <c r="I76" s="1068"/>
      <c r="J76" s="1068"/>
      <c r="K76" s="1068"/>
      <c r="L76" s="1068"/>
      <c r="M76" s="1068"/>
      <c r="N76" s="1068"/>
      <c r="O76" s="1068"/>
      <c r="P76" s="1069"/>
      <c r="Q76" s="1071">
        <v>58</v>
      </c>
      <c r="R76" s="1072"/>
      <c r="S76" s="1072"/>
      <c r="T76" s="1072"/>
      <c r="U76" s="1073"/>
      <c r="V76" s="1074">
        <v>53</v>
      </c>
      <c r="W76" s="1072"/>
      <c r="X76" s="1072"/>
      <c r="Y76" s="1072"/>
      <c r="Z76" s="1073"/>
      <c r="AA76" s="1074">
        <v>5</v>
      </c>
      <c r="AB76" s="1072"/>
      <c r="AC76" s="1072"/>
      <c r="AD76" s="1072"/>
      <c r="AE76" s="1073"/>
      <c r="AF76" s="1074">
        <v>5</v>
      </c>
      <c r="AG76" s="1072"/>
      <c r="AH76" s="1072"/>
      <c r="AI76" s="1072"/>
      <c r="AJ76" s="1073"/>
      <c r="AK76" s="1074" t="s">
        <v>624</v>
      </c>
      <c r="AL76" s="1072"/>
      <c r="AM76" s="1072"/>
      <c r="AN76" s="1072"/>
      <c r="AO76" s="1073"/>
      <c r="AP76" s="1074" t="s">
        <v>625</v>
      </c>
      <c r="AQ76" s="1072"/>
      <c r="AR76" s="1072"/>
      <c r="AS76" s="1072"/>
      <c r="AT76" s="1073"/>
      <c r="AU76" s="1074" t="s">
        <v>626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609</v>
      </c>
      <c r="C77" s="1068"/>
      <c r="D77" s="1068"/>
      <c r="E77" s="1068"/>
      <c r="F77" s="1068"/>
      <c r="G77" s="1068"/>
      <c r="H77" s="1068"/>
      <c r="I77" s="1068"/>
      <c r="J77" s="1068"/>
      <c r="K77" s="1068"/>
      <c r="L77" s="1068"/>
      <c r="M77" s="1068"/>
      <c r="N77" s="1068"/>
      <c r="O77" s="1068"/>
      <c r="P77" s="1069"/>
      <c r="Q77" s="1071">
        <v>557</v>
      </c>
      <c r="R77" s="1072"/>
      <c r="S77" s="1072"/>
      <c r="T77" s="1072"/>
      <c r="U77" s="1073"/>
      <c r="V77" s="1074">
        <v>323</v>
      </c>
      <c r="W77" s="1072"/>
      <c r="X77" s="1072"/>
      <c r="Y77" s="1072"/>
      <c r="Z77" s="1073"/>
      <c r="AA77" s="1074">
        <v>234</v>
      </c>
      <c r="AB77" s="1072"/>
      <c r="AC77" s="1072"/>
      <c r="AD77" s="1072"/>
      <c r="AE77" s="1073"/>
      <c r="AF77" s="1074">
        <v>234</v>
      </c>
      <c r="AG77" s="1072"/>
      <c r="AH77" s="1072"/>
      <c r="AI77" s="1072"/>
      <c r="AJ77" s="1073"/>
      <c r="AK77" s="1074" t="s">
        <v>619</v>
      </c>
      <c r="AL77" s="1072"/>
      <c r="AM77" s="1072"/>
      <c r="AN77" s="1072"/>
      <c r="AO77" s="1073"/>
      <c r="AP77" s="1074" t="s">
        <v>627</v>
      </c>
      <c r="AQ77" s="1072"/>
      <c r="AR77" s="1072"/>
      <c r="AS77" s="1072"/>
      <c r="AT77" s="1073"/>
      <c r="AU77" s="1074" t="s">
        <v>619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610</v>
      </c>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602</v>
      </c>
      <c r="C79" s="1068"/>
      <c r="D79" s="1068"/>
      <c r="E79" s="1068"/>
      <c r="F79" s="1068"/>
      <c r="G79" s="1068"/>
      <c r="H79" s="1068"/>
      <c r="I79" s="1068"/>
      <c r="J79" s="1068"/>
      <c r="K79" s="1068"/>
      <c r="L79" s="1068"/>
      <c r="M79" s="1068"/>
      <c r="N79" s="1068"/>
      <c r="O79" s="1068"/>
      <c r="P79" s="1069"/>
      <c r="Q79" s="1070">
        <v>1097</v>
      </c>
      <c r="R79" s="1064"/>
      <c r="S79" s="1064"/>
      <c r="T79" s="1064"/>
      <c r="U79" s="1064"/>
      <c r="V79" s="1064">
        <v>1024</v>
      </c>
      <c r="W79" s="1064"/>
      <c r="X79" s="1064"/>
      <c r="Y79" s="1064"/>
      <c r="Z79" s="1064"/>
      <c r="AA79" s="1064">
        <v>73</v>
      </c>
      <c r="AB79" s="1064"/>
      <c r="AC79" s="1064"/>
      <c r="AD79" s="1064"/>
      <c r="AE79" s="1064"/>
      <c r="AF79" s="1064">
        <v>73</v>
      </c>
      <c r="AG79" s="1064"/>
      <c r="AH79" s="1064"/>
      <c r="AI79" s="1064"/>
      <c r="AJ79" s="1064"/>
      <c r="AK79" s="1064">
        <v>141</v>
      </c>
      <c r="AL79" s="1064"/>
      <c r="AM79" s="1064"/>
      <c r="AN79" s="1064"/>
      <c r="AO79" s="1064"/>
      <c r="AP79" s="1064" t="s">
        <v>619</v>
      </c>
      <c r="AQ79" s="1064"/>
      <c r="AR79" s="1064"/>
      <c r="AS79" s="1064"/>
      <c r="AT79" s="1064"/>
      <c r="AU79" s="1064" t="s">
        <v>620</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611</v>
      </c>
      <c r="C80" s="1068"/>
      <c r="D80" s="1068"/>
      <c r="E80" s="1068"/>
      <c r="F80" s="1068"/>
      <c r="G80" s="1068"/>
      <c r="H80" s="1068"/>
      <c r="I80" s="1068"/>
      <c r="J80" s="1068"/>
      <c r="K80" s="1068"/>
      <c r="L80" s="1068"/>
      <c r="M80" s="1068"/>
      <c r="N80" s="1068"/>
      <c r="O80" s="1068"/>
      <c r="P80" s="1069"/>
      <c r="Q80" s="1070">
        <v>293449</v>
      </c>
      <c r="R80" s="1064"/>
      <c r="S80" s="1064"/>
      <c r="T80" s="1064"/>
      <c r="U80" s="1064"/>
      <c r="V80" s="1064">
        <v>280469</v>
      </c>
      <c r="W80" s="1064"/>
      <c r="X80" s="1064"/>
      <c r="Y80" s="1064"/>
      <c r="Z80" s="1064"/>
      <c r="AA80" s="1064">
        <v>12980</v>
      </c>
      <c r="AB80" s="1064"/>
      <c r="AC80" s="1064"/>
      <c r="AD80" s="1064"/>
      <c r="AE80" s="1064"/>
      <c r="AF80" s="1064">
        <v>12980</v>
      </c>
      <c r="AG80" s="1064"/>
      <c r="AH80" s="1064"/>
      <c r="AI80" s="1064"/>
      <c r="AJ80" s="1064"/>
      <c r="AK80" s="1064">
        <v>723</v>
      </c>
      <c r="AL80" s="1064"/>
      <c r="AM80" s="1064"/>
      <c r="AN80" s="1064"/>
      <c r="AO80" s="1064"/>
      <c r="AP80" s="1064" t="s">
        <v>628</v>
      </c>
      <c r="AQ80" s="1064"/>
      <c r="AR80" s="1064"/>
      <c r="AS80" s="1064"/>
      <c r="AT80" s="1064"/>
      <c r="AU80" s="1064" t="s">
        <v>619</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612</v>
      </c>
      <c r="C81" s="1068"/>
      <c r="D81" s="1068"/>
      <c r="E81" s="1068"/>
      <c r="F81" s="1068"/>
      <c r="G81" s="1068"/>
      <c r="H81" s="1068"/>
      <c r="I81" s="1068"/>
      <c r="J81" s="1068"/>
      <c r="K81" s="1068"/>
      <c r="L81" s="1068"/>
      <c r="M81" s="1068"/>
      <c r="N81" s="1068"/>
      <c r="O81" s="1068"/>
      <c r="P81" s="1069"/>
      <c r="Q81" s="1070">
        <v>1069</v>
      </c>
      <c r="R81" s="1064"/>
      <c r="S81" s="1064"/>
      <c r="T81" s="1064"/>
      <c r="U81" s="1064"/>
      <c r="V81" s="1064">
        <v>1042</v>
      </c>
      <c r="W81" s="1064"/>
      <c r="X81" s="1064"/>
      <c r="Y81" s="1064"/>
      <c r="Z81" s="1064"/>
      <c r="AA81" s="1064">
        <v>28</v>
      </c>
      <c r="AB81" s="1064"/>
      <c r="AC81" s="1064"/>
      <c r="AD81" s="1064"/>
      <c r="AE81" s="1064"/>
      <c r="AF81" s="1064">
        <v>28</v>
      </c>
      <c r="AG81" s="1064"/>
      <c r="AH81" s="1064"/>
      <c r="AI81" s="1064"/>
      <c r="AJ81" s="1064"/>
      <c r="AK81" s="1064">
        <v>11</v>
      </c>
      <c r="AL81" s="1064"/>
      <c r="AM81" s="1064"/>
      <c r="AN81" s="1064"/>
      <c r="AO81" s="1064"/>
      <c r="AP81" s="1064" t="s">
        <v>621</v>
      </c>
      <c r="AQ81" s="1064"/>
      <c r="AR81" s="1064"/>
      <c r="AS81" s="1064"/>
      <c r="AT81" s="1064"/>
      <c r="AU81" s="1064" t="s">
        <v>619</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613</v>
      </c>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602</v>
      </c>
      <c r="C83" s="1068"/>
      <c r="D83" s="1068"/>
      <c r="E83" s="1068"/>
      <c r="F83" s="1068"/>
      <c r="G83" s="1068"/>
      <c r="H83" s="1068"/>
      <c r="I83" s="1068"/>
      <c r="J83" s="1068"/>
      <c r="K83" s="1068"/>
      <c r="L83" s="1068"/>
      <c r="M83" s="1068"/>
      <c r="N83" s="1068"/>
      <c r="O83" s="1068"/>
      <c r="P83" s="1069"/>
      <c r="Q83" s="1070">
        <v>6683</v>
      </c>
      <c r="R83" s="1064"/>
      <c r="S83" s="1064"/>
      <c r="T83" s="1064"/>
      <c r="U83" s="1064"/>
      <c r="V83" s="1064">
        <v>6314</v>
      </c>
      <c r="W83" s="1064"/>
      <c r="X83" s="1064"/>
      <c r="Y83" s="1064"/>
      <c r="Z83" s="1064"/>
      <c r="AA83" s="1064">
        <v>369</v>
      </c>
      <c r="AB83" s="1064"/>
      <c r="AC83" s="1064"/>
      <c r="AD83" s="1064"/>
      <c r="AE83" s="1064"/>
      <c r="AF83" s="1064">
        <v>378</v>
      </c>
      <c r="AG83" s="1064"/>
      <c r="AH83" s="1064"/>
      <c r="AI83" s="1064"/>
      <c r="AJ83" s="1064"/>
      <c r="AK83" s="1064">
        <v>350</v>
      </c>
      <c r="AL83" s="1064"/>
      <c r="AM83" s="1064"/>
      <c r="AN83" s="1064"/>
      <c r="AO83" s="1064"/>
      <c r="AP83" s="1064" t="s">
        <v>619</v>
      </c>
      <c r="AQ83" s="1064"/>
      <c r="AR83" s="1064"/>
      <c r="AS83" s="1064"/>
      <c r="AT83" s="1064"/>
      <c r="AU83" s="1064" t="s">
        <v>627</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t="s">
        <v>614</v>
      </c>
      <c r="C84" s="1068"/>
      <c r="D84" s="1068"/>
      <c r="E84" s="1068"/>
      <c r="F84" s="1068"/>
      <c r="G84" s="1068"/>
      <c r="H84" s="1068"/>
      <c r="I84" s="1068"/>
      <c r="J84" s="1068"/>
      <c r="K84" s="1068"/>
      <c r="L84" s="1068"/>
      <c r="M84" s="1068"/>
      <c r="N84" s="1068"/>
      <c r="O84" s="1068"/>
      <c r="P84" s="1069"/>
      <c r="Q84" s="1070">
        <v>14</v>
      </c>
      <c r="R84" s="1064"/>
      <c r="S84" s="1064"/>
      <c r="T84" s="1064"/>
      <c r="U84" s="1064"/>
      <c r="V84" s="1064">
        <v>5</v>
      </c>
      <c r="W84" s="1064"/>
      <c r="X84" s="1064"/>
      <c r="Y84" s="1064"/>
      <c r="Z84" s="1064"/>
      <c r="AA84" s="1064">
        <v>9</v>
      </c>
      <c r="AB84" s="1064"/>
      <c r="AC84" s="1064"/>
      <c r="AD84" s="1064"/>
      <c r="AE84" s="1064"/>
      <c r="AF84" s="1064">
        <v>1</v>
      </c>
      <c r="AG84" s="1064"/>
      <c r="AH84" s="1064"/>
      <c r="AI84" s="1064"/>
      <c r="AJ84" s="1064"/>
      <c r="AK84" s="1064">
        <v>9</v>
      </c>
      <c r="AL84" s="1064"/>
      <c r="AM84" s="1064"/>
      <c r="AN84" s="1064"/>
      <c r="AO84" s="1064"/>
      <c r="AP84" s="1064" t="s">
        <v>629</v>
      </c>
      <c r="AQ84" s="1064"/>
      <c r="AR84" s="1064"/>
      <c r="AS84" s="1064"/>
      <c r="AT84" s="1064"/>
      <c r="AU84" s="1064" t="s">
        <v>619</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t="s">
        <v>615</v>
      </c>
      <c r="C85" s="1068"/>
      <c r="D85" s="1068"/>
      <c r="E85" s="1068"/>
      <c r="F85" s="1068"/>
      <c r="G85" s="1068"/>
      <c r="H85" s="1068"/>
      <c r="I85" s="1068"/>
      <c r="J85" s="1068"/>
      <c r="K85" s="1068"/>
      <c r="L85" s="1068"/>
      <c r="M85" s="1068"/>
      <c r="N85" s="1068"/>
      <c r="O85" s="1068"/>
      <c r="P85" s="1069"/>
      <c r="Q85" s="1070">
        <v>80</v>
      </c>
      <c r="R85" s="1064"/>
      <c r="S85" s="1064"/>
      <c r="T85" s="1064"/>
      <c r="U85" s="1064"/>
      <c r="V85" s="1064">
        <v>61</v>
      </c>
      <c r="W85" s="1064"/>
      <c r="X85" s="1064"/>
      <c r="Y85" s="1064"/>
      <c r="Z85" s="1064"/>
      <c r="AA85" s="1064">
        <v>19</v>
      </c>
      <c r="AB85" s="1064"/>
      <c r="AC85" s="1064"/>
      <c r="AD85" s="1064"/>
      <c r="AE85" s="1064"/>
      <c r="AF85" s="1064" t="s">
        <v>619</v>
      </c>
      <c r="AG85" s="1064"/>
      <c r="AH85" s="1064"/>
      <c r="AI85" s="1064"/>
      <c r="AJ85" s="1064"/>
      <c r="AK85" s="1064" t="s">
        <v>619</v>
      </c>
      <c r="AL85" s="1064"/>
      <c r="AM85" s="1064"/>
      <c r="AN85" s="1064"/>
      <c r="AO85" s="1064"/>
      <c r="AP85" s="1064" t="s">
        <v>619</v>
      </c>
      <c r="AQ85" s="1064"/>
      <c r="AR85" s="1064"/>
      <c r="AS85" s="1064"/>
      <c r="AT85" s="1064"/>
      <c r="AU85" s="1064" t="s">
        <v>630</v>
      </c>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t="s">
        <v>616</v>
      </c>
      <c r="C86" s="1068"/>
      <c r="D86" s="1068"/>
      <c r="E86" s="1068"/>
      <c r="F86" s="1068"/>
      <c r="G86" s="1068"/>
      <c r="H86" s="1068"/>
      <c r="I86" s="1068"/>
      <c r="J86" s="1068"/>
      <c r="K86" s="1068"/>
      <c r="L86" s="1068"/>
      <c r="M86" s="1068"/>
      <c r="N86" s="1068"/>
      <c r="O86" s="1068"/>
      <c r="P86" s="1069"/>
      <c r="Q86" s="1070">
        <v>0</v>
      </c>
      <c r="R86" s="1064"/>
      <c r="S86" s="1064"/>
      <c r="T86" s="1064"/>
      <c r="U86" s="1064"/>
      <c r="V86" s="1064" t="s">
        <v>619</v>
      </c>
      <c r="W86" s="1064"/>
      <c r="X86" s="1064"/>
      <c r="Y86" s="1064"/>
      <c r="Z86" s="1064"/>
      <c r="AA86" s="1064">
        <v>0</v>
      </c>
      <c r="AB86" s="1064"/>
      <c r="AC86" s="1064"/>
      <c r="AD86" s="1064"/>
      <c r="AE86" s="1064"/>
      <c r="AF86" s="1064" t="s">
        <v>620</v>
      </c>
      <c r="AG86" s="1064"/>
      <c r="AH86" s="1064"/>
      <c r="AI86" s="1064"/>
      <c r="AJ86" s="1064"/>
      <c r="AK86" s="1064" t="s">
        <v>619</v>
      </c>
      <c r="AL86" s="1064"/>
      <c r="AM86" s="1064"/>
      <c r="AN86" s="1064"/>
      <c r="AO86" s="1064"/>
      <c r="AP86" s="1064" t="s">
        <v>627</v>
      </c>
      <c r="AQ86" s="1064"/>
      <c r="AR86" s="1064"/>
      <c r="AS86" s="1064"/>
      <c r="AT86" s="1064"/>
      <c r="AU86" s="1064" t="s">
        <v>627</v>
      </c>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t="s">
        <v>617</v>
      </c>
      <c r="C87" s="1058"/>
      <c r="D87" s="1058"/>
      <c r="E87" s="1058"/>
      <c r="F87" s="1058"/>
      <c r="G87" s="1058"/>
      <c r="H87" s="1058"/>
      <c r="I87" s="1058"/>
      <c r="J87" s="1058"/>
      <c r="K87" s="1058"/>
      <c r="L87" s="1058"/>
      <c r="M87" s="1058"/>
      <c r="N87" s="1058"/>
      <c r="O87" s="1058"/>
      <c r="P87" s="1059"/>
      <c r="Q87" s="1060">
        <v>194</v>
      </c>
      <c r="R87" s="1061"/>
      <c r="S87" s="1061"/>
      <c r="T87" s="1061"/>
      <c r="U87" s="1061"/>
      <c r="V87" s="1061">
        <v>191</v>
      </c>
      <c r="W87" s="1061"/>
      <c r="X87" s="1061"/>
      <c r="Y87" s="1061"/>
      <c r="Z87" s="1061"/>
      <c r="AA87" s="1061">
        <v>3</v>
      </c>
      <c r="AB87" s="1061"/>
      <c r="AC87" s="1061"/>
      <c r="AD87" s="1061"/>
      <c r="AE87" s="1061"/>
      <c r="AF87" s="1061">
        <v>3</v>
      </c>
      <c r="AG87" s="1061"/>
      <c r="AH87" s="1061"/>
      <c r="AI87" s="1061"/>
      <c r="AJ87" s="1061"/>
      <c r="AK87" s="1061" t="s">
        <v>619</v>
      </c>
      <c r="AL87" s="1061"/>
      <c r="AM87" s="1061"/>
      <c r="AN87" s="1061"/>
      <c r="AO87" s="1061"/>
      <c r="AP87" s="1061" t="s">
        <v>619</v>
      </c>
      <c r="AQ87" s="1061"/>
      <c r="AR87" s="1061"/>
      <c r="AS87" s="1061"/>
      <c r="AT87" s="1061"/>
      <c r="AU87" s="1061" t="s">
        <v>631</v>
      </c>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14749</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28</v>
      </c>
      <c r="CS102" s="1044"/>
      <c r="CT102" s="1044"/>
      <c r="CU102" s="1044"/>
      <c r="CV102" s="1045"/>
      <c r="CW102" s="1043">
        <v>1</v>
      </c>
      <c r="CX102" s="1044"/>
      <c r="CY102" s="1044"/>
      <c r="CZ102" s="1044"/>
      <c r="DA102" s="1045"/>
      <c r="DB102" s="1043" t="s">
        <v>588</v>
      </c>
      <c r="DC102" s="1044"/>
      <c r="DD102" s="1044"/>
      <c r="DE102" s="1044"/>
      <c r="DF102" s="1045"/>
      <c r="DG102" s="1043" t="s">
        <v>588</v>
      </c>
      <c r="DH102" s="1044"/>
      <c r="DI102" s="1044"/>
      <c r="DJ102" s="1044"/>
      <c r="DK102" s="1045"/>
      <c r="DL102" s="1043" t="s">
        <v>588</v>
      </c>
      <c r="DM102" s="1044"/>
      <c r="DN102" s="1044"/>
      <c r="DO102" s="1044"/>
      <c r="DP102" s="1045"/>
      <c r="DQ102" s="1043" t="s">
        <v>588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306</v>
      </c>
      <c r="AG109" s="987"/>
      <c r="AH109" s="987"/>
      <c r="AI109" s="987"/>
      <c r="AJ109" s="988"/>
      <c r="AK109" s="989" t="s">
        <v>305</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306</v>
      </c>
      <c r="BW109" s="987"/>
      <c r="BX109" s="987"/>
      <c r="BY109" s="987"/>
      <c r="BZ109" s="988"/>
      <c r="CA109" s="989" t="s">
        <v>305</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306</v>
      </c>
      <c r="DM109" s="987"/>
      <c r="DN109" s="987"/>
      <c r="DO109" s="987"/>
      <c r="DP109" s="988"/>
      <c r="DQ109" s="989" t="s">
        <v>305</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635537</v>
      </c>
      <c r="AB110" s="980"/>
      <c r="AC110" s="980"/>
      <c r="AD110" s="980"/>
      <c r="AE110" s="981"/>
      <c r="AF110" s="982">
        <v>671785</v>
      </c>
      <c r="AG110" s="980"/>
      <c r="AH110" s="980"/>
      <c r="AI110" s="980"/>
      <c r="AJ110" s="981"/>
      <c r="AK110" s="982">
        <v>761387</v>
      </c>
      <c r="AL110" s="980"/>
      <c r="AM110" s="980"/>
      <c r="AN110" s="980"/>
      <c r="AO110" s="981"/>
      <c r="AP110" s="983">
        <v>20.7</v>
      </c>
      <c r="AQ110" s="984"/>
      <c r="AR110" s="984"/>
      <c r="AS110" s="984"/>
      <c r="AT110" s="985"/>
      <c r="AU110" s="1019" t="s">
        <v>72</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7140268</v>
      </c>
      <c r="BR110" s="927"/>
      <c r="BS110" s="927"/>
      <c r="BT110" s="927"/>
      <c r="BU110" s="927"/>
      <c r="BV110" s="927">
        <v>6948859</v>
      </c>
      <c r="BW110" s="927"/>
      <c r="BX110" s="927"/>
      <c r="BY110" s="927"/>
      <c r="BZ110" s="927"/>
      <c r="CA110" s="927">
        <v>7240504</v>
      </c>
      <c r="CB110" s="927"/>
      <c r="CC110" s="927"/>
      <c r="CD110" s="927"/>
      <c r="CE110" s="927"/>
      <c r="CF110" s="951">
        <v>196.6</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437</v>
      </c>
      <c r="DM110" s="927"/>
      <c r="DN110" s="927"/>
      <c r="DO110" s="927"/>
      <c r="DP110" s="927"/>
      <c r="DQ110" s="927" t="s">
        <v>438</v>
      </c>
      <c r="DR110" s="927"/>
      <c r="DS110" s="927"/>
      <c r="DT110" s="927"/>
      <c r="DU110" s="927"/>
      <c r="DV110" s="928" t="s">
        <v>439</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437</v>
      </c>
      <c r="AG111" s="1008"/>
      <c r="AH111" s="1008"/>
      <c r="AI111" s="1008"/>
      <c r="AJ111" s="1009"/>
      <c r="AK111" s="1010" t="s">
        <v>438</v>
      </c>
      <c r="AL111" s="1008"/>
      <c r="AM111" s="1008"/>
      <c r="AN111" s="1008"/>
      <c r="AO111" s="1009"/>
      <c r="AP111" s="1011" t="s">
        <v>437</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33473</v>
      </c>
      <c r="BR111" s="899"/>
      <c r="BS111" s="899"/>
      <c r="BT111" s="899"/>
      <c r="BU111" s="899"/>
      <c r="BV111" s="899">
        <v>9568</v>
      </c>
      <c r="BW111" s="899"/>
      <c r="BX111" s="899"/>
      <c r="BY111" s="899"/>
      <c r="BZ111" s="899"/>
      <c r="CA111" s="899">
        <v>1163</v>
      </c>
      <c r="CB111" s="899"/>
      <c r="CC111" s="899"/>
      <c r="CD111" s="899"/>
      <c r="CE111" s="899"/>
      <c r="CF111" s="960">
        <v>0</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443</v>
      </c>
      <c r="DM111" s="899"/>
      <c r="DN111" s="899"/>
      <c r="DO111" s="899"/>
      <c r="DP111" s="899"/>
      <c r="DQ111" s="899" t="s">
        <v>443</v>
      </c>
      <c r="DR111" s="899"/>
      <c r="DS111" s="899"/>
      <c r="DT111" s="899"/>
      <c r="DU111" s="899"/>
      <c r="DV111" s="876" t="s">
        <v>438</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438</v>
      </c>
      <c r="AG112" s="862"/>
      <c r="AH112" s="862"/>
      <c r="AI112" s="862"/>
      <c r="AJ112" s="863"/>
      <c r="AK112" s="864" t="s">
        <v>446</v>
      </c>
      <c r="AL112" s="862"/>
      <c r="AM112" s="862"/>
      <c r="AN112" s="862"/>
      <c r="AO112" s="863"/>
      <c r="AP112" s="909" t="s">
        <v>446</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6336169</v>
      </c>
      <c r="BR112" s="899"/>
      <c r="BS112" s="899"/>
      <c r="BT112" s="899"/>
      <c r="BU112" s="899"/>
      <c r="BV112" s="899">
        <v>5813714</v>
      </c>
      <c r="BW112" s="899"/>
      <c r="BX112" s="899"/>
      <c r="BY112" s="899"/>
      <c r="BZ112" s="899"/>
      <c r="CA112" s="899">
        <v>5272389</v>
      </c>
      <c r="CB112" s="899"/>
      <c r="CC112" s="899"/>
      <c r="CD112" s="899"/>
      <c r="CE112" s="899"/>
      <c r="CF112" s="960">
        <v>143.19999999999999</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437</v>
      </c>
      <c r="DH112" s="899"/>
      <c r="DI112" s="899"/>
      <c r="DJ112" s="899"/>
      <c r="DK112" s="899"/>
      <c r="DL112" s="899" t="s">
        <v>443</v>
      </c>
      <c r="DM112" s="899"/>
      <c r="DN112" s="899"/>
      <c r="DO112" s="899"/>
      <c r="DP112" s="899"/>
      <c r="DQ112" s="899" t="s">
        <v>443</v>
      </c>
      <c r="DR112" s="899"/>
      <c r="DS112" s="899"/>
      <c r="DT112" s="899"/>
      <c r="DU112" s="899"/>
      <c r="DV112" s="876" t="s">
        <v>446</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637960</v>
      </c>
      <c r="AB113" s="1008"/>
      <c r="AC113" s="1008"/>
      <c r="AD113" s="1008"/>
      <c r="AE113" s="1009"/>
      <c r="AF113" s="1010">
        <v>654853</v>
      </c>
      <c r="AG113" s="1008"/>
      <c r="AH113" s="1008"/>
      <c r="AI113" s="1008"/>
      <c r="AJ113" s="1009"/>
      <c r="AK113" s="1010">
        <v>655599</v>
      </c>
      <c r="AL113" s="1008"/>
      <c r="AM113" s="1008"/>
      <c r="AN113" s="1008"/>
      <c r="AO113" s="1009"/>
      <c r="AP113" s="1011">
        <v>17.8</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189315</v>
      </c>
      <c r="BR113" s="899"/>
      <c r="BS113" s="899"/>
      <c r="BT113" s="899"/>
      <c r="BU113" s="899"/>
      <c r="BV113" s="899">
        <v>337210</v>
      </c>
      <c r="BW113" s="899"/>
      <c r="BX113" s="899"/>
      <c r="BY113" s="899"/>
      <c r="BZ113" s="899"/>
      <c r="CA113" s="899">
        <v>314269</v>
      </c>
      <c r="CB113" s="899"/>
      <c r="CC113" s="899"/>
      <c r="CD113" s="899"/>
      <c r="CE113" s="899"/>
      <c r="CF113" s="960">
        <v>8.5</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438</v>
      </c>
      <c r="DM113" s="862"/>
      <c r="DN113" s="862"/>
      <c r="DO113" s="862"/>
      <c r="DP113" s="863"/>
      <c r="DQ113" s="864" t="s">
        <v>438</v>
      </c>
      <c r="DR113" s="862"/>
      <c r="DS113" s="862"/>
      <c r="DT113" s="862"/>
      <c r="DU113" s="863"/>
      <c r="DV113" s="909" t="s">
        <v>446</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4670</v>
      </c>
      <c r="AB114" s="862"/>
      <c r="AC114" s="862"/>
      <c r="AD114" s="862"/>
      <c r="AE114" s="863"/>
      <c r="AF114" s="864">
        <v>4817</v>
      </c>
      <c r="AG114" s="862"/>
      <c r="AH114" s="862"/>
      <c r="AI114" s="862"/>
      <c r="AJ114" s="863"/>
      <c r="AK114" s="864">
        <v>9899</v>
      </c>
      <c r="AL114" s="862"/>
      <c r="AM114" s="862"/>
      <c r="AN114" s="862"/>
      <c r="AO114" s="863"/>
      <c r="AP114" s="909">
        <v>0.3</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637253</v>
      </c>
      <c r="BR114" s="899"/>
      <c r="BS114" s="899"/>
      <c r="BT114" s="899"/>
      <c r="BU114" s="899"/>
      <c r="BV114" s="899">
        <v>605300</v>
      </c>
      <c r="BW114" s="899"/>
      <c r="BX114" s="899"/>
      <c r="BY114" s="899"/>
      <c r="BZ114" s="899"/>
      <c r="CA114" s="899">
        <v>602585</v>
      </c>
      <c r="CB114" s="899"/>
      <c r="CC114" s="899"/>
      <c r="CD114" s="899"/>
      <c r="CE114" s="899"/>
      <c r="CF114" s="960">
        <v>16.399999999999999</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446</v>
      </c>
      <c r="DH114" s="862"/>
      <c r="DI114" s="862"/>
      <c r="DJ114" s="862"/>
      <c r="DK114" s="863"/>
      <c r="DL114" s="864" t="s">
        <v>437</v>
      </c>
      <c r="DM114" s="862"/>
      <c r="DN114" s="862"/>
      <c r="DO114" s="862"/>
      <c r="DP114" s="863"/>
      <c r="DQ114" s="864" t="s">
        <v>446</v>
      </c>
      <c r="DR114" s="862"/>
      <c r="DS114" s="862"/>
      <c r="DT114" s="862"/>
      <c r="DU114" s="863"/>
      <c r="DV114" s="909" t="s">
        <v>443</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18872</v>
      </c>
      <c r="AB115" s="1008"/>
      <c r="AC115" s="1008"/>
      <c r="AD115" s="1008"/>
      <c r="AE115" s="1009"/>
      <c r="AF115" s="1010">
        <v>6339</v>
      </c>
      <c r="AG115" s="1008"/>
      <c r="AH115" s="1008"/>
      <c r="AI115" s="1008"/>
      <c r="AJ115" s="1009"/>
      <c r="AK115" s="1010">
        <v>8548</v>
      </c>
      <c r="AL115" s="1008"/>
      <c r="AM115" s="1008"/>
      <c r="AN115" s="1008"/>
      <c r="AO115" s="1009"/>
      <c r="AP115" s="1011">
        <v>0.2</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437</v>
      </c>
      <c r="BR115" s="899"/>
      <c r="BS115" s="899"/>
      <c r="BT115" s="899"/>
      <c r="BU115" s="899"/>
      <c r="BV115" s="899" t="s">
        <v>457</v>
      </c>
      <c r="BW115" s="899"/>
      <c r="BX115" s="899"/>
      <c r="BY115" s="899"/>
      <c r="BZ115" s="899"/>
      <c r="CA115" s="899" t="s">
        <v>439</v>
      </c>
      <c r="CB115" s="899"/>
      <c r="CC115" s="899"/>
      <c r="CD115" s="899"/>
      <c r="CE115" s="899"/>
      <c r="CF115" s="960" t="s">
        <v>443</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443</v>
      </c>
      <c r="DM115" s="862"/>
      <c r="DN115" s="862"/>
      <c r="DO115" s="862"/>
      <c r="DP115" s="863"/>
      <c r="DQ115" s="864" t="s">
        <v>446</v>
      </c>
      <c r="DR115" s="862"/>
      <c r="DS115" s="862"/>
      <c r="DT115" s="862"/>
      <c r="DU115" s="863"/>
      <c r="DV115" s="909" t="s">
        <v>459</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439</v>
      </c>
      <c r="AB116" s="862"/>
      <c r="AC116" s="862"/>
      <c r="AD116" s="862"/>
      <c r="AE116" s="863"/>
      <c r="AF116" s="864" t="s">
        <v>439</v>
      </c>
      <c r="AG116" s="862"/>
      <c r="AH116" s="862"/>
      <c r="AI116" s="862"/>
      <c r="AJ116" s="863"/>
      <c r="AK116" s="864" t="s">
        <v>438</v>
      </c>
      <c r="AL116" s="862"/>
      <c r="AM116" s="862"/>
      <c r="AN116" s="862"/>
      <c r="AO116" s="863"/>
      <c r="AP116" s="909" t="s">
        <v>457</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443</v>
      </c>
      <c r="BW116" s="899"/>
      <c r="BX116" s="899"/>
      <c r="BY116" s="899"/>
      <c r="BZ116" s="899"/>
      <c r="CA116" s="899" t="s">
        <v>438</v>
      </c>
      <c r="CB116" s="899"/>
      <c r="CC116" s="899"/>
      <c r="CD116" s="899"/>
      <c r="CE116" s="899"/>
      <c r="CF116" s="960" t="s">
        <v>439</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443</v>
      </c>
      <c r="DH116" s="862"/>
      <c r="DI116" s="862"/>
      <c r="DJ116" s="862"/>
      <c r="DK116" s="863"/>
      <c r="DL116" s="864" t="s">
        <v>443</v>
      </c>
      <c r="DM116" s="862"/>
      <c r="DN116" s="862"/>
      <c r="DO116" s="862"/>
      <c r="DP116" s="863"/>
      <c r="DQ116" s="864" t="s">
        <v>443</v>
      </c>
      <c r="DR116" s="862"/>
      <c r="DS116" s="862"/>
      <c r="DT116" s="862"/>
      <c r="DU116" s="863"/>
      <c r="DV116" s="909" t="s">
        <v>443</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1297039</v>
      </c>
      <c r="AB117" s="994"/>
      <c r="AC117" s="994"/>
      <c r="AD117" s="994"/>
      <c r="AE117" s="995"/>
      <c r="AF117" s="996">
        <v>1337794</v>
      </c>
      <c r="AG117" s="994"/>
      <c r="AH117" s="994"/>
      <c r="AI117" s="994"/>
      <c r="AJ117" s="995"/>
      <c r="AK117" s="996">
        <v>1435433</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437</v>
      </c>
      <c r="BR117" s="899"/>
      <c r="BS117" s="899"/>
      <c r="BT117" s="899"/>
      <c r="BU117" s="899"/>
      <c r="BV117" s="899" t="s">
        <v>465</v>
      </c>
      <c r="BW117" s="899"/>
      <c r="BX117" s="899"/>
      <c r="BY117" s="899"/>
      <c r="BZ117" s="899"/>
      <c r="CA117" s="899" t="s">
        <v>439</v>
      </c>
      <c r="CB117" s="899"/>
      <c r="CC117" s="899"/>
      <c r="CD117" s="899"/>
      <c r="CE117" s="899"/>
      <c r="CF117" s="960" t="s">
        <v>437</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443</v>
      </c>
      <c r="DH117" s="862"/>
      <c r="DI117" s="862"/>
      <c r="DJ117" s="862"/>
      <c r="DK117" s="863"/>
      <c r="DL117" s="864" t="s">
        <v>437</v>
      </c>
      <c r="DM117" s="862"/>
      <c r="DN117" s="862"/>
      <c r="DO117" s="862"/>
      <c r="DP117" s="863"/>
      <c r="DQ117" s="864" t="s">
        <v>438</v>
      </c>
      <c r="DR117" s="862"/>
      <c r="DS117" s="862"/>
      <c r="DT117" s="862"/>
      <c r="DU117" s="863"/>
      <c r="DV117" s="909" t="s">
        <v>437</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306</v>
      </c>
      <c r="AG118" s="987"/>
      <c r="AH118" s="987"/>
      <c r="AI118" s="987"/>
      <c r="AJ118" s="988"/>
      <c r="AK118" s="989" t="s">
        <v>305</v>
      </c>
      <c r="AL118" s="987"/>
      <c r="AM118" s="987"/>
      <c r="AN118" s="987"/>
      <c r="AO118" s="988"/>
      <c r="AP118" s="990" t="s">
        <v>431</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439</v>
      </c>
      <c r="BR118" s="930"/>
      <c r="BS118" s="930"/>
      <c r="BT118" s="930"/>
      <c r="BU118" s="930"/>
      <c r="BV118" s="930" t="s">
        <v>438</v>
      </c>
      <c r="BW118" s="930"/>
      <c r="BX118" s="930"/>
      <c r="BY118" s="930"/>
      <c r="BZ118" s="930"/>
      <c r="CA118" s="930" t="s">
        <v>437</v>
      </c>
      <c r="CB118" s="930"/>
      <c r="CC118" s="930"/>
      <c r="CD118" s="930"/>
      <c r="CE118" s="930"/>
      <c r="CF118" s="960" t="s">
        <v>128</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437</v>
      </c>
      <c r="DH118" s="862"/>
      <c r="DI118" s="862"/>
      <c r="DJ118" s="862"/>
      <c r="DK118" s="863"/>
      <c r="DL118" s="864" t="s">
        <v>437</v>
      </c>
      <c r="DM118" s="862"/>
      <c r="DN118" s="862"/>
      <c r="DO118" s="862"/>
      <c r="DP118" s="863"/>
      <c r="DQ118" s="864" t="s">
        <v>459</v>
      </c>
      <c r="DR118" s="862"/>
      <c r="DS118" s="862"/>
      <c r="DT118" s="862"/>
      <c r="DU118" s="863"/>
      <c r="DV118" s="909" t="s">
        <v>438</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438</v>
      </c>
      <c r="AB119" s="980"/>
      <c r="AC119" s="980"/>
      <c r="AD119" s="980"/>
      <c r="AE119" s="981"/>
      <c r="AF119" s="982" t="s">
        <v>437</v>
      </c>
      <c r="AG119" s="980"/>
      <c r="AH119" s="980"/>
      <c r="AI119" s="980"/>
      <c r="AJ119" s="981"/>
      <c r="AK119" s="982" t="s">
        <v>438</v>
      </c>
      <c r="AL119" s="980"/>
      <c r="AM119" s="980"/>
      <c r="AN119" s="980"/>
      <c r="AO119" s="981"/>
      <c r="AP119" s="983" t="s">
        <v>439</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469</v>
      </c>
      <c r="BP119" s="963"/>
      <c r="BQ119" s="967">
        <v>14336478</v>
      </c>
      <c r="BR119" s="930"/>
      <c r="BS119" s="930"/>
      <c r="BT119" s="930"/>
      <c r="BU119" s="930"/>
      <c r="BV119" s="930">
        <v>13714651</v>
      </c>
      <c r="BW119" s="930"/>
      <c r="BX119" s="930"/>
      <c r="BY119" s="930"/>
      <c r="BZ119" s="930"/>
      <c r="CA119" s="930">
        <v>13430910</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33473</v>
      </c>
      <c r="DH119" s="845"/>
      <c r="DI119" s="845"/>
      <c r="DJ119" s="845"/>
      <c r="DK119" s="846"/>
      <c r="DL119" s="847">
        <v>9568</v>
      </c>
      <c r="DM119" s="845"/>
      <c r="DN119" s="845"/>
      <c r="DO119" s="845"/>
      <c r="DP119" s="846"/>
      <c r="DQ119" s="847">
        <v>1163</v>
      </c>
      <c r="DR119" s="845"/>
      <c r="DS119" s="845"/>
      <c r="DT119" s="845"/>
      <c r="DU119" s="846"/>
      <c r="DV119" s="933">
        <v>0</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437</v>
      </c>
      <c r="AB120" s="862"/>
      <c r="AC120" s="862"/>
      <c r="AD120" s="862"/>
      <c r="AE120" s="863"/>
      <c r="AF120" s="864" t="s">
        <v>437</v>
      </c>
      <c r="AG120" s="862"/>
      <c r="AH120" s="862"/>
      <c r="AI120" s="862"/>
      <c r="AJ120" s="863"/>
      <c r="AK120" s="864" t="s">
        <v>443</v>
      </c>
      <c r="AL120" s="862"/>
      <c r="AM120" s="862"/>
      <c r="AN120" s="862"/>
      <c r="AO120" s="863"/>
      <c r="AP120" s="909" t="s">
        <v>443</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4456463</v>
      </c>
      <c r="BR120" s="927"/>
      <c r="BS120" s="927"/>
      <c r="BT120" s="927"/>
      <c r="BU120" s="927"/>
      <c r="BV120" s="927">
        <v>4516133</v>
      </c>
      <c r="BW120" s="927"/>
      <c r="BX120" s="927"/>
      <c r="BY120" s="927"/>
      <c r="BZ120" s="927"/>
      <c r="CA120" s="927">
        <v>4140274</v>
      </c>
      <c r="CB120" s="927"/>
      <c r="CC120" s="927"/>
      <c r="CD120" s="927"/>
      <c r="CE120" s="927"/>
      <c r="CF120" s="951">
        <v>112.4</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2848484</v>
      </c>
      <c r="DH120" s="927"/>
      <c r="DI120" s="927"/>
      <c r="DJ120" s="927"/>
      <c r="DK120" s="927"/>
      <c r="DL120" s="927">
        <v>2630249</v>
      </c>
      <c r="DM120" s="927"/>
      <c r="DN120" s="927"/>
      <c r="DO120" s="927"/>
      <c r="DP120" s="927"/>
      <c r="DQ120" s="927">
        <v>2430367</v>
      </c>
      <c r="DR120" s="927"/>
      <c r="DS120" s="927"/>
      <c r="DT120" s="927"/>
      <c r="DU120" s="927"/>
      <c r="DV120" s="928">
        <v>66</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459</v>
      </c>
      <c r="AB121" s="862"/>
      <c r="AC121" s="862"/>
      <c r="AD121" s="862"/>
      <c r="AE121" s="863"/>
      <c r="AF121" s="864" t="s">
        <v>443</v>
      </c>
      <c r="AG121" s="862"/>
      <c r="AH121" s="862"/>
      <c r="AI121" s="862"/>
      <c r="AJ121" s="863"/>
      <c r="AK121" s="864" t="s">
        <v>128</v>
      </c>
      <c r="AL121" s="862"/>
      <c r="AM121" s="862"/>
      <c r="AN121" s="862"/>
      <c r="AO121" s="863"/>
      <c r="AP121" s="909" t="s">
        <v>437</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43894</v>
      </c>
      <c r="BR121" s="899"/>
      <c r="BS121" s="899"/>
      <c r="BT121" s="899"/>
      <c r="BU121" s="899"/>
      <c r="BV121" s="899">
        <v>24387</v>
      </c>
      <c r="BW121" s="899"/>
      <c r="BX121" s="899"/>
      <c r="BY121" s="899"/>
      <c r="BZ121" s="899"/>
      <c r="CA121" s="899">
        <v>10705</v>
      </c>
      <c r="CB121" s="899"/>
      <c r="CC121" s="899"/>
      <c r="CD121" s="899"/>
      <c r="CE121" s="899"/>
      <c r="CF121" s="960">
        <v>0.3</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1918955</v>
      </c>
      <c r="DH121" s="899"/>
      <c r="DI121" s="899"/>
      <c r="DJ121" s="899"/>
      <c r="DK121" s="899"/>
      <c r="DL121" s="899">
        <v>1636994</v>
      </c>
      <c r="DM121" s="899"/>
      <c r="DN121" s="899"/>
      <c r="DO121" s="899"/>
      <c r="DP121" s="899"/>
      <c r="DQ121" s="899">
        <v>1323500</v>
      </c>
      <c r="DR121" s="899"/>
      <c r="DS121" s="899"/>
      <c r="DT121" s="899"/>
      <c r="DU121" s="899"/>
      <c r="DV121" s="876">
        <v>35.9</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438</v>
      </c>
      <c r="AB122" s="862"/>
      <c r="AC122" s="862"/>
      <c r="AD122" s="862"/>
      <c r="AE122" s="863"/>
      <c r="AF122" s="864" t="s">
        <v>443</v>
      </c>
      <c r="AG122" s="862"/>
      <c r="AH122" s="862"/>
      <c r="AI122" s="862"/>
      <c r="AJ122" s="863"/>
      <c r="AK122" s="864" t="s">
        <v>438</v>
      </c>
      <c r="AL122" s="862"/>
      <c r="AM122" s="862"/>
      <c r="AN122" s="862"/>
      <c r="AO122" s="863"/>
      <c r="AP122" s="909" t="s">
        <v>438</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9879614</v>
      </c>
      <c r="BR122" s="930"/>
      <c r="BS122" s="930"/>
      <c r="BT122" s="930"/>
      <c r="BU122" s="930"/>
      <c r="BV122" s="930">
        <v>9475461</v>
      </c>
      <c r="BW122" s="930"/>
      <c r="BX122" s="930"/>
      <c r="BY122" s="930"/>
      <c r="BZ122" s="930"/>
      <c r="CA122" s="930">
        <v>9618040</v>
      </c>
      <c r="CB122" s="930"/>
      <c r="CC122" s="930"/>
      <c r="CD122" s="930"/>
      <c r="CE122" s="930"/>
      <c r="CF122" s="931">
        <v>261.2</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v>1256436</v>
      </c>
      <c r="DH122" s="899"/>
      <c r="DI122" s="899"/>
      <c r="DJ122" s="899"/>
      <c r="DK122" s="899"/>
      <c r="DL122" s="899">
        <v>1248459</v>
      </c>
      <c r="DM122" s="899"/>
      <c r="DN122" s="899"/>
      <c r="DO122" s="899"/>
      <c r="DP122" s="899"/>
      <c r="DQ122" s="899">
        <v>1212718</v>
      </c>
      <c r="DR122" s="899"/>
      <c r="DS122" s="899"/>
      <c r="DT122" s="899"/>
      <c r="DU122" s="899"/>
      <c r="DV122" s="876">
        <v>32.9</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439</v>
      </c>
      <c r="AB123" s="862"/>
      <c r="AC123" s="862"/>
      <c r="AD123" s="862"/>
      <c r="AE123" s="863"/>
      <c r="AF123" s="864" t="s">
        <v>443</v>
      </c>
      <c r="AG123" s="862"/>
      <c r="AH123" s="862"/>
      <c r="AI123" s="862"/>
      <c r="AJ123" s="863"/>
      <c r="AK123" s="864" t="s">
        <v>443</v>
      </c>
      <c r="AL123" s="862"/>
      <c r="AM123" s="862"/>
      <c r="AN123" s="862"/>
      <c r="AO123" s="863"/>
      <c r="AP123" s="909" t="s">
        <v>443</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480</v>
      </c>
      <c r="BP123" s="963"/>
      <c r="BQ123" s="917">
        <v>14379971</v>
      </c>
      <c r="BR123" s="918"/>
      <c r="BS123" s="918"/>
      <c r="BT123" s="918"/>
      <c r="BU123" s="918"/>
      <c r="BV123" s="918">
        <v>14015981</v>
      </c>
      <c r="BW123" s="918"/>
      <c r="BX123" s="918"/>
      <c r="BY123" s="918"/>
      <c r="BZ123" s="918"/>
      <c r="CA123" s="918">
        <v>13769019</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v>312294</v>
      </c>
      <c r="DH123" s="862"/>
      <c r="DI123" s="862"/>
      <c r="DJ123" s="862"/>
      <c r="DK123" s="863"/>
      <c r="DL123" s="864">
        <v>298012</v>
      </c>
      <c r="DM123" s="862"/>
      <c r="DN123" s="862"/>
      <c r="DO123" s="862"/>
      <c r="DP123" s="863"/>
      <c r="DQ123" s="864">
        <v>305804</v>
      </c>
      <c r="DR123" s="862"/>
      <c r="DS123" s="862"/>
      <c r="DT123" s="862"/>
      <c r="DU123" s="863"/>
      <c r="DV123" s="909">
        <v>8.3000000000000007</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438</v>
      </c>
      <c r="AB124" s="862"/>
      <c r="AC124" s="862"/>
      <c r="AD124" s="862"/>
      <c r="AE124" s="863"/>
      <c r="AF124" s="864" t="s">
        <v>438</v>
      </c>
      <c r="AG124" s="862"/>
      <c r="AH124" s="862"/>
      <c r="AI124" s="862"/>
      <c r="AJ124" s="863"/>
      <c r="AK124" s="864" t="s">
        <v>437</v>
      </c>
      <c r="AL124" s="862"/>
      <c r="AM124" s="862"/>
      <c r="AN124" s="862"/>
      <c r="AO124" s="863"/>
      <c r="AP124" s="909" t="s">
        <v>443</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438</v>
      </c>
      <c r="BR124" s="916"/>
      <c r="BS124" s="916"/>
      <c r="BT124" s="916"/>
      <c r="BU124" s="916"/>
      <c r="BV124" s="916" t="s">
        <v>459</v>
      </c>
      <c r="BW124" s="916"/>
      <c r="BX124" s="916"/>
      <c r="BY124" s="916"/>
      <c r="BZ124" s="916"/>
      <c r="CA124" s="916" t="s">
        <v>443</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439</v>
      </c>
      <c r="DH124" s="845"/>
      <c r="DI124" s="845"/>
      <c r="DJ124" s="845"/>
      <c r="DK124" s="846"/>
      <c r="DL124" s="847" t="s">
        <v>438</v>
      </c>
      <c r="DM124" s="845"/>
      <c r="DN124" s="845"/>
      <c r="DO124" s="845"/>
      <c r="DP124" s="846"/>
      <c r="DQ124" s="847" t="s">
        <v>438</v>
      </c>
      <c r="DR124" s="845"/>
      <c r="DS124" s="845"/>
      <c r="DT124" s="845"/>
      <c r="DU124" s="846"/>
      <c r="DV124" s="933" t="s">
        <v>439</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437</v>
      </c>
      <c r="AB125" s="862"/>
      <c r="AC125" s="862"/>
      <c r="AD125" s="862"/>
      <c r="AE125" s="863"/>
      <c r="AF125" s="864" t="s">
        <v>128</v>
      </c>
      <c r="AG125" s="862"/>
      <c r="AH125" s="862"/>
      <c r="AI125" s="862"/>
      <c r="AJ125" s="863"/>
      <c r="AK125" s="864" t="s">
        <v>437</v>
      </c>
      <c r="AL125" s="862"/>
      <c r="AM125" s="862"/>
      <c r="AN125" s="862"/>
      <c r="AO125" s="863"/>
      <c r="AP125" s="909" t="s">
        <v>457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437</v>
      </c>
      <c r="DH125" s="927"/>
      <c r="DI125" s="927"/>
      <c r="DJ125" s="927"/>
      <c r="DK125" s="927"/>
      <c r="DL125" s="927" t="s">
        <v>128</v>
      </c>
      <c r="DM125" s="927"/>
      <c r="DN125" s="927"/>
      <c r="DO125" s="927"/>
      <c r="DP125" s="927"/>
      <c r="DQ125" s="927" t="s">
        <v>128</v>
      </c>
      <c r="DR125" s="927"/>
      <c r="DS125" s="927"/>
      <c r="DT125" s="927"/>
      <c r="DU125" s="927"/>
      <c r="DV125" s="928" t="s">
        <v>437</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18872</v>
      </c>
      <c r="AB126" s="862"/>
      <c r="AC126" s="862"/>
      <c r="AD126" s="862"/>
      <c r="AE126" s="863"/>
      <c r="AF126" s="864">
        <v>6339</v>
      </c>
      <c r="AG126" s="862"/>
      <c r="AH126" s="862"/>
      <c r="AI126" s="862"/>
      <c r="AJ126" s="863"/>
      <c r="AK126" s="864">
        <v>8548</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459</v>
      </c>
      <c r="DM126" s="899"/>
      <c r="DN126" s="899"/>
      <c r="DO126" s="899"/>
      <c r="DP126" s="899"/>
      <c r="DQ126" s="899" t="s">
        <v>128</v>
      </c>
      <c r="DR126" s="899"/>
      <c r="DS126" s="899"/>
      <c r="DT126" s="899"/>
      <c r="DU126" s="899"/>
      <c r="DV126" s="876" t="s">
        <v>437</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437</v>
      </c>
      <c r="AB127" s="862"/>
      <c r="AC127" s="862"/>
      <c r="AD127" s="862"/>
      <c r="AE127" s="863"/>
      <c r="AF127" s="864" t="s">
        <v>438</v>
      </c>
      <c r="AG127" s="862"/>
      <c r="AH127" s="862"/>
      <c r="AI127" s="862"/>
      <c r="AJ127" s="863"/>
      <c r="AK127" s="864" t="s">
        <v>438</v>
      </c>
      <c r="AL127" s="862"/>
      <c r="AM127" s="862"/>
      <c r="AN127" s="862"/>
      <c r="AO127" s="863"/>
      <c r="AP127" s="909" t="s">
        <v>438</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438</v>
      </c>
      <c r="DH127" s="899"/>
      <c r="DI127" s="899"/>
      <c r="DJ127" s="899"/>
      <c r="DK127" s="899"/>
      <c r="DL127" s="899" t="s">
        <v>438</v>
      </c>
      <c r="DM127" s="899"/>
      <c r="DN127" s="899"/>
      <c r="DO127" s="899"/>
      <c r="DP127" s="899"/>
      <c r="DQ127" s="899" t="s">
        <v>128</v>
      </c>
      <c r="DR127" s="899"/>
      <c r="DS127" s="899"/>
      <c r="DT127" s="899"/>
      <c r="DU127" s="899"/>
      <c r="DV127" s="876" t="s">
        <v>438</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12212</v>
      </c>
      <c r="AB128" s="883"/>
      <c r="AC128" s="883"/>
      <c r="AD128" s="883"/>
      <c r="AE128" s="884"/>
      <c r="AF128" s="885">
        <v>11889</v>
      </c>
      <c r="AG128" s="883"/>
      <c r="AH128" s="883"/>
      <c r="AI128" s="883"/>
      <c r="AJ128" s="884"/>
      <c r="AK128" s="885">
        <v>11035</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437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437</v>
      </c>
      <c r="DH128" s="873"/>
      <c r="DI128" s="873"/>
      <c r="DJ128" s="873"/>
      <c r="DK128" s="873"/>
      <c r="DL128" s="873" t="s">
        <v>457</v>
      </c>
      <c r="DM128" s="873"/>
      <c r="DN128" s="873"/>
      <c r="DO128" s="873"/>
      <c r="DP128" s="873"/>
      <c r="DQ128" s="873" t="s">
        <v>457</v>
      </c>
      <c r="DR128" s="873"/>
      <c r="DS128" s="873"/>
      <c r="DT128" s="873"/>
      <c r="DU128" s="873"/>
      <c r="DV128" s="874" t="s">
        <v>457</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4686529</v>
      </c>
      <c r="AB129" s="862"/>
      <c r="AC129" s="862"/>
      <c r="AD129" s="862"/>
      <c r="AE129" s="863"/>
      <c r="AF129" s="864">
        <v>4775585</v>
      </c>
      <c r="AG129" s="862"/>
      <c r="AH129" s="862"/>
      <c r="AI129" s="862"/>
      <c r="AJ129" s="863"/>
      <c r="AK129" s="864">
        <v>4748811</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912993</v>
      </c>
      <c r="AB130" s="862"/>
      <c r="AC130" s="862"/>
      <c r="AD130" s="862"/>
      <c r="AE130" s="863"/>
      <c r="AF130" s="864">
        <v>1031560</v>
      </c>
      <c r="AG130" s="862"/>
      <c r="AH130" s="862"/>
      <c r="AI130" s="862"/>
      <c r="AJ130" s="863"/>
      <c r="AK130" s="864">
        <v>1066637</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9.1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3773536</v>
      </c>
      <c r="AB131" s="845"/>
      <c r="AC131" s="845"/>
      <c r="AD131" s="845"/>
      <c r="AE131" s="846"/>
      <c r="AF131" s="847">
        <v>3744025</v>
      </c>
      <c r="AG131" s="845"/>
      <c r="AH131" s="845"/>
      <c r="AI131" s="845"/>
      <c r="AJ131" s="846"/>
      <c r="AK131" s="847">
        <v>3682174</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128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9.8537287039999999</v>
      </c>
      <c r="AB132" s="825"/>
      <c r="AC132" s="825"/>
      <c r="AD132" s="825"/>
      <c r="AE132" s="826"/>
      <c r="AF132" s="827">
        <v>7.8617263509999997</v>
      </c>
      <c r="AG132" s="825"/>
      <c r="AH132" s="825"/>
      <c r="AI132" s="825"/>
      <c r="AJ132" s="826"/>
      <c r="AK132" s="827">
        <v>9.7160264559999998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9.6</v>
      </c>
      <c r="AB133" s="804"/>
      <c r="AC133" s="804"/>
      <c r="AD133" s="804"/>
      <c r="AE133" s="805"/>
      <c r="AF133" s="803">
        <v>9</v>
      </c>
      <c r="AG133" s="804"/>
      <c r="AH133" s="804"/>
      <c r="AI133" s="804"/>
      <c r="AJ133" s="805"/>
      <c r="AK133" s="803">
        <v>9.1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qmvHaVHtkEWl4IToMJ1NpQRtYaTl6BFCvKDWNnVk8JPTPYJ63Ax2dNVzhU96W6o1gMl/56oatpzB1+OroUhKA==" saltValue="FkffBWqxQpjNTVz24bIZ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vJrCWQa6y/a0klDjTH/kDiQwOnG49hAgx6G+cC6Um2Fpu61ZHPjHhiXLFyjiSQu6MFZDDLiXakvUTwJ93UZw==" saltValue="Maxs7nhLfiav6TJLZtw0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UcdXnL+WXTtQpTu/vaDwaTP47vcJIo0g4A4v4mbbUN7JGniC45MAnZw6kIpl7QYr8A+XiofdtAcPDKrCylSA==" saltValue="rEn9/JChoPk0vfGtfLU9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1021558</v>
      </c>
      <c r="AP9" s="313">
        <v>92734</v>
      </c>
      <c r="AQ9" s="314">
        <v>99202</v>
      </c>
      <c r="AR9" s="315">
        <v>-6.5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194850</v>
      </c>
      <c r="AP10" s="316">
        <v>17688</v>
      </c>
      <c r="AQ10" s="317">
        <v>11247</v>
      </c>
      <c r="AR10" s="318">
        <v>57.3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36671</v>
      </c>
      <c r="AP11" s="316">
        <v>3329</v>
      </c>
      <c r="AQ11" s="317">
        <v>20554</v>
      </c>
      <c r="AR11" s="318">
        <v>-83.8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v>62197</v>
      </c>
      <c r="AP12" s="316">
        <v>5646</v>
      </c>
      <c r="AQ12" s="317">
        <v>2195</v>
      </c>
      <c r="AR12" s="318">
        <v>157.19999999999999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57983</v>
      </c>
      <c r="AP14" s="316">
        <v>5264</v>
      </c>
      <c r="AQ14" s="317">
        <v>4724</v>
      </c>
      <c r="AR14" s="318">
        <v>11.4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46400</v>
      </c>
      <c r="AP15" s="316">
        <v>4212</v>
      </c>
      <c r="AQ15" s="317">
        <v>2851</v>
      </c>
      <c r="AR15" s="318">
        <v>47.7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-90823</v>
      </c>
      <c r="AP16" s="316">
        <v>-8245</v>
      </c>
      <c r="AQ16" s="317">
        <v>-9556</v>
      </c>
      <c r="AR16" s="318">
        <v>-13.7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1328836</v>
      </c>
      <c r="AP17" s="316">
        <v>120628</v>
      </c>
      <c r="AQ17" s="317">
        <v>131217</v>
      </c>
      <c r="AR17" s="318">
        <v>-8.1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11.26</v>
      </c>
      <c r="AP21" s="329">
        <v>11.75</v>
      </c>
      <c r="AQ21" s="330">
        <v>-0.49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94.5</v>
      </c>
      <c r="AP22" s="334">
        <v>95.4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761387</v>
      </c>
      <c r="AP32" s="343">
        <v>69116</v>
      </c>
      <c r="AQ32" s="344">
        <v>84474</v>
      </c>
      <c r="AR32" s="345">
        <v>-18.2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655599</v>
      </c>
      <c r="AP35" s="343">
        <v>59513</v>
      </c>
      <c r="AQ35" s="344">
        <v>26788</v>
      </c>
      <c r="AR35" s="345">
        <v>122.2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9899</v>
      </c>
      <c r="AP36" s="343">
        <v>899</v>
      </c>
      <c r="AQ36" s="344">
        <v>3368</v>
      </c>
      <c r="AR36" s="345">
        <v>-73.3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v>8548</v>
      </c>
      <c r="AP37" s="343">
        <v>776</v>
      </c>
      <c r="AQ37" s="344">
        <v>1258</v>
      </c>
      <c r="AR37" s="345">
        <v>-38.299999999999997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520</v>
      </c>
      <c r="AP38" s="346" t="s">
        <v>520</v>
      </c>
      <c r="AQ38" s="347">
        <v>17</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-11035</v>
      </c>
      <c r="AP39" s="343">
        <v>-1002</v>
      </c>
      <c r="AQ39" s="344">
        <v>-5714</v>
      </c>
      <c r="AR39" s="345">
        <v>-82.5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-1066637</v>
      </c>
      <c r="AP40" s="343">
        <v>-96826</v>
      </c>
      <c r="AQ40" s="344">
        <v>-76184</v>
      </c>
      <c r="AR40" s="345">
        <v>27.1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357761</v>
      </c>
      <c r="AP41" s="343">
        <v>32476</v>
      </c>
      <c r="AQ41" s="344">
        <v>34007</v>
      </c>
      <c r="AR41" s="345">
        <v>-4.5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748386</v>
      </c>
      <c r="AN51" s="365">
        <v>64003</v>
      </c>
      <c r="AO51" s="366">
        <v>107.3</v>
      </c>
      <c r="AP51" s="367">
        <v>93741</v>
      </c>
      <c r="AQ51" s="368">
        <v>-29.1</v>
      </c>
      <c r="AR51" s="369">
        <v>136.4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462675</v>
      </c>
      <c r="AN52" s="373">
        <v>39569</v>
      </c>
      <c r="AO52" s="374">
        <v>49.2</v>
      </c>
      <c r="AP52" s="375">
        <v>46285</v>
      </c>
      <c r="AQ52" s="376">
        <v>-31</v>
      </c>
      <c r="AR52" s="377">
        <v>80.2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1068821</v>
      </c>
      <c r="AN53" s="365">
        <v>92531</v>
      </c>
      <c r="AO53" s="366">
        <v>44.6</v>
      </c>
      <c r="AP53" s="367">
        <v>107537</v>
      </c>
      <c r="AQ53" s="368">
        <v>14.7</v>
      </c>
      <c r="AR53" s="369">
        <v>29.9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935017</v>
      </c>
      <c r="AN54" s="373">
        <v>80947</v>
      </c>
      <c r="AO54" s="374">
        <v>104.6</v>
      </c>
      <c r="AP54" s="375">
        <v>57923</v>
      </c>
      <c r="AQ54" s="376">
        <v>25.1</v>
      </c>
      <c r="AR54" s="377">
        <v>79.5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866396</v>
      </c>
      <c r="AN55" s="365">
        <v>76496</v>
      </c>
      <c r="AO55" s="366">
        <v>-17.3</v>
      </c>
      <c r="AP55" s="367">
        <v>113913</v>
      </c>
      <c r="AQ55" s="368">
        <v>5.9</v>
      </c>
      <c r="AR55" s="369">
        <v>-23.2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409594</v>
      </c>
      <c r="AN56" s="373">
        <v>36164</v>
      </c>
      <c r="AO56" s="374">
        <v>-55.3</v>
      </c>
      <c r="AP56" s="375">
        <v>53160</v>
      </c>
      <c r="AQ56" s="376">
        <v>-8.1999999999999993</v>
      </c>
      <c r="AR56" s="377">
        <v>-47.1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565688</v>
      </c>
      <c r="AN57" s="365">
        <v>50603</v>
      </c>
      <c r="AO57" s="366">
        <v>-33.799999999999997</v>
      </c>
      <c r="AP57" s="367">
        <v>115050</v>
      </c>
      <c r="AQ57" s="368">
        <v>1</v>
      </c>
      <c r="AR57" s="369">
        <v>-34.799999999999997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292955</v>
      </c>
      <c r="AN58" s="373">
        <v>26206</v>
      </c>
      <c r="AO58" s="374">
        <v>-27.5</v>
      </c>
      <c r="AP58" s="375">
        <v>53792</v>
      </c>
      <c r="AQ58" s="376">
        <v>1.2</v>
      </c>
      <c r="AR58" s="377">
        <v>-28.7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1962081</v>
      </c>
      <c r="AN59" s="365">
        <v>178112</v>
      </c>
      <c r="AO59" s="366">
        <v>252</v>
      </c>
      <c r="AP59" s="367">
        <v>118252</v>
      </c>
      <c r="AQ59" s="368">
        <v>2.8</v>
      </c>
      <c r="AR59" s="369">
        <v>249.2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1327229</v>
      </c>
      <c r="AN60" s="373">
        <v>120482</v>
      </c>
      <c r="AO60" s="374">
        <v>359.7</v>
      </c>
      <c r="AP60" s="375">
        <v>49994</v>
      </c>
      <c r="AQ60" s="376">
        <v>-7.1</v>
      </c>
      <c r="AR60" s="377">
        <v>366.8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1042274</v>
      </c>
      <c r="AN61" s="380">
        <v>92349</v>
      </c>
      <c r="AO61" s="381">
        <v>70.599999999999994</v>
      </c>
      <c r="AP61" s="382">
        <v>109699</v>
      </c>
      <c r="AQ61" s="383">
        <v>-0.9</v>
      </c>
      <c r="AR61" s="369">
        <v>71.5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685494</v>
      </c>
      <c r="AN62" s="373">
        <v>60674</v>
      </c>
      <c r="AO62" s="374">
        <v>86.1</v>
      </c>
      <c r="AP62" s="375">
        <v>52231</v>
      </c>
      <c r="AQ62" s="376">
        <v>-4</v>
      </c>
      <c r="AR62" s="377">
        <v>90.1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TDjT4aj6TA8TrLPdD2C1dVhumIsbl+cUR88v8TDMPUNJmc+oguhOXNzIbZxz8KeyDZSu2StkegoVXQfMD2rhA==" saltValue="55hDssTHoRETj4t+4qjs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C9Yxmxc3W1pk8ti8C4C0BOUPYuqvZ45Q0/b6TgiI1S3ZIaIeeOyfco9i7RsA1wT2s5Xj0E+NVJ4Un96U3cb/+g==" saltValue="VAMLvKtVDhqQ6dwu2ZaA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NNVxKJNl8Cs0B7RFcVYuaqZPOzejy4XiAxNRZZVfTVV45SZxKB/D3E8WH8ZmkvOxlQbAod4Gi1Qo62gtJb+MRg==" saltValue="s0xyR3WKfdL8ckr+XAtY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5" zoomScaleNormal="6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38.619999999999997</v>
      </c>
      <c r="G47" s="12">
        <v>38.47</v>
      </c>
      <c r="H47" s="12">
        <v>36.409999999999997</v>
      </c>
      <c r="I47" s="12">
        <v>29.63</v>
      </c>
      <c r="J47" s="13">
        <v>19.47</v>
      </c>
    </row>
    <row r="48" spans="2:10" ht="57.75" customHeight="1" x14ac:dyDescent="0.15">
      <c r="B48" s="14"/>
      <c r="C48" s="1238" t="s">
        <v>4</v>
      </c>
      <c r="D48" s="1238"/>
      <c r="E48" s="1239"/>
      <c r="F48" s="15">
        <v>8.0500000000000007</v>
      </c>
      <c r="G48" s="16">
        <v>8.8699999999999992</v>
      </c>
      <c r="H48" s="16">
        <v>9.64</v>
      </c>
      <c r="I48" s="16">
        <v>11.72</v>
      </c>
      <c r="J48" s="17">
        <v>11.08</v>
      </c>
    </row>
    <row r="49" spans="2:10" ht="57.75" customHeight="1" thickBot="1" x14ac:dyDescent="0.2">
      <c r="B49" s="18"/>
      <c r="C49" s="1240" t="s">
        <v>5</v>
      </c>
      <c r="D49" s="1240"/>
      <c r="E49" s="1241"/>
      <c r="F49" s="19" t="s">
        <v>566</v>
      </c>
      <c r="G49" s="20" t="s">
        <v>567</v>
      </c>
      <c r="H49" s="20" t="s">
        <v>568</v>
      </c>
      <c r="I49" s="20" t="s">
        <v>569</v>
      </c>
      <c r="J49" s="21" t="s">
        <v>570</v>
      </c>
    </row>
    <row r="50" spans="2:10" ht="13.5" customHeight="1" x14ac:dyDescent="0.15"/>
  </sheetData>
  <sheetProtection algorithmName="SHA-512" hashValue="UBICQkekIVIu80xyuHxv+5+hUA/Bovwg3Q7lfGvlFaqeOKvE5aCUo4WT8/JgMsYp2TFyBU7gcG/imgoMoxb1UQ==" saltValue="eqJPkjv99t0XZEtAONKL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2021-10-13T00:39:44Z</cp:lastPrinted>
  <dcterms:created xsi:type="dcterms:W3CDTF">2021-02-05T02:42:14Z</dcterms:created>
  <dcterms:modified xsi:type="dcterms:W3CDTF">2021-10-15T07:35:37Z</dcterms:modified>
  <cp:category/>
</cp:coreProperties>
</file>