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BE34" i="10" s="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<sst xmlns="http://schemas.openxmlformats.org/spreadsheetml/2006/main" count="1147" uniqueCount="629">
  <si>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</si>
  <si>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</si>
  <si>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</si>
  <si>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</si>
  <si>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</si>
  <si>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</si>
  <si>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</si>
  <si>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</si>
  <si>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</si>
  <si>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</si>
  <si>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</si>
  <si>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</si>
  <si>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</si>
  <si>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</si>
  <si>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</si>
  <si>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</si>
  <si>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</si>
  <si>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</si>
  <si>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</si>
  <si>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</si>
  <si>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</si>
  <si>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</si>
  <si>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</si>
  <si>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</si>
  <si>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</si>
  <si>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</si>
  <si>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</si>
  <si>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</si>
  <si>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</si>
  <si>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</si>
  <si>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</si>
  <si>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</si>
  <si>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</si>
  <si>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</si>
  <si>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</si>
  <si>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</si>
  <si>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</si>
  <si>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</si>
  <si>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</si>
  <si>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</si>
  <si>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</si>
  <si>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</si>
  <si>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</si>
  <si>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</si>
  <si>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</si>
  <si>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</si>
  <si>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</si>
  <si>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</si>
  <si>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</si>
  <si>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</si>
  <si>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</si>
  <si>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</si>
  <si>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</si>
  <si>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</si>
  <si>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</si>
  <si>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</si>
  <si>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</si>
  <si>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</si>
  <si>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</si>
  <si>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</si>
  <si>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</si>
  <si>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</si>
  <si>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</si>
  <si>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</si>
  <si>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</si>
  <si>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</si>
  <si>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</si>
  <si>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</si>
  <si>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</si>
  <si>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</si>
  <si>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</si>
  <si>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</si>
  <si>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</si>
  <si>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</si>
  <si>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</si>
  <si>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</si>
  <si>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</si>
  <si>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</si>
  <si>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</si>
  <si>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</si>
  <si>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</si>
  <si>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</si>
  <si>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</si>
  <si>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</si>
  <si>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</si>
  <si>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</si>
  <si>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</si>
  <si>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</si>
  <si>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</si>
  <si>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</si>
  <si>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</si>
  <si>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</si>
  <si>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</si>
  <si>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</si>
  <si>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</si>
  <si>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</si>
  <si>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</si>
  <si>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</si>
  <si>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</si>
  <si>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</si>
  <si>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</si>
  <si>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</si>
  <si>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</si>
  <si>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</si>
  <si>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</si>
  <si>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</si>
  <si>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</si>
  <si>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</si>
  <si>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</si>
  <si>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</si>
  <si>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</si>
  <si>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</si>
  <si>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</si>
  <si>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</si>
  <si>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</si>
  <si>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</si>
  <si>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</si>
  <si>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</si>
  <si>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</si>
  <si>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</si>
  <si>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</si>
  <si>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</si>
  <si>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</si>
  <si>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</si>
  <si>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</si>
  <si>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</si>
  <si>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</si>
  <si>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</si>
  <si>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</si>
  <si>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</si>
  <si>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</si>
  <si>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</si>
  <si>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</si>
  <si>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</si>
  <si>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</si>
  <si>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</si>
  <si>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</si>
  <si>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</si>
  <si>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</si>
  <si>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</si>
  <si>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</si>
  <si>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</si>
  <si>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</si>
  <si>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</si>
  <si>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</si>
  <si>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</si>
  <si>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</si>
  <si>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</si>
  <si>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</si>
  <si>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</si>
  <si>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</si>
  <si>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</si>
  <si>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</si>
  <si>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</si>
  <si>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</si>
  <si>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</si>
  <si>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</si>
  <si>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</si>
  <si>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</si>
  <si>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</si>
  <si>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</si>
  <si>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</si>
  <si>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</si>
  <si>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</si>
  <si>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</si>
  <si>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</si>
  <si>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</si>
  <si>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</si>
  <si>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</si>
  <si>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</si>
  <si>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</si>
  <si>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</si>
  <si>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</si>
  <si>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</si>
  <si>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</si>
  <si>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</si>
  <si>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</si>
  <si>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</si>
  <si>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</si>
  <si>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</si>
  <si>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</si>
  <si>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</si>
  <si>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</si>
  <si>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</si>
  <si>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</si>
  <si>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</si>
  <si>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</si>
  <si>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</si>
  <si>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</si>
  <si>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</si>
  <si>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</si>
  <si>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</si>
  <si>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</si>
  <si>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</si>
  <si>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</si>
  <si>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</si>
  <si>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</si>
  <si>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</si>
  <si>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</si>
  <si>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</si>
  <si>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</si>
  <si>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</si>
  <si>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</si>
  <si>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</si>
  <si>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</si>
  <si>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</si>
  <si>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</si>
  <si>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</si>
  <si>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</si>
  <si>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</si>
  <si>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</si>
  <si>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</si>
  <si>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</si>
  <si>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</si>
  <si>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</si>
  <si>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</si>
  <si>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</si>
  <si>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</si>
  <si>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</si>
  <si>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</si>
  <si>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</si>
  <si>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</si>
  <si>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</si>
  <si>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</si>
  <si>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</si>
  <si>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</si>
  <si>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</si>
  <si>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</si>
  <si>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</si>
  <si>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</si>
  <si>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</si>
  <si>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</si>
  <si>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</si>
  <si>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</si>
  <si>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</si>
  <si>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</si>
  <si>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</si>
  <si>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</si>
  <si>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</si>
  <si>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</si>
  <si>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</si>
  <si>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</si>
  <si>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</si>
  <si>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</si>
  <si>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</si>
  <si>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</si>
  <si>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</si>
  <si>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</si>
  <si>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</si>
  <si>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</si>
  <si>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</si>
  <si>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</si>
  <si>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</si>
  <si>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</si>
  <si>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</si>
  <si>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</si>
  <si>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</si>
  <si>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</si>
  <si>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</si>
  <si>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</si>
  <si>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</si>
  <si>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</si>
  <si>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</si>
  <si>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</si>
  <si>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</si>
  <si>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</si>
  <si>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</si>
  <si>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</si>
  <si>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</si>
  <si>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</si>
  <si>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</si>
  <si>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</si>
  <si>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</si>
  <si>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</si>
  <si>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</si>
  <si>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</si>
  <si>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</si>
  <si>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</si>
  <si>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</si>
  <si>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</si>
  <si>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</si>
  <si>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</si>
  <si>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</si>
  <si>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</si>
  <si>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</si>
  <si>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</si>
  <si>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</si>
  <si>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</si>
  <si>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</si>
  <si>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</si>
  <si>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</si>
  <si>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</si>
  <si>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</si>
  <si>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</si>
  <si>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</si>
  <si>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</si>
  <si>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</si>
  <si>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</si>
  <si>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</si>
  <si>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</si>
  <si>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</si>
  <si>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</si>
  <si>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</si>
  <si>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</si>
  <si>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</si>
  <si>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</si>
  <si>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</si>
  <si>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</si>
  <si>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</si>
  <si>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</si>
  <si>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</si>
  <si>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</si>
  <si>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</si>
  <si>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</si>
  <si>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</si>
  <si>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</si>
  <si>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</si>
  <si>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</si>
  <si>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</si>
  <si>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</si>
  <si>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</si>
  <si>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</si>
  <si>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</si>
  <si>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</si>
  <si>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</si>
  <si>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</si>
  <si>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</si>
  <si>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</si>
  <si>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</si>
  <si>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</si>
  <si>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</si>
  <si>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</si>
  <si>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</si>
  <si>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</si>
  <si>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</si>
  <si>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</si>
  <si>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</si>
  <si>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</si>
  <si>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</si>
  <si>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</si>
  <si>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</si>
  <si>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</si>
  <si>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</si>
  <si>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</si>
  <si>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</si>
  <si>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</si>
  <si>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</si>
  <si>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</si>
  <si>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</si>
  <si>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</si>
  <si>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</si>
  <si>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</si>
  <si>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</si>
  <si>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</si>
  <si>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</si>
  <si>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</si>
  <si>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</si>
  <si>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</si>
  <si>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</si>
  <si>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</si>
  <si>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</si>
  <si>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</si>
  <si>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</si>
  <si>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</si>
  <si>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</si>
  <si>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</si>
  <si>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</si>
  <si>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</si>
  <si>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</si>
  <si>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</si>
  <si>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</si>
  <si>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</si>
  <si>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</si>
  <si>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</si>
  <si>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</si>
  <si>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</si>
  <si>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</si>
  <si>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</si>
  <si>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</si>
  <si>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</si>
  <si>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</si>
  <si>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</si>
  <si>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</si>
  <si>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</si>
  <si>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</si>
  <si>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</si>
  <si>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</si>
  <si>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</si>
  <si>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</si>
  <si>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</si>
  <si>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</si>
  <si>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</si>
  <si>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</si>
  <si>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</si>
  <si>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</si>
  <si>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</si>
  <si>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</si>
  <si>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</si>
  <si>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</si>
  <si>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</si>
  <si>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</si>
  <si>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</si>
  <si>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</si>
  <si>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</si>
  <si>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</si>
  <si>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</si>
  <si>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</si>
  <si>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</si>
  <si>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</si>
  <si>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</si>
  <si>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</si>
  <si>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温泉開発事業特別会計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</si>
  <si>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</si>
  <si>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</si>
  <si>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</si>
  <si>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</si>
  <si>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</si>
  <si>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</si>
  <si>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</si>
  <si>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</si>
  <si>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</si>
  <si>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</si>
  <si>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</si>
  <si>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</si>
  <si>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</si>
  <si>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</si>
  <si>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</si>
  <si>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</si>
  <si>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</si>
  <si>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</si>
  <si>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</si>
  <si>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</si>
  <si>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</si>
  <si>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</si>
  <si>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</si>
  <si>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</si>
  <si>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</si>
  <si>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</si>
  <si>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</si>
  <si>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</si>
  <si>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</si>
  <si>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</si>
  <si>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</si>
  <si>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</si>
  <si>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</si>
  <si>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</si>
  <si>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</si>
  <si>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</si>
  <si>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</si>
  <si>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</si>
  <si>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</si>
  <si>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</si>
  <si>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</si>
  <si>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</si>
  <si>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</si>
  <si>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</si>
  <si>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</si>
  <si>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</si>
  <si>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</si>
  <si>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</si>
  <si>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</si>
  <si>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</si>
  <si>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</si>
  <si>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</si>
  <si>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</si>
  <si>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</si>
  <si>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</si>
  <si>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</si>
  <si>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</si>
  <si>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</si>
  <si>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</si>
  <si>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</si>
  <si>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</si>
  <si>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</si>
  <si>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</si>
  <si>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</si>
  <si>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</si>
  <si>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</si>
  <si>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</si>
  <si>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</si>
  <si>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</si>
  <si>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</si>
  <si>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</si>
  <si>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</si>
  <si>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</si>
  <si>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</si>
  <si>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</si>
  <si>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</si>
  <si>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</si>
  <si>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</si>
  <si>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</si>
  <si>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</si>
  <si>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</si>
  <si>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</si>
  <si>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</si>
  <si>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</si>
  <si>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</si>
  <si>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</si>
  <si>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</si>
  <si>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</si>
  <si>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</si>
  <si>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</si>
  <si>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</si>
  <si>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</si>
  <si>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</si>
  <si>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</si>
  <si>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</si>
  <si>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</si>
  <si>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</si>
  <si>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</si>
  <si>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</si>
  <si>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</si>
  <si>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</si>
  <si>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</si>
  <si>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</si>
  <si>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</si>
  <si>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</si>
  <si>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</si>
  <si>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</si>
  <si>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</si>
  <si>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</si>
  <si>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</si>
  <si>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</si>
  <si>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</si>
  <si>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</si>
  <si>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</si>
  <si>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</si>
  <si>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</si>
  <si>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</si>
  <si>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</si>
  <si>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</si>
  <si>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</si>
  <si>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</si>
  <si>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</si>
  <si>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</si>
  <si>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</si>
  <si>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</si>
  <si>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</si>
  <si>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</si>
  <si>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</si>
  <si>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</si>
  <si>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</si>
  <si>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</si>
  <si>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</si>
  <si>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</si>
  <si>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</si>
  <si>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</si>
  <si>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</si>
  <si>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</si>
  <si>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</si>
  <si>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</si>
  <si>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</si>
  <si>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</si>
  <si>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</si>
  <si>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</si>
  <si>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</si>
  <si>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</si>
  <si>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</si>
  <si>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</si>
  <si>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</si>
  <si>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</si>
  <si>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 0.16</t>
  </si>
  <si>
    <t>▲ 2.96</t>
  </si>
  <si>
    <t>上水道事業会計</t>
  </si>
  <si>
    <t>一般会計</t>
  </si>
  <si>
    <t>国民健康保険特別会計</t>
  </si>
  <si>
    <t>介護保険特別会計</t>
  </si>
  <si>
    <t>下水道事業特別会計</t>
  </si>
  <si>
    <t>温泉開発事業特別会計</t>
  </si>
  <si>
    <t>診療所特別会計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</si>
  <si>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</si>
  <si>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</si>
  <si>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</si>
  <si>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</si>
  <si>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</si>
  <si>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</si>
  <si>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</si>
  <si>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</si>
  <si>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</si>
  <si>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</si>
  <si>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須高行政事務組合</t>
    <rPh sb="0" eb="2">
      <t>スコウ</t>
    </rPh>
    <rPh sb="2" eb="4">
      <t>ギョウセイ</t>
    </rPh>
    <rPh sb="4" eb="6">
      <t>ジム</t>
    </rPh>
    <rPh sb="6" eb="8">
      <t>クミアイ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</si>
  <si>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</si>
  <si>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</si>
  <si>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</si>
  <si>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</si>
  <si>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高山村土地開発公社</t>
    <rPh sb="0" eb="3">
      <t>タカヤマムラ</t>
    </rPh>
    <rPh sb="3" eb="5">
      <t>トチ</t>
    </rPh>
    <rPh sb="5" eb="7">
      <t>カイハツ</t>
    </rPh>
    <rPh sb="7" eb="9">
      <t>コウシャ</t>
    </rPh>
    <phoneticPr fontId="2"/>
  </si>
  <si>
    <t>長野広域連合（一般会計）</t>
    <rPh sb="0" eb="2">
      <t>ナガノ</t>
    </rPh>
    <rPh sb="2" eb="4">
      <t>コウイキ</t>
    </rPh>
    <rPh sb="4" eb="6">
      <t>レンゴウ</t>
    </rPh>
    <phoneticPr fontId="2"/>
  </si>
  <si>
    <t>長野広域連合（老人福祉施設等運営事業特別会計）</t>
    <phoneticPr fontId="2"/>
  </si>
  <si>
    <t>長野広域連合（長野地域ふるさと事業特別会計）</t>
    <phoneticPr fontId="2"/>
  </si>
  <si>
    <t>長野広域連合（ごみ処理施設事業特別会計）</t>
    <phoneticPr fontId="2"/>
  </si>
  <si>
    <t>-</t>
    <phoneticPr fontId="2"/>
  </si>
  <si>
    <t>長野県市町村総合事務組合（一般会計）</t>
    <rPh sb="0" eb="3">
      <t>ナガノケン</t>
    </rPh>
    <rPh sb="3" eb="6">
      <t>シチョウソン</t>
    </rPh>
    <rPh sb="6" eb="8">
      <t>ソウゴウ</t>
    </rPh>
    <rPh sb="8" eb="10">
      <t>ジム</t>
    </rPh>
    <rPh sb="10" eb="12">
      <t>クミアイ</t>
    </rPh>
    <phoneticPr fontId="2"/>
  </si>
  <si>
    <t>長野県市町村総合事務組合（非常勤職員公務災害補償特別会計）</t>
    <phoneticPr fontId="2"/>
  </si>
  <si>
    <t>長野県後期高齢者医療広域連合（一般会計）</t>
    <phoneticPr fontId="2"/>
  </si>
  <si>
    <t>長野県後期高齢者医療広域連合（後期高齢者医療特別会）</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</si>
  <si>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</si>
  <si>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</si>
  <si>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</si>
  <si>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</si>
  <si>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</si>
  <si>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</si>
  <si>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</si>
  <si>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</si>
  <si>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</si>
  <si>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</si>
  <si>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</si>
  <si>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</si>
  <si>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</si>
  <si>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</si>
  <si>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(ふるさと創生基金(R1年度末現在))</t>
    <rPh sb="5" eb="7">
      <t>ソウセイ</t>
    </rPh>
    <rPh sb="7" eb="9">
      <t>キキン</t>
    </rPh>
    <phoneticPr fontId="2"/>
  </si>
  <si>
    <t>(道路橋梁施設整備基金(R1年度末現在))</t>
    <rPh sb="1" eb="3">
      <t>ドウロ</t>
    </rPh>
    <rPh sb="3" eb="5">
      <t>キョウリョウ</t>
    </rPh>
    <rPh sb="5" eb="7">
      <t>シセツ</t>
    </rPh>
    <rPh sb="7" eb="9">
      <t>セイビ</t>
    </rPh>
    <rPh sb="9" eb="11">
      <t>キキン</t>
    </rPh>
    <phoneticPr fontId="2"/>
  </si>
  <si>
    <t>(社会教育施設整備基金(R1年度末現在))</t>
    <rPh sb="1" eb="3">
      <t>シャカイ</t>
    </rPh>
    <rPh sb="3" eb="5">
      <t>キョウイク</t>
    </rPh>
    <rPh sb="5" eb="7">
      <t>シセツ</t>
    </rPh>
    <rPh sb="7" eb="9">
      <t>セイビ</t>
    </rPh>
    <rPh sb="9" eb="11">
      <t>キキン</t>
    </rPh>
    <phoneticPr fontId="2"/>
  </si>
  <si>
    <t>(下水道整備基金(R1年度末現在))</t>
    <rPh sb="1" eb="4">
      <t>ゲスイドウ</t>
    </rPh>
    <rPh sb="4" eb="6">
      <t>セイビ</t>
    </rPh>
    <rPh sb="6" eb="8">
      <t>キキン</t>
    </rPh>
    <phoneticPr fontId="2"/>
  </si>
  <si>
    <t>(ふるさと・水と土保全基金(R1年度末現在))</t>
    <rPh sb="6" eb="7">
      <t>ミズ</t>
    </rPh>
    <rPh sb="8" eb="9">
      <t>ツチ</t>
    </rPh>
    <rPh sb="9" eb="11">
      <t>ホゼン</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</si>
  <si>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</si>
  <si>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</si>
  <si>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</si>
  <si>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</si>
  <si>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</si>
  <si>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</si>
  <si>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</si>
  <si>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</si>
  <si>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</si>
  <si>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</si>
  <si>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</si>
  <si>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</si>
  <si>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</si>
  <si>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有形固定資産の土地のうち、大きな部分を占める道路について、標準的な造成費をもとに再調達価格を算定したため、類似団体の中でも高い値になったものと考えられます。
将来負担比率は負数であり、引き続き健全財政の堅持に努めていきたい。</t>
    <phoneticPr fontId="5"/>
  </si>
  <si>
    <t>将来負担比率は負数であり、実質公債費比率が類似団体内平均値を下回り減少傾向であることから、事業実施にあたっては国庫補助制度の活用や有利な起債を利用するなど引き続き健全財政の堅持に努めていきたい。</t>
    <rPh sb="0" eb="2">
      <t>ショウライ</t>
    </rPh>
    <rPh sb="2" eb="4">
      <t>フタン</t>
    </rPh>
    <rPh sb="4" eb="6">
      <t>ヒリツ</t>
    </rPh>
    <rPh sb="7" eb="9">
      <t>フスウ</t>
    </rPh>
    <rPh sb="13" eb="15">
      <t>ジッシツ</t>
    </rPh>
    <rPh sb="15" eb="18">
      <t>コウサイヒ</t>
    </rPh>
    <rPh sb="18" eb="20">
      <t>ヒリツ</t>
    </rPh>
    <rPh sb="21" eb="23">
      <t>ルイジ</t>
    </rPh>
    <rPh sb="23" eb="25">
      <t>ダンタイ</t>
    </rPh>
    <rPh sb="25" eb="26">
      <t>ナイ</t>
    </rPh>
    <rPh sb="26" eb="29">
      <t>ヘイキンチ</t>
    </rPh>
    <rPh sb="30" eb="32">
      <t>シタマワ</t>
    </rPh>
    <rPh sb="33" eb="35">
      <t>ゲンショウ</t>
    </rPh>
    <rPh sb="35" eb="37">
      <t>ケイコウ</t>
    </rPh>
    <rPh sb="45" eb="47">
      <t>ジギョウ</t>
    </rPh>
    <rPh sb="47" eb="49">
      <t>ジッシ</t>
    </rPh>
    <rPh sb="55" eb="57">
      <t>コッコ</t>
    </rPh>
    <rPh sb="57" eb="59">
      <t>ホジョ</t>
    </rPh>
    <rPh sb="59" eb="61">
      <t>セイド</t>
    </rPh>
    <rPh sb="62" eb="64">
      <t>カツヨウ</t>
    </rPh>
    <rPh sb="65" eb="67">
      <t>ユウリ</t>
    </rPh>
    <rPh sb="68" eb="70">
      <t>キサイ</t>
    </rPh>
    <rPh sb="71" eb="73">
      <t>リヨウ</t>
    </rPh>
    <rPh sb="77" eb="78">
      <t>ヒ</t>
    </rPh>
    <rPh sb="79" eb="80">
      <t>ツヅ</t>
    </rPh>
    <rPh sb="81" eb="83">
      <t>ケンゼン</t>
    </rPh>
    <rPh sb="83" eb="85">
      <t>ザイセイ</t>
    </rPh>
    <rPh sb="86" eb="88">
      <t>ケンジ</t>
    </rPh>
    <rPh sb="89" eb="9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</si>
</sst>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B2B4-4853-A70D-250575EB30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119371</c:v>
                </c:pt>
                <c:pt idx="1">
                  <c:v>178524</c:v>
                </c:pt>
                <c:pt idx="2">
                  <c:v>87973</c:v>
                </c:pt>
                <c:pt idx="3">
                  <c:v>86185</c:v>
                </c:pt>
                <c:pt idx="4">
                  <c:v>115145</c:v>
                </c:pt>
              </c:numCache>
            </c:numRef>
          </c:val>
          <c:smooth val="0"/>
          <c:extLst>
            <c:ext xmlns:c16="http://schemas.microsoft.com/office/drawing/2014/chart" uri="{C3380CC4-5D6E-409C-BE32-E72D297353CC}">
              <c16:uniqueId val="{00000001-B2B4-4853-A70D-250575EB3013}"/>
            </c:ext>
          </c:extLst>
        </c:ser>
        <c:dLbls>
          <c:showLegendKey val="0"/>
          <c:showVal val="0"/>
          <c:showCatName val="0"/>
          <c:showSerName val="0"/>
          <c:showPercent val="0"/>
          <c:showBubbleSize val="0"/>
        </c:dLbls>
        <c:marker val="1"/>
        <c:smooth val="0"/>
        <c:axId val="-526269056"/>
        <c:axId val="-526277760"/>
      </c:lineChart>
      <c:catAx>
        <c:axId val="-52626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277760"/>
        <c:crosses val="autoZero"/>
        <c:auto val="1"/>
        <c:lblAlgn val="ctr"/>
        <c:lblOffset val="100"/>
        <c:tickLblSkip val="1"/>
        <c:tickMarkSkip val="1"/>
        <c:noMultiLvlLbl val="0"/>
      </c:catAx>
      <c:valAx>
        <c:axId val="-5262777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26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6.85</c:v>
                </c:pt>
                <c:pt idx="1">
                  <c:v>7.08</c:v>
                </c:pt>
                <c:pt idx="2">
                  <c:v>6.94</c:v>
                </c:pt>
                <c:pt idx="3">
                  <c:v>11.14</c:v>
                </c:pt>
                <c:pt idx="4">
                  <c:v>8.2200000000000006</c:v>
                </c:pt>
              </c:numCache>
            </c:numRef>
          </c:val>
          <c:extLst>
            <c:ext xmlns:c16="http://schemas.microsoft.com/office/drawing/2014/chart" uri="{C3380CC4-5D6E-409C-BE32-E72D297353CC}">
              <c16:uniqueId val="{00000000-2F97-4603-B81A-C090ED7A45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15.97</c:v>
                </c:pt>
                <c:pt idx="1">
                  <c:v>16.2</c:v>
                </c:pt>
                <c:pt idx="2">
                  <c:v>16.29</c:v>
                </c:pt>
                <c:pt idx="3">
                  <c:v>16.53</c:v>
                </c:pt>
                <c:pt idx="4">
                  <c:v>16.600000000000001</c:v>
                </c:pt>
              </c:numCache>
            </c:numRef>
          </c:val>
          <c:extLst>
            <c:ext xmlns:c16="http://schemas.microsoft.com/office/drawing/2014/chart" uri="{C3380CC4-5D6E-409C-BE32-E72D297353CC}">
              <c16:uniqueId val="{00000001-2F97-4603-B81A-C090ED7A45DB}"/>
            </c:ext>
          </c:extLst>
        </c:ser>
        <c:dLbls>
          <c:showLegendKey val="0"/>
          <c:showVal val="0"/>
          <c:showCatName val="0"/>
          <c:showSerName val="0"/>
          <c:showPercent val="0"/>
          <c:showBubbleSize val="0"/>
        </c:dLbls>
        <c:gapWidth val="250"/>
        <c:overlap val="100"/>
        <c:axId val="-526271232"/>
        <c:axId val="-52627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0.15</c:v>
                </c:pt>
                <c:pt idx="2">
                  <c:v>-0.16</c:v>
                </c:pt>
                <c:pt idx="3">
                  <c:v>4.0999999999999996</c:v>
                </c:pt>
                <c:pt idx="4">
                  <c:v>-2.96</c:v>
                </c:pt>
              </c:numCache>
            </c:numRef>
          </c:val>
          <c:smooth val="0"/>
          <c:extLst>
            <c:ext xmlns:c16="http://schemas.microsoft.com/office/drawing/2014/chart" uri="{C3380CC4-5D6E-409C-BE32-E72D297353CC}">
              <c16:uniqueId val="{00000002-2F97-4603-B81A-C090ED7A45DB}"/>
            </c:ext>
          </c:extLst>
        </c:ser>
        <c:dLbls>
          <c:showLegendKey val="0"/>
          <c:showVal val="0"/>
          <c:showCatName val="0"/>
          <c:showSerName val="0"/>
          <c:showPercent val="0"/>
          <c:showBubbleSize val="0"/>
        </c:dLbls>
        <c:marker val="1"/>
        <c:smooth val="0"/>
        <c:axId val="-526271232"/>
        <c:axId val="-526270688"/>
      </c:lineChart>
      <c:catAx>
        <c:axId val="-5262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6270688"/>
        <c:crosses val="autoZero"/>
        <c:auto val="1"/>
        <c:lblAlgn val="ctr"/>
        <c:lblOffset val="100"/>
        <c:tickLblSkip val="1"/>
        <c:tickMarkSkip val="1"/>
        <c:noMultiLvlLbl val="0"/>
      </c:catAx>
      <c:valAx>
        <c:axId val="-5262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3.85</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A2B-4E42-B73B-7D153B3D50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2B-4E42-B73B-7D153B3D506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0.24</c:v>
                </c:pt>
                <c:pt idx="4">
                  <c:v>#N/A</c:v>
                </c:pt>
                <c:pt idx="5">
                  <c:v>0.42</c:v>
                </c:pt>
                <c:pt idx="6">
                  <c:v>#N/A</c:v>
                </c:pt>
                <c:pt idx="7">
                  <c:v>0.22</c:v>
                </c:pt>
                <c:pt idx="8">
                  <c:v>#N/A</c:v>
                </c:pt>
                <c:pt idx="9">
                  <c:v>0.12</c:v>
                </c:pt>
              </c:numCache>
            </c:numRef>
          </c:val>
          <c:extLst>
            <c:ext xmlns:c16="http://schemas.microsoft.com/office/drawing/2014/chart" uri="{C3380CC4-5D6E-409C-BE32-E72D297353CC}">
              <c16:uniqueId val="{00000002-BA2B-4E42-B73B-7D153B3D5066}"/>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0.18</c:v>
                </c:pt>
                <c:pt idx="4">
                  <c:v>#N/A</c:v>
                </c:pt>
                <c:pt idx="5">
                  <c:v>0.22</c:v>
                </c:pt>
                <c:pt idx="6">
                  <c:v>#N/A</c:v>
                </c:pt>
                <c:pt idx="7">
                  <c:v>0.32</c:v>
                </c:pt>
                <c:pt idx="8">
                  <c:v>#N/A</c:v>
                </c:pt>
                <c:pt idx="9">
                  <c:v>0.24</c:v>
                </c:pt>
              </c:numCache>
            </c:numRef>
          </c:val>
          <c:extLst>
            <c:ext xmlns:c16="http://schemas.microsoft.com/office/drawing/2014/chart" uri="{C3380CC4-5D6E-409C-BE32-E72D297353CC}">
              <c16:uniqueId val="{00000003-BA2B-4E42-B73B-7D153B3D5066}"/>
            </c:ext>
          </c:extLst>
        </c:ser>
        <c:ser>
          <c:idx val="4"/>
          <c:order val="4"/>
          <c:tx>
            <c:strRef>
              <c:f>データシート!$A$31</c:f>
              <c:strCache>
                <c:ptCount val="1"/>
                <c:pt idx="0">
                  <c:v>温泉開発事業特別会計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0.47</c:v>
                </c:pt>
                <c:pt idx="2">
                  <c:v>#N/A</c:v>
                </c:pt>
                <c:pt idx="3">
                  <c:v>0.73</c:v>
                </c:pt>
                <c:pt idx="4">
                  <c:v>#N/A</c:v>
                </c:pt>
                <c:pt idx="5">
                  <c:v>0.47</c:v>
                </c:pt>
                <c:pt idx="6">
                  <c:v>#N/A</c:v>
                </c:pt>
                <c:pt idx="7">
                  <c:v>0.34</c:v>
                </c:pt>
                <c:pt idx="8">
                  <c:v>#N/A</c:v>
                </c:pt>
                <c:pt idx="9">
                  <c:v>0.28000000000000003</c:v>
                </c:pt>
              </c:numCache>
            </c:numRef>
          </c:val>
          <c:extLst>
            <c:ext xmlns:c16="http://schemas.microsoft.com/office/drawing/2014/chart" uri="{C3380CC4-5D6E-409C-BE32-E72D297353CC}">
              <c16:uniqueId val="{00000004-BA2B-4E42-B73B-7D153B3D506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0.61</c:v>
                </c:pt>
                <c:pt idx="4">
                  <c:v>#N/A</c:v>
                </c:pt>
                <c:pt idx="5">
                  <c:v>0.88</c:v>
                </c:pt>
                <c:pt idx="6">
                  <c:v>#N/A</c:v>
                </c:pt>
                <c:pt idx="7">
                  <c:v>0.56000000000000005</c:v>
                </c:pt>
                <c:pt idx="8">
                  <c:v>#N/A</c:v>
                </c:pt>
                <c:pt idx="9">
                  <c:v>0.39</c:v>
                </c:pt>
              </c:numCache>
            </c:numRef>
          </c:val>
          <c:extLst>
            <c:ext xmlns:c16="http://schemas.microsoft.com/office/drawing/2014/chart" uri="{C3380CC4-5D6E-409C-BE32-E72D297353CC}">
              <c16:uniqueId val="{00000005-BA2B-4E42-B73B-7D153B3D506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1.71</c:v>
                </c:pt>
                <c:pt idx="2">
                  <c:v>#N/A</c:v>
                </c:pt>
                <c:pt idx="3">
                  <c:v>2.3199999999999998</c:v>
                </c:pt>
                <c:pt idx="4">
                  <c:v>#N/A</c:v>
                </c:pt>
                <c:pt idx="5">
                  <c:v>1.61</c:v>
                </c:pt>
                <c:pt idx="6">
                  <c:v>#N/A</c:v>
                </c:pt>
                <c:pt idx="7">
                  <c:v>0.86</c:v>
                </c:pt>
                <c:pt idx="8">
                  <c:v>#N/A</c:v>
                </c:pt>
                <c:pt idx="9">
                  <c:v>1.29</c:v>
                </c:pt>
              </c:numCache>
            </c:numRef>
          </c:val>
          <c:extLst>
            <c:ext xmlns:c16="http://schemas.microsoft.com/office/drawing/2014/chart" uri="{C3380CC4-5D6E-409C-BE32-E72D297353CC}">
              <c16:uniqueId val="{00000006-BA2B-4E42-B73B-7D153B3D50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1.86</c:v>
                </c:pt>
                <c:pt idx="2">
                  <c:v>#N/A</c:v>
                </c:pt>
                <c:pt idx="3">
                  <c:v>0.96</c:v>
                </c:pt>
                <c:pt idx="4">
                  <c:v>#N/A</c:v>
                </c:pt>
                <c:pt idx="5">
                  <c:v>1.78</c:v>
                </c:pt>
                <c:pt idx="6">
                  <c:v>#N/A</c:v>
                </c:pt>
                <c:pt idx="7">
                  <c:v>1.66</c:v>
                </c:pt>
                <c:pt idx="8">
                  <c:v>#N/A</c:v>
                </c:pt>
                <c:pt idx="9">
                  <c:v>1.62</c:v>
                </c:pt>
              </c:numCache>
            </c:numRef>
          </c:val>
          <c:extLst>
            <c:ext xmlns:c16="http://schemas.microsoft.com/office/drawing/2014/chart" uri="{C3380CC4-5D6E-409C-BE32-E72D297353CC}">
              <c16:uniqueId val="{00000007-BA2B-4E42-B73B-7D153B3D50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6.85</c:v>
                </c:pt>
                <c:pt idx="2">
                  <c:v>#N/A</c:v>
                </c:pt>
                <c:pt idx="3">
                  <c:v>7.07</c:v>
                </c:pt>
                <c:pt idx="4">
                  <c:v>#N/A</c:v>
                </c:pt>
                <c:pt idx="5">
                  <c:v>6.94</c:v>
                </c:pt>
                <c:pt idx="6">
                  <c:v>#N/A</c:v>
                </c:pt>
                <c:pt idx="7">
                  <c:v>11.14</c:v>
                </c:pt>
                <c:pt idx="8">
                  <c:v>#N/A</c:v>
                </c:pt>
                <c:pt idx="9">
                  <c:v>8.2100000000000009</c:v>
                </c:pt>
              </c:numCache>
            </c:numRef>
          </c:val>
          <c:extLst>
            <c:ext xmlns:c16="http://schemas.microsoft.com/office/drawing/2014/chart" uri="{C3380CC4-5D6E-409C-BE32-E72D297353CC}">
              <c16:uniqueId val="{00000008-BA2B-4E42-B73B-7D153B3D506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14.47</c:v>
                </c:pt>
                <c:pt idx="2">
                  <c:v>#N/A</c:v>
                </c:pt>
                <c:pt idx="3">
                  <c:v>14.65</c:v>
                </c:pt>
                <c:pt idx="4">
                  <c:v>#N/A</c:v>
                </c:pt>
                <c:pt idx="5">
                  <c:v>21.76</c:v>
                </c:pt>
                <c:pt idx="6">
                  <c:v>#N/A</c:v>
                </c:pt>
                <c:pt idx="7">
                  <c:v>22.29</c:v>
                </c:pt>
                <c:pt idx="8">
                  <c:v>#N/A</c:v>
                </c:pt>
                <c:pt idx="9">
                  <c:v>21.36</c:v>
                </c:pt>
              </c:numCache>
            </c:numRef>
          </c:val>
          <c:extLst>
            <c:ext xmlns:c16="http://schemas.microsoft.com/office/drawing/2014/chart" uri="{C3380CC4-5D6E-409C-BE32-E72D297353CC}">
              <c16:uniqueId val="{00000009-BA2B-4E42-B73B-7D153B3D5066}"/>
            </c:ext>
          </c:extLst>
        </c:ser>
        <c:dLbls>
          <c:showLegendKey val="0"/>
          <c:showVal val="0"/>
          <c:showCatName val="0"/>
          <c:showSerName val="0"/>
          <c:showPercent val="0"/>
          <c:showBubbleSize val="0"/>
        </c:dLbls>
        <c:gapWidth val="150"/>
        <c:overlap val="100"/>
        <c:axId val="-526268512"/>
        <c:axId val="-526267968"/>
      </c:barChart>
      <c:catAx>
        <c:axId val="-5262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267968"/>
        <c:crosses val="autoZero"/>
        <c:auto val="1"/>
        <c:lblAlgn val="ctr"/>
        <c:lblOffset val="100"/>
        <c:tickLblSkip val="1"/>
        <c:tickMarkSkip val="1"/>
        <c:noMultiLvlLbl val="0"/>
      </c:catAx>
      <c:valAx>
        <c:axId val="-52626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6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528</c:v>
                </c:pt>
                <c:pt idx="5">
                  <c:v>520</c:v>
                </c:pt>
                <c:pt idx="8">
                  <c:v>482</c:v>
                </c:pt>
                <c:pt idx="11">
                  <c:v>451</c:v>
                </c:pt>
                <c:pt idx="14">
                  <c:v>436</c:v>
                </c:pt>
              </c:numCache>
            </c:numRef>
          </c:val>
          <c:extLst>
            <c:ext xmlns:c16="http://schemas.microsoft.com/office/drawing/2014/chart" uri="{C3380CC4-5D6E-409C-BE32-E72D297353CC}">
              <c16:uniqueId val="{00000000-5D1C-44CF-98E5-0A70602563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1C-44CF-98E5-0A70602563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5</c:v>
                </c:pt>
                <c:pt idx="6">
                  <c:v>5</c:v>
                </c:pt>
                <c:pt idx="9">
                  <c:v>5</c:v>
                </c:pt>
                <c:pt idx="12">
                  <c:v>5</c:v>
                </c:pt>
              </c:numCache>
            </c:numRef>
          </c:val>
          <c:extLst>
            <c:ext xmlns:c16="http://schemas.microsoft.com/office/drawing/2014/chart" uri="{C3380CC4-5D6E-409C-BE32-E72D297353CC}">
              <c16:uniqueId val="{00000002-5D1C-44CF-98E5-0A70602563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5</c:v>
                </c:pt>
                <c:pt idx="6">
                  <c:v>3</c:v>
                </c:pt>
                <c:pt idx="9">
                  <c:v>3</c:v>
                </c:pt>
                <c:pt idx="12">
                  <c:v>8</c:v>
                </c:pt>
              </c:numCache>
            </c:numRef>
          </c:val>
          <c:extLst>
            <c:ext xmlns:c16="http://schemas.microsoft.com/office/drawing/2014/chart" uri="{C3380CC4-5D6E-409C-BE32-E72D297353CC}">
              <c16:uniqueId val="{00000003-5D1C-44CF-98E5-0A70602563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228</c:v>
                </c:pt>
                <c:pt idx="3">
                  <c:v>228</c:v>
                </c:pt>
                <c:pt idx="6">
                  <c:v>206</c:v>
                </c:pt>
                <c:pt idx="9">
                  <c:v>207</c:v>
                </c:pt>
                <c:pt idx="12">
                  <c:v>204</c:v>
                </c:pt>
              </c:numCache>
            </c:numRef>
          </c:val>
          <c:extLst>
            <c:ext xmlns:c16="http://schemas.microsoft.com/office/drawing/2014/chart" uri="{C3380CC4-5D6E-409C-BE32-E72D297353CC}">
              <c16:uniqueId val="{00000004-5D1C-44CF-98E5-0A70602563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1C-44CF-98E5-0A70602563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1C-44CF-98E5-0A70602563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499</c:v>
                </c:pt>
                <c:pt idx="3">
                  <c:v>490</c:v>
                </c:pt>
                <c:pt idx="6">
                  <c:v>449</c:v>
                </c:pt>
                <c:pt idx="9">
                  <c:v>412</c:v>
                </c:pt>
                <c:pt idx="12">
                  <c:v>348</c:v>
                </c:pt>
              </c:numCache>
            </c:numRef>
          </c:val>
          <c:extLst>
            <c:ext xmlns:c16="http://schemas.microsoft.com/office/drawing/2014/chart" uri="{C3380CC4-5D6E-409C-BE32-E72D297353CC}">
              <c16:uniqueId val="{00000007-5D1C-44CF-98E5-0A70602563EE}"/>
            </c:ext>
          </c:extLst>
        </c:ser>
        <c:dLbls>
          <c:showLegendKey val="0"/>
          <c:showVal val="0"/>
          <c:showCatName val="0"/>
          <c:showSerName val="0"/>
          <c:showPercent val="0"/>
          <c:showBubbleSize val="0"/>
        </c:dLbls>
        <c:gapWidth val="100"/>
        <c:overlap val="100"/>
        <c:axId val="-526283200"/>
        <c:axId val="-52628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205</c:v>
                </c:pt>
                <c:pt idx="2">
                  <c:v>#N/A</c:v>
                </c:pt>
                <c:pt idx="3">
                  <c:v>#N/A</c:v>
                </c:pt>
                <c:pt idx="4">
                  <c:v>208</c:v>
                </c:pt>
                <c:pt idx="5">
                  <c:v>#N/A</c:v>
                </c:pt>
                <c:pt idx="6">
                  <c:v>#N/A</c:v>
                </c:pt>
                <c:pt idx="7">
                  <c:v>181</c:v>
                </c:pt>
                <c:pt idx="8">
                  <c:v>#N/A</c:v>
                </c:pt>
                <c:pt idx="9">
                  <c:v>#N/A</c:v>
                </c:pt>
                <c:pt idx="10">
                  <c:v>176</c:v>
                </c:pt>
                <c:pt idx="11">
                  <c:v>#N/A</c:v>
                </c:pt>
                <c:pt idx="12">
                  <c:v>#N/A</c:v>
                </c:pt>
                <c:pt idx="13">
                  <c:v>129</c:v>
                </c:pt>
                <c:pt idx="14">
                  <c:v>#N/A</c:v>
                </c:pt>
              </c:numCache>
            </c:numRef>
          </c:val>
          <c:smooth val="0"/>
          <c:extLst>
            <c:ext xmlns:c16="http://schemas.microsoft.com/office/drawing/2014/chart" uri="{C3380CC4-5D6E-409C-BE32-E72D297353CC}">
              <c16:uniqueId val="{00000008-5D1C-44CF-98E5-0A70602563EE}"/>
            </c:ext>
          </c:extLst>
        </c:ser>
        <c:dLbls>
          <c:showLegendKey val="0"/>
          <c:showVal val="0"/>
          <c:showCatName val="0"/>
          <c:showSerName val="0"/>
          <c:showPercent val="0"/>
          <c:showBubbleSize val="0"/>
        </c:dLbls>
        <c:marker val="1"/>
        <c:smooth val="0"/>
        <c:axId val="-526283200"/>
        <c:axId val="-526282656"/>
      </c:lineChart>
      <c:catAx>
        <c:axId val="-5262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282656"/>
        <c:crosses val="autoZero"/>
        <c:auto val="1"/>
        <c:lblAlgn val="ctr"/>
        <c:lblOffset val="100"/>
        <c:tickLblSkip val="1"/>
        <c:tickMarkSkip val="1"/>
        <c:noMultiLvlLbl val="0"/>
      </c:catAx>
      <c:valAx>
        <c:axId val="-52628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4190</c:v>
                </c:pt>
                <c:pt idx="5">
                  <c:v>4158</c:v>
                </c:pt>
                <c:pt idx="8">
                  <c:v>3909</c:v>
                </c:pt>
                <c:pt idx="11">
                  <c:v>3894</c:v>
                </c:pt>
                <c:pt idx="14">
                  <c:v>3791</c:v>
                </c:pt>
              </c:numCache>
            </c:numRef>
          </c:val>
          <c:extLst>
            <c:ext xmlns:c16="http://schemas.microsoft.com/office/drawing/2014/chart" uri="{C3380CC4-5D6E-409C-BE32-E72D297353CC}">
              <c16:uniqueId val="{00000000-2264-4269-A380-719C45232F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93</c:v>
                </c:pt>
                <c:pt idx="5">
                  <c:v>85</c:v>
                </c:pt>
                <c:pt idx="8">
                  <c:v>70</c:v>
                </c:pt>
                <c:pt idx="11">
                  <c:v>51</c:v>
                </c:pt>
                <c:pt idx="14">
                  <c:v>41</c:v>
                </c:pt>
              </c:numCache>
            </c:numRef>
          </c:val>
          <c:extLst>
            <c:ext xmlns:c16="http://schemas.microsoft.com/office/drawing/2014/chart" uri="{C3380CC4-5D6E-409C-BE32-E72D297353CC}">
              <c16:uniqueId val="{00000001-2264-4269-A380-719C45232F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3104</c:v>
                </c:pt>
                <c:pt idx="5">
                  <c:v>3307</c:v>
                </c:pt>
                <c:pt idx="8">
                  <c:v>3433</c:v>
                </c:pt>
                <c:pt idx="11">
                  <c:v>3453</c:v>
                </c:pt>
                <c:pt idx="14">
                  <c:v>3611</c:v>
                </c:pt>
              </c:numCache>
            </c:numRef>
          </c:val>
          <c:extLst>
            <c:ext xmlns:c16="http://schemas.microsoft.com/office/drawing/2014/chart" uri="{C3380CC4-5D6E-409C-BE32-E72D297353CC}">
              <c16:uniqueId val="{00000002-2264-4269-A380-719C45232F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64-4269-A380-719C45232F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64-4269-A380-719C45232F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64-4269-A380-719C45232F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593</c:v>
                </c:pt>
                <c:pt idx="3">
                  <c:v>594</c:v>
                </c:pt>
                <c:pt idx="6">
                  <c:v>609</c:v>
                </c:pt>
                <c:pt idx="9">
                  <c:v>602</c:v>
                </c:pt>
                <c:pt idx="12">
                  <c:v>560</c:v>
                </c:pt>
              </c:numCache>
            </c:numRef>
          </c:val>
          <c:extLst>
            <c:ext xmlns:c16="http://schemas.microsoft.com/office/drawing/2014/chart" uri="{C3380CC4-5D6E-409C-BE32-E72D297353CC}">
              <c16:uniqueId val="{00000006-2264-4269-A380-719C45232F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c:v>
                </c:pt>
                <c:pt idx="3">
                  <c:v>10</c:v>
                </c:pt>
                <c:pt idx="6">
                  <c:v>80</c:v>
                </c:pt>
                <c:pt idx="9">
                  <c:v>155</c:v>
                </c:pt>
                <c:pt idx="12">
                  <c:v>150</c:v>
                </c:pt>
              </c:numCache>
            </c:numRef>
          </c:val>
          <c:extLst>
            <c:ext xmlns:c16="http://schemas.microsoft.com/office/drawing/2014/chart" uri="{C3380CC4-5D6E-409C-BE32-E72D297353CC}">
              <c16:uniqueId val="{00000007-2264-4269-A380-719C45232F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1933</c:v>
                </c:pt>
                <c:pt idx="3">
                  <c:v>1810</c:v>
                </c:pt>
                <c:pt idx="6">
                  <c:v>1547</c:v>
                </c:pt>
                <c:pt idx="9">
                  <c:v>1381</c:v>
                </c:pt>
                <c:pt idx="12">
                  <c:v>1290</c:v>
                </c:pt>
              </c:numCache>
            </c:numRef>
          </c:val>
          <c:extLst>
            <c:ext xmlns:c16="http://schemas.microsoft.com/office/drawing/2014/chart" uri="{C3380CC4-5D6E-409C-BE32-E72D297353CC}">
              <c16:uniqueId val="{00000008-2264-4269-A380-719C45232F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133</c:v>
                </c:pt>
                <c:pt idx="3">
                  <c:v>120</c:v>
                </c:pt>
                <c:pt idx="6">
                  <c:v>108</c:v>
                </c:pt>
                <c:pt idx="9">
                  <c:v>97</c:v>
                </c:pt>
                <c:pt idx="12">
                  <c:v>85</c:v>
                </c:pt>
              </c:numCache>
            </c:numRef>
          </c:val>
          <c:extLst>
            <c:ext xmlns:c16="http://schemas.microsoft.com/office/drawing/2014/chart" uri="{C3380CC4-5D6E-409C-BE32-E72D297353CC}">
              <c16:uniqueId val="{00000009-2264-4269-A380-719C45232F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3283</c:v>
                </c:pt>
                <c:pt idx="3">
                  <c:v>3602</c:v>
                </c:pt>
                <c:pt idx="6">
                  <c:v>3625</c:v>
                </c:pt>
                <c:pt idx="9">
                  <c:v>3638</c:v>
                </c:pt>
                <c:pt idx="12">
                  <c:v>3704</c:v>
                </c:pt>
              </c:numCache>
            </c:numRef>
          </c:val>
          <c:extLst>
            <c:ext xmlns:c16="http://schemas.microsoft.com/office/drawing/2014/chart" uri="{C3380CC4-5D6E-409C-BE32-E72D297353CC}">
              <c16:uniqueId val="{0000000A-2264-4269-A380-719C45232F6E}"/>
            </c:ext>
          </c:extLst>
        </c:ser>
        <c:dLbls>
          <c:showLegendKey val="0"/>
          <c:showVal val="0"/>
          <c:showCatName val="0"/>
          <c:showSerName val="0"/>
          <c:showPercent val="0"/>
          <c:showBubbleSize val="0"/>
        </c:dLbls>
        <c:gapWidth val="100"/>
        <c:overlap val="100"/>
        <c:axId val="-526281024"/>
        <c:axId val="-52628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64-4269-A380-719C45232F6E}"/>
            </c:ext>
          </c:extLst>
        </c:ser>
        <c:dLbls>
          <c:showLegendKey val="0"/>
          <c:showVal val="0"/>
          <c:showCatName val="0"/>
          <c:showSerName val="0"/>
          <c:showPercent val="0"/>
          <c:showBubbleSize val="0"/>
        </c:dLbls>
        <c:marker val="1"/>
        <c:smooth val="0"/>
        <c:axId val="-526281024"/>
        <c:axId val="-526280480"/>
      </c:lineChart>
      <c:catAx>
        <c:axId val="-52628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280480"/>
        <c:crosses val="autoZero"/>
        <c:auto val="1"/>
        <c:lblAlgn val="ctr"/>
        <c:lblOffset val="100"/>
        <c:tickLblSkip val="1"/>
        <c:tickMarkSkip val="1"/>
        <c:noMultiLvlLbl val="0"/>
      </c:catAx>
      <c:valAx>
        <c:axId val="-52628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8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441</c:v>
                </c:pt>
                <c:pt idx="1">
                  <c:v>441</c:v>
                </c:pt>
                <c:pt idx="2">
                  <c:v>441</c:v>
                </c:pt>
              </c:numCache>
            </c:numRef>
          </c:val>
          <c:extLst>
            <c:ext xmlns:c16="http://schemas.microsoft.com/office/drawing/2014/chart" uri="{C3380CC4-5D6E-409C-BE32-E72D297353CC}">
              <c16:uniqueId val="{00000000-3BB1-42AB-BE60-7499F2377F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174</c:v>
                </c:pt>
                <c:pt idx="1">
                  <c:v>169</c:v>
                </c:pt>
                <c:pt idx="2">
                  <c:v>161</c:v>
                </c:pt>
              </c:numCache>
            </c:numRef>
          </c:val>
          <c:extLst>
            <c:ext xmlns:c16="http://schemas.microsoft.com/office/drawing/2014/chart" uri="{C3380CC4-5D6E-409C-BE32-E72D297353CC}">
              <c16:uniqueId val="{00000001-3BB1-42AB-BE60-7499F2377F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2538</c:v>
                </c:pt>
                <c:pt idx="1">
                  <c:v>2541</c:v>
                </c:pt>
                <c:pt idx="2">
                  <c:v>2705</c:v>
                </c:pt>
              </c:numCache>
            </c:numRef>
          </c:val>
          <c:extLst>
            <c:ext xmlns:c16="http://schemas.microsoft.com/office/drawing/2014/chart" uri="{C3380CC4-5D6E-409C-BE32-E72D297353CC}">
              <c16:uniqueId val="{00000002-3BB1-42AB-BE60-7499F2377F7C}"/>
            </c:ext>
          </c:extLst>
        </c:ser>
        <c:dLbls>
          <c:showLegendKey val="0"/>
          <c:showVal val="0"/>
          <c:showCatName val="0"/>
          <c:showSerName val="0"/>
          <c:showPercent val="0"/>
          <c:showBubbleSize val="0"/>
        </c:dLbls>
        <c:gapWidth val="120"/>
        <c:overlap val="100"/>
        <c:axId val="-526279936"/>
        <c:axId val="-526278848"/>
      </c:barChart>
      <c:catAx>
        <c:axId val="-5262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278848"/>
        <c:crosses val="autoZero"/>
        <c:auto val="1"/>
        <c:lblAlgn val="ctr"/>
        <c:lblOffset val="100"/>
        <c:tickLblSkip val="1"/>
        <c:tickMarkSkip val="1"/>
        <c:noMultiLvlLbl val="0"/>
      </c:catAx>
      <c:valAx>
        <c:axId val="-526278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27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{44DC360D-D6B7-412A-96DD-E4E4C9726AEF}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8B6-4903-A7CF-AE384106BA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{2B48A29C-733F-45F5-BABB-A377FA6266DB}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B6-4903-A7CF-AE384106BA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{1EB8CE77-4D7E-4C08-AD0B-DE8341F94326}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B6-4903-A7CF-AE384106BA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{61B8EB9A-E737-42F7-B967-7DBB69624A24}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B6-4903-A7CF-AE384106BA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{00AA85A2-9F80-40D8-9AB8-537E3D70EABE}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B6-4903-A7CF-AE384106BA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{5FCDFBD3-D91F-485E-9824-F343B1D4AC9B}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8B6-4903-A7CF-AE384106BA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{2DAC6332-6806-402E-A003-206B9B3C4DBA}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8B6-4903-A7CF-AE384106BA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{D198338D-F803-4C12-B7E1-1DB7F3A594E2}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8B6-4903-A7CF-AE384106BA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{86477F2B-4165-4381-89EF-82B72F4F6001}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8B6-4903-A7CF-AE384106BA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69.2</c:v>
                </c:pt>
                <c:pt idx="16">
                  <c:v>74.099999999999994</c:v>
                </c:pt>
                <c:pt idx="24">
                  <c:v>74.2</c:v>
                </c:pt>
                <c:pt idx="32">
                  <c:v>74.7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B6-4903-A7CF-AE384106BA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{9A52C5B5-B209-42B8-AAE3-D341A5A886FC}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8B6-4903-A7CF-AE384106BA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{3610DB9E-F0F9-4A11-A43F-30986710237F}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B6-4903-A7CF-AE384106BA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{23DB805A-ACFB-4DD3-A2A3-762DBF15BEE2}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B6-4903-A7CF-AE384106BA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{67326FD6-86DB-4632-8607-E5B69101BE02}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B6-4903-A7CF-AE384106BA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{FD4A2798-E1C5-4FE7-9E02-5A7EDA11C0AD}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B6-4903-A7CF-AE384106BA5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{E51E352E-5CB8-43F2-8EF1-E4358C3B662B}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8B6-4903-A7CF-AE384106BA5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{96931303-3193-4C32-96BA-E78623EDBDFF}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8B6-4903-A7CF-AE384106BA5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{AF5522A6-9CF7-4E09-86C2-382414A7F7CE}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8B6-4903-A7CF-AE384106BA5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{62BFEF32-D643-4DF0-ABED-370EF0AC374B}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8B6-4903-A7CF-AE384106BA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8B6-4903-A7CF-AE384106BA52}"/>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{8CBE0057-992A-482F-AC90-8746BEED22A7}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4D-4AAD-834D-0AE126CC09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{8CF82493-FF92-4B1C-BFA1-CF5E26363F96}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4D-4AAD-834D-0AE126CC09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{298AD27A-C72D-4CFA-A2D8-F0EF8F8F68E8}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4D-4AAD-834D-0AE126CC09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{EBD7E05E-F2FB-4502-BADD-1D5EEA598FFD}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4D-4AAD-834D-0AE126CC09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{BFCE51FF-351C-47CB-AAEE-F7F5D0003895}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4D-4AAD-834D-0AE126CC097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{97F367EE-5918-4FBD-8A02-DEB179E97067}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4D-4AAD-834D-0AE126CC097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{B324B4A3-5CD7-43FC-8450-8B7514C8D58A}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4D-4AAD-834D-0AE126CC097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{C9BCF508-146C-438A-A833-BA99A2E12A4D}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4D-4AAD-834D-0AE126CC097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{4A82BC0C-49B5-4099-BA50-818CCC0BE565}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4D-4AAD-834D-0AE126CC09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9.1</c:v>
                </c:pt>
                <c:pt idx="16">
                  <c:v>8.8000000000000007</c:v>
                </c:pt>
                <c:pt idx="24">
                  <c:v>8.4</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4D-4AAD-834D-0AE126CC09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{9FD7136D-4975-4CE6-A480-360577E325D0}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4D-4AAD-834D-0AE126CC09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{ABBDCB25-206C-43AA-A413-D7BFAC8E1402}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4D-4AAD-834D-0AE126CC09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{D9D2D919-601E-448D-A8A1-C4CC1D01A919}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4D-4AAD-834D-0AE126CC09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{90E9CEB8-8C22-4413-A0D6-D856ED06E86E}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4D-4AAD-834D-0AE126CC09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{C8BAC826-0A61-47B4-A214-EBBC3C1AA6BE}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4D-4AAD-834D-0AE126CC0977}"/>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{212250C9-6864-498F-82B0-CAE69D8FDF5A}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4D-4AAD-834D-0AE126CC0977}"/>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{BC658613-B606-4F71-BD1B-0F7E28D497CA}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4D-4AAD-834D-0AE126CC0977}"/>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{716D7BFF-83D7-4220-B6B6-9DDAD3056F3A}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4D-4AAD-834D-0AE126CC0977}"/>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{F3B0660A-67B8-411E-AD43-52CAC8034006}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4D-4AAD-834D-0AE126CC09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4D-4AAD-834D-0AE126CC0977}"/>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実質公債費比率の分子はほぼ同額で推移しているが、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百万円）を予定していることから、新規事業の実施に際しては緊急度などを的確に把握し、起債に大きく頼ることのない財政運営に努める。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地総債の償還完了等による地方債残高の減少や基金積立による充当可能基金の増加、またＨ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カ年にわたり臨財債の全額を借り入れなかったこと等により、Ｈ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年度以降の将来負担比率の分子はマイナスに転じた状況が続いている。</a:t>
          </a:r>
        </a:p>
        <a:p>
          <a:r>
            <a:rPr kumimoji="1" lang="ja-JP" altLang="en-US" sz="1400">
              <a:latin typeface="ＭＳ ゴシック" pitchFamily="49" charset="-128"/>
              <a:ea typeface="ＭＳ ゴシック" pitchFamily="49" charset="-128"/>
            </a:rPr>
            <a:t>しかしながら、組合等負担等見込額（長野広域連合ごみ焼却施設建設事業）が上昇傾向にあることから、引き続き経費の節減等により将来に備えることとしたい。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百万円）、利息の積立等を行っており、微増の状況である。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財政調整基金は災害等への備えのため、減債基金は学校教育施設等整備事業債に充当するため、その他特定目的基金については最下段に記載の使途のために活用する。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ふるさと創生基金：地域における福祉活動の促進、快適な生活環境の形成等を図る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道路橋梁施設整備基金：道路、橋梁、施設整備を図る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社会教育施設整備基金：社会教育施設整備を図る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下水道整備基金：下水道整備を図る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ふるさと・水と土保全基金：土地改良施設の機能を適正に発揮させるための集落共同活動の強化に対する支援活動を行うため並びに農業の振興及び農村の活性化を図る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全ての基金とも、今後の住民ニーズを的確に把握しながら有効活用していく方針であり、一部を取崩しのうえ活用しながら同額程度の推移で保有していきたい。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基金利子の積立分のみが増加している。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災害復旧等への備えとして保有し、有事の際には取崩しを行うが、ほぼ同額を維持していく。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基金利子の積立のみ行っている。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学校教育施設等整備事業債（学校給食センター）の償還財源として、約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百万円をとり崩す予定でいる。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
6,906
98.56
4,537,245
4,250,707
218,581
2,660,177
3,704,261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本村では有形固定資産の土地のうち、大きな部分を占める道路について、標準的な造成費をもとに再調達価格を算定したため、類似団体の中でも高い値になったものと考えられます。</a:t>
          </a:r>
        </a:p>
        <a:p>
          <a:r>
            <a:rPr kumimoji="1" lang="ja-JP" altLang="en-US" sz="1100">
              <a:latin typeface="ＭＳ Ｐゴシック" panose="020B0600070205080204" pitchFamily="50" charset="-128"/>
              <a:ea typeface="ＭＳ Ｐゴシック" panose="020B0600070205080204" pitchFamily="50" charset="-128"/>
            </a:rPr>
            <a:t>今後は、高山村公共施設等総合管理計画などに基づき、施設量適正化の推進、長寿命化の推進に加え適切な施設配置と民間活力導入の促進を図ります。</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4" name="直線コネクタ 73"/>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6" name="直線コネクタ 7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7"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8" name="直線コネクタ 77"/>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9"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0" name="フローチャート: 判断 79"/>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1" name="フローチャート: 判断 80"/>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2" name="フローチャート: 判断 81"/>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3" name="フローチャート: 判断 82"/>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4" name="フローチャート: 判断 83"/>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159703</xdr:rowOff>
    </xdr:from>
    <xdr:to>
      <xdr:col>23</xdr:col>
      <xdr:colOff>136525</xdr:colOff>
      <xdr:row>32</xdr:row>
      <xdr:rowOff>89853</xdr:rowOff>
    </xdr:to>
    <xdr:sp macro="" textlink="">
      <xdr:nvSpPr>
        <xdr:cNvPr id="90" name="楕円 89"/>
        <xdr:cNvSpPr/>
      </xdr:nvSpPr>
      <xdr:spPr>
        <a:xfrm>
          <a:off x="47117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138130</xdr:rowOff>
    </xdr:from>
    <xdr:ext cx="405111" cy="259045"/>
    <xdr:sp macro="" textlink="">
      <xdr:nvSpPr>
        <xdr:cNvPr id="91" name="有形固定資産減価償却率該当値テキスト"/>
        <xdr:cNvSpPr txBox="1"/>
      </xdr:nvSpPr>
      <xdr:spPr>
        <a:xfrm>
          <a:off x="4813300" y="622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92" name="楕円 91"/>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39053</xdr:rowOff>
    </xdr:to>
    <xdr:cxnSp macro="">
      <xdr:nvCxnSpPr>
        <xdr:cNvPr id="93" name="直線コネクタ 92"/>
        <xdr:cNvCxnSpPr/>
      </xdr:nvCxnSpPr>
      <xdr:spPr>
        <a:xfrm>
          <a:off x="4051300" y="6287982"/>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148908</xdr:rowOff>
    </xdr:from>
    <xdr:to>
      <xdr:col>15</xdr:col>
      <xdr:colOff>187325</xdr:colOff>
      <xdr:row>32</xdr:row>
      <xdr:rowOff>79058</xdr:rowOff>
    </xdr:to>
    <xdr:sp macro="" textlink="">
      <xdr:nvSpPr>
        <xdr:cNvPr id="94" name="楕円 93"/>
        <xdr:cNvSpPr/>
      </xdr:nvSpPr>
      <xdr:spPr>
        <a:xfrm>
          <a:off x="32385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28258</xdr:rowOff>
    </xdr:from>
    <xdr:to>
      <xdr:col>19</xdr:col>
      <xdr:colOff>136525</xdr:colOff>
      <xdr:row>32</xdr:row>
      <xdr:rowOff>30057</xdr:rowOff>
    </xdr:to>
    <xdr:cxnSp macro="">
      <xdr:nvCxnSpPr>
        <xdr:cNvPr id="95" name="直線コネクタ 94"/>
        <xdr:cNvCxnSpPr/>
      </xdr:nvCxnSpPr>
      <xdr:spPr>
        <a:xfrm>
          <a:off x="3289300" y="628618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60748</xdr:rowOff>
    </xdr:from>
    <xdr:to>
      <xdr:col>11</xdr:col>
      <xdr:colOff>187325</xdr:colOff>
      <xdr:row>31</xdr:row>
      <xdr:rowOff>162348</xdr:rowOff>
    </xdr:to>
    <xdr:sp macro="" textlink="">
      <xdr:nvSpPr>
        <xdr:cNvPr id="96" name="楕円 95"/>
        <xdr:cNvSpPr/>
      </xdr:nvSpPr>
      <xdr:spPr>
        <a:xfrm>
          <a:off x="2476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111548</xdr:rowOff>
    </xdr:from>
    <xdr:to>
      <xdr:col>15</xdr:col>
      <xdr:colOff>136525</xdr:colOff>
      <xdr:row>32</xdr:row>
      <xdr:rowOff>28258</xdr:rowOff>
    </xdr:to>
    <xdr:cxnSp macro="">
      <xdr:nvCxnSpPr>
        <xdr:cNvPr id="97" name="直線コネクタ 96"/>
        <xdr:cNvCxnSpPr/>
      </xdr:nvCxnSpPr>
      <xdr:spPr>
        <a:xfrm>
          <a:off x="2527300" y="6198023"/>
          <a:ext cx="762000" cy="8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8"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9"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0"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1"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102" name="n_1mainValue有形固定資産減価償却率"/>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70185</xdr:rowOff>
    </xdr:from>
    <xdr:ext cx="405111" cy="259045"/>
    <xdr:sp macro="" textlink="">
      <xdr:nvSpPr>
        <xdr:cNvPr id="103" name="n_2mainValue有形固定資産減価償却率"/>
        <xdr:cNvSpPr txBox="1"/>
      </xdr:nvSpPr>
      <xdr:spPr>
        <a:xfrm>
          <a:off x="3086744" y="632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104" name="n_3mainValue有形固定資産減価償却率"/>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債務償還可能年数は類似団体平均や長野県平均を下回っており、引き続き将来負担軽減のため起債の発行抑制に努めたい。</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5" name="直線コネクタ 134"/>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6"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7" name="直線コネクタ 136"/>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0"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1" name="フローチャート: 判断 140"/>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2" name="フローチャート: 判断 141"/>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3" name="フローチャート: 判断 142"/>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4" name="フローチャート: 判断 143"/>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5" name="フローチャート: 判断 144"/>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105737</xdr:rowOff>
    </xdr:from>
    <xdr:to>
      <xdr:col>76</xdr:col>
      <xdr:colOff>73025</xdr:colOff>
      <xdr:row>28</xdr:row>
      <xdr:rowOff>35887</xdr:rowOff>
    </xdr:to>
    <xdr:sp macro="" textlink="">
      <xdr:nvSpPr>
        <xdr:cNvPr id="151" name="楕円 150"/>
        <xdr:cNvSpPr/>
      </xdr:nvSpPr>
      <xdr:spPr>
        <a:xfrm>
          <a:off x="14744700" y="55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128614</xdr:rowOff>
    </xdr:from>
    <xdr:ext cx="469744" cy="259045"/>
    <xdr:sp macro="" textlink="">
      <xdr:nvSpPr>
        <xdr:cNvPr id="152" name="債務償還比率該当値テキスト"/>
        <xdr:cNvSpPr txBox="1"/>
      </xdr:nvSpPr>
      <xdr:spPr>
        <a:xfrm>
          <a:off x="14846300" y="53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128715</xdr:rowOff>
    </xdr:from>
    <xdr:to>
      <xdr:col>72</xdr:col>
      <xdr:colOff>123825</xdr:colOff>
      <xdr:row>28</xdr:row>
      <xdr:rowOff>58865</xdr:rowOff>
    </xdr:to>
    <xdr:sp macro="" textlink="">
      <xdr:nvSpPr>
        <xdr:cNvPr id="153" name="楕円 152"/>
        <xdr:cNvSpPr/>
      </xdr:nvSpPr>
      <xdr:spPr>
        <a:xfrm>
          <a:off x="14033500" y="5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156537</xdr:rowOff>
    </xdr:from>
    <xdr:to>
      <xdr:col>76</xdr:col>
      <xdr:colOff>22225</xdr:colOff>
      <xdr:row>28</xdr:row>
      <xdr:rowOff>8065</xdr:rowOff>
    </xdr:to>
    <xdr:cxnSp macro="">
      <xdr:nvCxnSpPr>
        <xdr:cNvPr id="154" name="直線コネクタ 153"/>
        <xdr:cNvCxnSpPr/>
      </xdr:nvCxnSpPr>
      <xdr:spPr>
        <a:xfrm flipV="1">
          <a:off x="14084300" y="5557212"/>
          <a:ext cx="711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112368</xdr:rowOff>
    </xdr:from>
    <xdr:to>
      <xdr:col>68</xdr:col>
      <xdr:colOff>123825</xdr:colOff>
      <xdr:row>28</xdr:row>
      <xdr:rowOff>42518</xdr:rowOff>
    </xdr:to>
    <xdr:sp macro="" textlink="">
      <xdr:nvSpPr>
        <xdr:cNvPr id="155" name="楕円 154"/>
        <xdr:cNvSpPr/>
      </xdr:nvSpPr>
      <xdr:spPr>
        <a:xfrm>
          <a:off x="13271500" y="55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163168</xdr:rowOff>
    </xdr:from>
    <xdr:to>
      <xdr:col>72</xdr:col>
      <xdr:colOff>73025</xdr:colOff>
      <xdr:row>28</xdr:row>
      <xdr:rowOff>8065</xdr:rowOff>
    </xdr:to>
    <xdr:cxnSp macro="">
      <xdr:nvCxnSpPr>
        <xdr:cNvPr id="156" name="直線コネクタ 155"/>
        <xdr:cNvCxnSpPr/>
      </xdr:nvCxnSpPr>
      <xdr:spPr>
        <a:xfrm>
          <a:off x="13322300" y="5563843"/>
          <a:ext cx="762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139355</xdr:rowOff>
    </xdr:from>
    <xdr:to>
      <xdr:col>64</xdr:col>
      <xdr:colOff>123825</xdr:colOff>
      <xdr:row>28</xdr:row>
      <xdr:rowOff>69505</xdr:rowOff>
    </xdr:to>
    <xdr:sp macro="" textlink="">
      <xdr:nvSpPr>
        <xdr:cNvPr id="157" name="楕円 156"/>
        <xdr:cNvSpPr/>
      </xdr:nvSpPr>
      <xdr:spPr>
        <a:xfrm>
          <a:off x="12509500" y="5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163168</xdr:rowOff>
    </xdr:from>
    <xdr:to>
      <xdr:col>68</xdr:col>
      <xdr:colOff>73025</xdr:colOff>
      <xdr:row>28</xdr:row>
      <xdr:rowOff>18705</xdr:rowOff>
    </xdr:to>
    <xdr:cxnSp macro="">
      <xdr:nvCxnSpPr>
        <xdr:cNvPr id="158" name="直線コネクタ 157"/>
        <xdr:cNvCxnSpPr/>
      </xdr:nvCxnSpPr>
      <xdr:spPr>
        <a:xfrm flipV="1">
          <a:off x="12560300" y="5563843"/>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127635</xdr:rowOff>
    </xdr:from>
    <xdr:to>
      <xdr:col>60</xdr:col>
      <xdr:colOff>123825</xdr:colOff>
      <xdr:row>28</xdr:row>
      <xdr:rowOff>57785</xdr:rowOff>
    </xdr:to>
    <xdr:sp macro="" textlink="">
      <xdr:nvSpPr>
        <xdr:cNvPr id="159" name="楕円 158"/>
        <xdr:cNvSpPr/>
      </xdr:nvSpPr>
      <xdr:spPr>
        <a:xfrm>
          <a:off x="11747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6985</xdr:rowOff>
    </xdr:from>
    <xdr:to>
      <xdr:col>64</xdr:col>
      <xdr:colOff>73025</xdr:colOff>
      <xdr:row>28</xdr:row>
      <xdr:rowOff>18705</xdr:rowOff>
    </xdr:to>
    <xdr:cxnSp macro="">
      <xdr:nvCxnSpPr>
        <xdr:cNvPr id="160" name="直線コネクタ 159"/>
        <xdr:cNvCxnSpPr/>
      </xdr:nvCxnSpPr>
      <xdr:spPr>
        <a:xfrm>
          <a:off x="11798300" y="5579110"/>
          <a:ext cx="762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1"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2"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3"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4"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75392</xdr:rowOff>
    </xdr:from>
    <xdr:ext cx="469744" cy="259045"/>
    <xdr:sp macro="" textlink="">
      <xdr:nvSpPr>
        <xdr:cNvPr id="165" name="n_1mainValue債務償還比率"/>
        <xdr:cNvSpPr txBox="1"/>
      </xdr:nvSpPr>
      <xdr:spPr>
        <a:xfrm>
          <a:off x="13836727" y="530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59045</xdr:rowOff>
    </xdr:from>
    <xdr:ext cx="469744" cy="259045"/>
    <xdr:sp macro="" textlink="">
      <xdr:nvSpPr>
        <xdr:cNvPr id="166" name="n_2mainValue債務償還比率"/>
        <xdr:cNvSpPr txBox="1"/>
      </xdr:nvSpPr>
      <xdr:spPr>
        <a:xfrm>
          <a:off x="13087427" y="528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86032</xdr:rowOff>
    </xdr:from>
    <xdr:ext cx="469744" cy="259045"/>
    <xdr:sp macro="" textlink="">
      <xdr:nvSpPr>
        <xdr:cNvPr id="167" name="n_3mainValue債務償還比率"/>
        <xdr:cNvSpPr txBox="1"/>
      </xdr:nvSpPr>
      <xdr:spPr>
        <a:xfrm>
          <a:off x="12325427" y="531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74312</xdr:rowOff>
    </xdr:from>
    <xdr:ext cx="469744" cy="259045"/>
    <xdr:sp macro="" textlink="">
      <xdr:nvSpPr>
        <xdr:cNvPr id="168" name="n_4mainValue債務償還比率"/>
        <xdr:cNvSpPr txBox="1"/>
      </xdr:nvSpPr>
      <xdr:spPr>
        <a:xfrm>
          <a:off x="11563427" y="53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
6,906
98.56
4,537,245
4,250,707
218,581
2,660,177
3,704,261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110309</xdr:rowOff>
    </xdr:from>
    <xdr:to>
      <xdr:col>24</xdr:col>
      <xdr:colOff>114300</xdr:colOff>
      <xdr:row>42</xdr:row>
      <xdr:rowOff>40459</xdr:rowOff>
    </xdr:to>
    <xdr:sp macro="" textlink="">
      <xdr:nvSpPr>
        <xdr:cNvPr id="74" name="楕円 73"/>
        <xdr:cNvSpPr/>
      </xdr:nvSpPr>
      <xdr:spPr>
        <a:xfrm>
          <a:off x="45847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25236</xdr:rowOff>
    </xdr:from>
    <xdr:ext cx="405111" cy="259045"/>
    <xdr:sp macro="" textlink="">
      <xdr:nvSpPr>
        <xdr:cNvPr id="75" name="【道路】&#10;有形固定資産減価償却率該当値テキスト"/>
        <xdr:cNvSpPr txBox="1"/>
      </xdr:nvSpPr>
      <xdr:spPr>
        <a:xfrm>
          <a:off x="4673600" y="705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108676</xdr:rowOff>
    </xdr:from>
    <xdr:to>
      <xdr:col>20</xdr:col>
      <xdr:colOff>38100</xdr:colOff>
      <xdr:row>42</xdr:row>
      <xdr:rowOff>38826</xdr:rowOff>
    </xdr:to>
    <xdr:sp macro="" textlink="">
      <xdr:nvSpPr>
        <xdr:cNvPr id="76" name="楕円 75"/>
        <xdr:cNvSpPr/>
      </xdr:nvSpPr>
      <xdr:spPr>
        <a:xfrm>
          <a:off x="3746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159476</xdr:rowOff>
    </xdr:from>
    <xdr:to>
      <xdr:col>24</xdr:col>
      <xdr:colOff>63500</xdr:colOff>
      <xdr:row>41</xdr:row>
      <xdr:rowOff>161109</xdr:rowOff>
    </xdr:to>
    <xdr:cxnSp macro="">
      <xdr:nvCxnSpPr>
        <xdr:cNvPr id="77" name="直線コネクタ 76"/>
        <xdr:cNvCxnSpPr/>
      </xdr:nvCxnSpPr>
      <xdr:spPr>
        <a:xfrm>
          <a:off x="3797300" y="71889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107043</xdr:rowOff>
    </xdr:from>
    <xdr:to>
      <xdr:col>15</xdr:col>
      <xdr:colOff>101600</xdr:colOff>
      <xdr:row>42</xdr:row>
      <xdr:rowOff>37193</xdr:rowOff>
    </xdr:to>
    <xdr:sp macro="" textlink="">
      <xdr:nvSpPr>
        <xdr:cNvPr id="78" name="楕円 77"/>
        <xdr:cNvSpPr/>
      </xdr:nvSpPr>
      <xdr:spPr>
        <a:xfrm>
          <a:off x="2857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157843</xdr:rowOff>
    </xdr:from>
    <xdr:to>
      <xdr:col>19</xdr:col>
      <xdr:colOff>177800</xdr:colOff>
      <xdr:row>41</xdr:row>
      <xdr:rowOff>159476</xdr:rowOff>
    </xdr:to>
    <xdr:cxnSp macro="">
      <xdr:nvCxnSpPr>
        <xdr:cNvPr id="79" name="直線コネクタ 78"/>
        <xdr:cNvCxnSpPr/>
      </xdr:nvCxnSpPr>
      <xdr:spPr>
        <a:xfrm>
          <a:off x="2908300" y="71872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74385</xdr:rowOff>
    </xdr:from>
    <xdr:to>
      <xdr:col>10</xdr:col>
      <xdr:colOff>165100</xdr:colOff>
      <xdr:row>42</xdr:row>
      <xdr:rowOff>4535</xdr:rowOff>
    </xdr:to>
    <xdr:sp macro="" textlink="">
      <xdr:nvSpPr>
        <xdr:cNvPr id="80" name="楕円 79"/>
        <xdr:cNvSpPr/>
      </xdr:nvSpPr>
      <xdr:spPr>
        <a:xfrm>
          <a:off x="1968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125185</xdr:rowOff>
    </xdr:from>
    <xdr:to>
      <xdr:col>15</xdr:col>
      <xdr:colOff>50800</xdr:colOff>
      <xdr:row>41</xdr:row>
      <xdr:rowOff>157843</xdr:rowOff>
    </xdr:to>
    <xdr:cxnSp macro="">
      <xdr:nvCxnSpPr>
        <xdr:cNvPr id="81" name="直線コネクタ 80"/>
        <xdr:cNvCxnSpPr/>
      </xdr:nvCxnSpPr>
      <xdr:spPr>
        <a:xfrm>
          <a:off x="2019300" y="71546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29953</xdr:rowOff>
    </xdr:from>
    <xdr:ext cx="405111" cy="259045"/>
    <xdr:sp macro="" textlink="">
      <xdr:nvSpPr>
        <xdr:cNvPr id="86" name="n_1mainValue【道路】&#10;有形固定資産減価償却率"/>
        <xdr:cNvSpPr txBox="1"/>
      </xdr:nvSpPr>
      <xdr:spPr>
        <a:xfrm>
          <a:off x="3582044" y="723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28320</xdr:rowOff>
    </xdr:from>
    <xdr:ext cx="405111" cy="259045"/>
    <xdr:sp macro="" textlink="">
      <xdr:nvSpPr>
        <xdr:cNvPr id="87" name="n_2mainValue【道路】&#10;有形固定資産減価償却率"/>
        <xdr:cNvSpPr txBox="1"/>
      </xdr:nvSpPr>
      <xdr:spPr>
        <a:xfrm>
          <a:off x="27057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167112</xdr:rowOff>
    </xdr:from>
    <xdr:ext cx="405111" cy="259045"/>
    <xdr:sp macro="" textlink="">
      <xdr:nvSpPr>
        <xdr:cNvPr id="88" name="n_3mainValue【道路】&#10;有形固定資産減価償却率"/>
        <xdr:cNvSpPr txBox="1"/>
      </xdr:nvSpPr>
      <xdr:spPr>
        <a:xfrm>
          <a:off x="1816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134472</xdr:rowOff>
    </xdr:from>
    <xdr:to>
      <xdr:col>55</xdr:col>
      <xdr:colOff>50800</xdr:colOff>
      <xdr:row>41</xdr:row>
      <xdr:rowOff>64622</xdr:rowOff>
    </xdr:to>
    <xdr:sp macro="" textlink="">
      <xdr:nvSpPr>
        <xdr:cNvPr id="128" name="楕円 127"/>
        <xdr:cNvSpPr/>
      </xdr:nvSpPr>
      <xdr:spPr>
        <a:xfrm>
          <a:off x="10426700" y="699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112899</xdr:rowOff>
    </xdr:from>
    <xdr:ext cx="534377" cy="259045"/>
    <xdr:sp macro="" textlink="">
      <xdr:nvSpPr>
        <xdr:cNvPr id="129" name="【道路】&#10;一人当たり延長該当値テキスト"/>
        <xdr:cNvSpPr txBox="1"/>
      </xdr:nvSpPr>
      <xdr:spPr>
        <a:xfrm>
          <a:off x="10515600" y="697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137166</xdr:rowOff>
    </xdr:from>
    <xdr:to>
      <xdr:col>50</xdr:col>
      <xdr:colOff>165100</xdr:colOff>
      <xdr:row>41</xdr:row>
      <xdr:rowOff>67316</xdr:rowOff>
    </xdr:to>
    <xdr:sp macro="" textlink="">
      <xdr:nvSpPr>
        <xdr:cNvPr id="130" name="楕円 129"/>
        <xdr:cNvSpPr/>
      </xdr:nvSpPr>
      <xdr:spPr>
        <a:xfrm>
          <a:off x="9588500" y="699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13822</xdr:rowOff>
    </xdr:from>
    <xdr:to>
      <xdr:col>55</xdr:col>
      <xdr:colOff>0</xdr:colOff>
      <xdr:row>41</xdr:row>
      <xdr:rowOff>16516</xdr:rowOff>
    </xdr:to>
    <xdr:cxnSp macro="">
      <xdr:nvCxnSpPr>
        <xdr:cNvPr id="131" name="直線コネクタ 130"/>
        <xdr:cNvCxnSpPr/>
      </xdr:nvCxnSpPr>
      <xdr:spPr>
        <a:xfrm flipV="1">
          <a:off x="9639300" y="7043272"/>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139209</xdr:rowOff>
    </xdr:from>
    <xdr:to>
      <xdr:col>46</xdr:col>
      <xdr:colOff>38100</xdr:colOff>
      <xdr:row>41</xdr:row>
      <xdr:rowOff>69359</xdr:rowOff>
    </xdr:to>
    <xdr:sp macro="" textlink="">
      <xdr:nvSpPr>
        <xdr:cNvPr id="132" name="楕円 131"/>
        <xdr:cNvSpPr/>
      </xdr:nvSpPr>
      <xdr:spPr>
        <a:xfrm>
          <a:off x="8699500" y="69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16516</xdr:rowOff>
    </xdr:from>
    <xdr:to>
      <xdr:col>50</xdr:col>
      <xdr:colOff>114300</xdr:colOff>
      <xdr:row>41</xdr:row>
      <xdr:rowOff>18559</xdr:rowOff>
    </xdr:to>
    <xdr:cxnSp macro="">
      <xdr:nvCxnSpPr>
        <xdr:cNvPr id="133" name="直線コネクタ 132"/>
        <xdr:cNvCxnSpPr/>
      </xdr:nvCxnSpPr>
      <xdr:spPr>
        <a:xfrm flipV="1">
          <a:off x="8750300" y="7045966"/>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140740</xdr:rowOff>
    </xdr:from>
    <xdr:to>
      <xdr:col>41</xdr:col>
      <xdr:colOff>101600</xdr:colOff>
      <xdr:row>41</xdr:row>
      <xdr:rowOff>70890</xdr:rowOff>
    </xdr:to>
    <xdr:sp macro="" textlink="">
      <xdr:nvSpPr>
        <xdr:cNvPr id="134" name="楕円 133"/>
        <xdr:cNvSpPr/>
      </xdr:nvSpPr>
      <xdr:spPr>
        <a:xfrm>
          <a:off x="7810500" y="69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18559</xdr:rowOff>
    </xdr:from>
    <xdr:to>
      <xdr:col>45</xdr:col>
      <xdr:colOff>177800</xdr:colOff>
      <xdr:row>41</xdr:row>
      <xdr:rowOff>20090</xdr:rowOff>
    </xdr:to>
    <xdr:cxnSp macro="">
      <xdr:nvCxnSpPr>
        <xdr:cNvPr id="135" name="直線コネクタ 134"/>
        <xdr:cNvCxnSpPr/>
      </xdr:nvCxnSpPr>
      <xdr:spPr>
        <a:xfrm flipV="1">
          <a:off x="7861300" y="7048009"/>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58443</xdr:rowOff>
    </xdr:from>
    <xdr:ext cx="534377" cy="259045"/>
    <xdr:sp macro="" textlink="">
      <xdr:nvSpPr>
        <xdr:cNvPr id="140" name="n_1mainValue【道路】&#10;一人当たり延長"/>
        <xdr:cNvSpPr txBox="1"/>
      </xdr:nvSpPr>
      <xdr:spPr>
        <a:xfrm>
          <a:off x="9359411" y="708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60486</xdr:rowOff>
    </xdr:from>
    <xdr:ext cx="534377" cy="259045"/>
    <xdr:sp macro="" textlink="">
      <xdr:nvSpPr>
        <xdr:cNvPr id="141" name="n_2mainValue【道路】&#10;一人当たり延長"/>
        <xdr:cNvSpPr txBox="1"/>
      </xdr:nvSpPr>
      <xdr:spPr>
        <a:xfrm>
          <a:off x="8483111" y="708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62017</xdr:rowOff>
    </xdr:from>
    <xdr:ext cx="534377" cy="259045"/>
    <xdr:sp macro="" textlink="">
      <xdr:nvSpPr>
        <xdr:cNvPr id="142" name="n_3mainValue【道路】&#10;一人当たり延長"/>
        <xdr:cNvSpPr txBox="1"/>
      </xdr:nvSpPr>
      <xdr:spPr>
        <a:xfrm>
          <a:off x="7594111" y="70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34109</xdr:rowOff>
    </xdr:from>
    <xdr:to>
      <xdr:col>24</xdr:col>
      <xdr:colOff>114300</xdr:colOff>
      <xdr:row>59</xdr:row>
      <xdr:rowOff>135709</xdr:rowOff>
    </xdr:to>
    <xdr:sp macro="" textlink="">
      <xdr:nvSpPr>
        <xdr:cNvPr id="184" name="楕円 183"/>
        <xdr:cNvSpPr/>
      </xdr:nvSpPr>
      <xdr:spPr>
        <a:xfrm>
          <a:off x="45847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56986</xdr:rowOff>
    </xdr:from>
    <xdr:ext cx="405111" cy="259045"/>
    <xdr:sp macro="" textlink="">
      <xdr:nvSpPr>
        <xdr:cNvPr id="185" name="【橋りょう・トンネル】&#10;有形固定資産減価償却率該当値テキスト"/>
        <xdr:cNvSpPr txBox="1"/>
      </xdr:nvSpPr>
      <xdr:spPr>
        <a:xfrm>
          <a:off x="4673600" y="1000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xdr:rowOff>
    </xdr:from>
    <xdr:to>
      <xdr:col>20</xdr:col>
      <xdr:colOff>38100</xdr:colOff>
      <xdr:row>59</xdr:row>
      <xdr:rowOff>117747</xdr:rowOff>
    </xdr:to>
    <xdr:sp macro="" textlink="">
      <xdr:nvSpPr>
        <xdr:cNvPr id="186" name="楕円 185"/>
        <xdr:cNvSpPr/>
      </xdr:nvSpPr>
      <xdr:spPr>
        <a:xfrm>
          <a:off x="3746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84909</xdr:rowOff>
    </xdr:to>
    <xdr:cxnSp macro="">
      <xdr:nvCxnSpPr>
        <xdr:cNvPr id="187" name="直線コネクタ 186"/>
        <xdr:cNvCxnSpPr/>
      </xdr:nvCxnSpPr>
      <xdr:spPr>
        <a:xfrm>
          <a:off x="3797300" y="1018249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188" name="楕円 187"/>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115933</xdr:rowOff>
    </xdr:to>
    <xdr:cxnSp macro="">
      <xdr:nvCxnSpPr>
        <xdr:cNvPr id="189" name="直線コネクタ 188"/>
        <xdr:cNvCxnSpPr/>
      </xdr:nvCxnSpPr>
      <xdr:spPr>
        <a:xfrm flipV="1">
          <a:off x="2908300" y="101824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37374</xdr:rowOff>
    </xdr:from>
    <xdr:to>
      <xdr:col>10</xdr:col>
      <xdr:colOff>165100</xdr:colOff>
      <xdr:row>59</xdr:row>
      <xdr:rowOff>138974</xdr:rowOff>
    </xdr:to>
    <xdr:sp macro="" textlink="">
      <xdr:nvSpPr>
        <xdr:cNvPr id="190" name="楕円 189"/>
        <xdr:cNvSpPr/>
      </xdr:nvSpPr>
      <xdr:spPr>
        <a:xfrm>
          <a:off x="1968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88174</xdr:rowOff>
    </xdr:from>
    <xdr:to>
      <xdr:col>15</xdr:col>
      <xdr:colOff>50800</xdr:colOff>
      <xdr:row>59</xdr:row>
      <xdr:rowOff>115933</xdr:rowOff>
    </xdr:to>
    <xdr:cxnSp macro="">
      <xdr:nvCxnSpPr>
        <xdr:cNvPr id="191" name="直線コネクタ 190"/>
        <xdr:cNvCxnSpPr/>
      </xdr:nvCxnSpPr>
      <xdr:spPr>
        <a:xfrm>
          <a:off x="2019300" y="102037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2"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3"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4"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134274</xdr:rowOff>
    </xdr:from>
    <xdr:ext cx="405111" cy="259045"/>
    <xdr:sp macro="" textlink="">
      <xdr:nvSpPr>
        <xdr:cNvPr id="196" name="n_1mainValue【橋りょう・トンネル】&#10;有形固定資産減価償却率"/>
        <xdr:cNvSpPr txBox="1"/>
      </xdr:nvSpPr>
      <xdr:spPr>
        <a:xfrm>
          <a:off x="3582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11810</xdr:rowOff>
    </xdr:from>
    <xdr:ext cx="405111" cy="259045"/>
    <xdr:sp macro="" textlink="">
      <xdr:nvSpPr>
        <xdr:cNvPr id="197" name="n_2mainValue【橋りょう・トンネル】&#10;有形固定資産減価償却率"/>
        <xdr:cNvSpPr txBox="1"/>
      </xdr:nvSpPr>
      <xdr:spPr>
        <a:xfrm>
          <a:off x="2705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155501</xdr:rowOff>
    </xdr:from>
    <xdr:ext cx="405111" cy="259045"/>
    <xdr:sp macro="" textlink="">
      <xdr:nvSpPr>
        <xdr:cNvPr id="198" name="n_3mainValue【橋りょう・トンネル】&#10;有形固定資産減価償却率"/>
        <xdr:cNvSpPr txBox="1"/>
      </xdr:nvSpPr>
      <xdr:spPr>
        <a:xfrm>
          <a:off x="1816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111528</xdr:rowOff>
    </xdr:from>
    <xdr:to>
      <xdr:col>55</xdr:col>
      <xdr:colOff>50800</xdr:colOff>
      <xdr:row>64</xdr:row>
      <xdr:rowOff>41678</xdr:rowOff>
    </xdr:to>
    <xdr:sp macro="" textlink="">
      <xdr:nvSpPr>
        <xdr:cNvPr id="238" name="楕円 237"/>
        <xdr:cNvSpPr/>
      </xdr:nvSpPr>
      <xdr:spPr>
        <a:xfrm>
          <a:off x="10426700" y="109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26455</xdr:rowOff>
    </xdr:from>
    <xdr:ext cx="599010" cy="259045"/>
    <xdr:sp macro="" textlink="">
      <xdr:nvSpPr>
        <xdr:cNvPr id="239" name="【橋りょう・トンネル】&#10;一人当たり有形固定資産（償却資産）額該当値テキスト"/>
        <xdr:cNvSpPr txBox="1"/>
      </xdr:nvSpPr>
      <xdr:spPr>
        <a:xfrm>
          <a:off x="10515600" y="10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113836</xdr:rowOff>
    </xdr:from>
    <xdr:to>
      <xdr:col>50</xdr:col>
      <xdr:colOff>165100</xdr:colOff>
      <xdr:row>64</xdr:row>
      <xdr:rowOff>43986</xdr:rowOff>
    </xdr:to>
    <xdr:sp macro="" textlink="">
      <xdr:nvSpPr>
        <xdr:cNvPr id="240" name="楕円 239"/>
        <xdr:cNvSpPr/>
      </xdr:nvSpPr>
      <xdr:spPr>
        <a:xfrm>
          <a:off x="9588500" y="109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162328</xdr:rowOff>
    </xdr:from>
    <xdr:to>
      <xdr:col>55</xdr:col>
      <xdr:colOff>0</xdr:colOff>
      <xdr:row>63</xdr:row>
      <xdr:rowOff>164636</xdr:rowOff>
    </xdr:to>
    <xdr:cxnSp macro="">
      <xdr:nvCxnSpPr>
        <xdr:cNvPr id="241" name="直線コネクタ 240"/>
        <xdr:cNvCxnSpPr/>
      </xdr:nvCxnSpPr>
      <xdr:spPr>
        <a:xfrm flipV="1">
          <a:off x="9639300" y="10963678"/>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122611</xdr:rowOff>
    </xdr:from>
    <xdr:to>
      <xdr:col>46</xdr:col>
      <xdr:colOff>38100</xdr:colOff>
      <xdr:row>64</xdr:row>
      <xdr:rowOff>52761</xdr:rowOff>
    </xdr:to>
    <xdr:sp macro="" textlink="">
      <xdr:nvSpPr>
        <xdr:cNvPr id="242" name="楕円 241"/>
        <xdr:cNvSpPr/>
      </xdr:nvSpPr>
      <xdr:spPr>
        <a:xfrm>
          <a:off x="8699500" y="109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164636</xdr:rowOff>
    </xdr:from>
    <xdr:to>
      <xdr:col>50</xdr:col>
      <xdr:colOff>114300</xdr:colOff>
      <xdr:row>64</xdr:row>
      <xdr:rowOff>1961</xdr:rowOff>
    </xdr:to>
    <xdr:cxnSp macro="">
      <xdr:nvCxnSpPr>
        <xdr:cNvPr id="243" name="直線コネクタ 242"/>
        <xdr:cNvCxnSpPr/>
      </xdr:nvCxnSpPr>
      <xdr:spPr>
        <a:xfrm flipV="1">
          <a:off x="8750300" y="10965986"/>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123206</xdr:rowOff>
    </xdr:from>
    <xdr:to>
      <xdr:col>41</xdr:col>
      <xdr:colOff>101600</xdr:colOff>
      <xdr:row>64</xdr:row>
      <xdr:rowOff>53356</xdr:rowOff>
    </xdr:to>
    <xdr:sp macro="" textlink="">
      <xdr:nvSpPr>
        <xdr:cNvPr id="244" name="楕円 243"/>
        <xdr:cNvSpPr/>
      </xdr:nvSpPr>
      <xdr:spPr>
        <a:xfrm>
          <a:off x="7810500" y="10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1961</xdr:rowOff>
    </xdr:from>
    <xdr:to>
      <xdr:col>45</xdr:col>
      <xdr:colOff>177800</xdr:colOff>
      <xdr:row>64</xdr:row>
      <xdr:rowOff>2556</xdr:rowOff>
    </xdr:to>
    <xdr:cxnSp macro="">
      <xdr:nvCxnSpPr>
        <xdr:cNvPr id="245" name="直線コネクタ 244"/>
        <xdr:cNvCxnSpPr/>
      </xdr:nvCxnSpPr>
      <xdr:spPr>
        <a:xfrm flipV="1">
          <a:off x="7861300" y="1097476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35113</xdr:rowOff>
    </xdr:from>
    <xdr:ext cx="599010" cy="259045"/>
    <xdr:sp macro="" textlink="">
      <xdr:nvSpPr>
        <xdr:cNvPr id="250" name="n_1mainValue【橋りょう・トンネル】&#10;一人当たり有形固定資産（償却資産）額"/>
        <xdr:cNvSpPr txBox="1"/>
      </xdr:nvSpPr>
      <xdr:spPr>
        <a:xfrm>
          <a:off x="9327095" y="1100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43888</xdr:rowOff>
    </xdr:from>
    <xdr:ext cx="599010" cy="259045"/>
    <xdr:sp macro="" textlink="">
      <xdr:nvSpPr>
        <xdr:cNvPr id="251" name="n_2mainValue【橋りょう・トンネル】&#10;一人当たり有形固定資産（償却資産）額"/>
        <xdr:cNvSpPr txBox="1"/>
      </xdr:nvSpPr>
      <xdr:spPr>
        <a:xfrm>
          <a:off x="8450795" y="1101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44483</xdr:rowOff>
    </xdr:from>
    <xdr:ext cx="599010" cy="259045"/>
    <xdr:sp macro="" textlink="">
      <xdr:nvSpPr>
        <xdr:cNvPr id="252" name="n_3mainValue【橋りょう・トンネル】&#10;一人当たり有形固定資産（償却資産）額"/>
        <xdr:cNvSpPr txBox="1"/>
      </xdr:nvSpPr>
      <xdr:spPr>
        <a:xfrm>
          <a:off x="7561795" y="1101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145687</xdr:rowOff>
    </xdr:from>
    <xdr:to>
      <xdr:col>24</xdr:col>
      <xdr:colOff>114300</xdr:colOff>
      <xdr:row>81</xdr:row>
      <xdr:rowOff>75837</xdr:rowOff>
    </xdr:to>
    <xdr:sp macro="" textlink="">
      <xdr:nvSpPr>
        <xdr:cNvPr id="294" name="楕円 293"/>
        <xdr:cNvSpPr/>
      </xdr:nvSpPr>
      <xdr:spPr>
        <a:xfrm>
          <a:off x="4584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168564</xdr:rowOff>
    </xdr:from>
    <xdr:ext cx="405111" cy="259045"/>
    <xdr:sp macro="" textlink="">
      <xdr:nvSpPr>
        <xdr:cNvPr id="295" name="【公営住宅】&#10;有形固定資産減価償却率該当値テキスト"/>
        <xdr:cNvSpPr txBox="1"/>
      </xdr:nvSpPr>
      <xdr:spPr>
        <a:xfrm>
          <a:off x="4673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104866</xdr:rowOff>
    </xdr:from>
    <xdr:to>
      <xdr:col>20</xdr:col>
      <xdr:colOff>38100</xdr:colOff>
      <xdr:row>81</xdr:row>
      <xdr:rowOff>35016</xdr:rowOff>
    </xdr:to>
    <xdr:sp macro="" textlink="">
      <xdr:nvSpPr>
        <xdr:cNvPr id="296" name="楕円 295"/>
        <xdr:cNvSpPr/>
      </xdr:nvSpPr>
      <xdr:spPr>
        <a:xfrm>
          <a:off x="3746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155666</xdr:rowOff>
    </xdr:from>
    <xdr:to>
      <xdr:col>24</xdr:col>
      <xdr:colOff>63500</xdr:colOff>
      <xdr:row>81</xdr:row>
      <xdr:rowOff>25037</xdr:rowOff>
    </xdr:to>
    <xdr:cxnSp macro="">
      <xdr:nvCxnSpPr>
        <xdr:cNvPr id="297" name="直線コネクタ 296"/>
        <xdr:cNvCxnSpPr/>
      </xdr:nvCxnSpPr>
      <xdr:spPr>
        <a:xfrm>
          <a:off x="3797300" y="138716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83638</xdr:rowOff>
    </xdr:from>
    <xdr:to>
      <xdr:col>15</xdr:col>
      <xdr:colOff>101600</xdr:colOff>
      <xdr:row>81</xdr:row>
      <xdr:rowOff>13788</xdr:rowOff>
    </xdr:to>
    <xdr:sp macro="" textlink="">
      <xdr:nvSpPr>
        <xdr:cNvPr id="298" name="楕円 297"/>
        <xdr:cNvSpPr/>
      </xdr:nvSpPr>
      <xdr:spPr>
        <a:xfrm>
          <a:off x="2857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134438</xdr:rowOff>
    </xdr:from>
    <xdr:to>
      <xdr:col>19</xdr:col>
      <xdr:colOff>177800</xdr:colOff>
      <xdr:row>80</xdr:row>
      <xdr:rowOff>155666</xdr:rowOff>
    </xdr:to>
    <xdr:cxnSp macro="">
      <xdr:nvCxnSpPr>
        <xdr:cNvPr id="299" name="直線コネクタ 298"/>
        <xdr:cNvCxnSpPr/>
      </xdr:nvCxnSpPr>
      <xdr:spPr>
        <a:xfrm>
          <a:off x="2908300" y="138504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116295</xdr:rowOff>
    </xdr:from>
    <xdr:to>
      <xdr:col>10</xdr:col>
      <xdr:colOff>165100</xdr:colOff>
      <xdr:row>81</xdr:row>
      <xdr:rowOff>46445</xdr:rowOff>
    </xdr:to>
    <xdr:sp macro="" textlink="">
      <xdr:nvSpPr>
        <xdr:cNvPr id="300" name="楕円 299"/>
        <xdr:cNvSpPr/>
      </xdr:nvSpPr>
      <xdr:spPr>
        <a:xfrm>
          <a:off x="1968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134438</xdr:rowOff>
    </xdr:from>
    <xdr:to>
      <xdr:col>15</xdr:col>
      <xdr:colOff>50800</xdr:colOff>
      <xdr:row>80</xdr:row>
      <xdr:rowOff>167095</xdr:rowOff>
    </xdr:to>
    <xdr:cxnSp macro="">
      <xdr:nvCxnSpPr>
        <xdr:cNvPr id="301" name="直線コネクタ 300"/>
        <xdr:cNvCxnSpPr/>
      </xdr:nvCxnSpPr>
      <xdr:spPr>
        <a:xfrm flipV="1">
          <a:off x="2019300" y="138504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51543</xdr:rowOff>
    </xdr:from>
    <xdr:ext cx="405111" cy="259045"/>
    <xdr:sp macro="" textlink="">
      <xdr:nvSpPr>
        <xdr:cNvPr id="306" name="n_1mainValue【公営住宅】&#10;有形固定資産減価償却率"/>
        <xdr:cNvSpPr txBox="1"/>
      </xdr:nvSpPr>
      <xdr:spPr>
        <a:xfrm>
          <a:off x="35820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30315</xdr:rowOff>
    </xdr:from>
    <xdr:ext cx="405111" cy="259045"/>
    <xdr:sp macro="" textlink="">
      <xdr:nvSpPr>
        <xdr:cNvPr id="307" name="n_2mainValue【公営住宅】&#10;有形固定資産減価償却率"/>
        <xdr:cNvSpPr txBox="1"/>
      </xdr:nvSpPr>
      <xdr:spPr>
        <a:xfrm>
          <a:off x="2705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62972</xdr:rowOff>
    </xdr:from>
    <xdr:ext cx="405111" cy="259045"/>
    <xdr:sp macro="" textlink="">
      <xdr:nvSpPr>
        <xdr:cNvPr id="308" name="n_3mainValue【公営住宅】&#10;有形固定資産減価償却率"/>
        <xdr:cNvSpPr txBox="1"/>
      </xdr:nvSpPr>
      <xdr:spPr>
        <a:xfrm>
          <a:off x="1816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26239</xdr:rowOff>
    </xdr:from>
    <xdr:to>
      <xdr:col>55</xdr:col>
      <xdr:colOff>50800</xdr:colOff>
      <xdr:row>86</xdr:row>
      <xdr:rowOff>127839</xdr:rowOff>
    </xdr:to>
    <xdr:sp macro="" textlink="">
      <xdr:nvSpPr>
        <xdr:cNvPr id="348" name="楕円 347"/>
        <xdr:cNvSpPr/>
      </xdr:nvSpPr>
      <xdr:spPr>
        <a:xfrm>
          <a:off x="10426700" y="147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112616</xdr:rowOff>
    </xdr:from>
    <xdr:ext cx="469744" cy="259045"/>
    <xdr:sp macro="" textlink="">
      <xdr:nvSpPr>
        <xdr:cNvPr id="349" name="【公営住宅】&#10;一人当たり面積該当値テキスト"/>
        <xdr:cNvSpPr txBox="1"/>
      </xdr:nvSpPr>
      <xdr:spPr>
        <a:xfrm>
          <a:off x="10515600" y="1468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26772</xdr:rowOff>
    </xdr:from>
    <xdr:to>
      <xdr:col>50</xdr:col>
      <xdr:colOff>165100</xdr:colOff>
      <xdr:row>86</xdr:row>
      <xdr:rowOff>128372</xdr:rowOff>
    </xdr:to>
    <xdr:sp macro="" textlink="">
      <xdr:nvSpPr>
        <xdr:cNvPr id="350" name="楕円 349"/>
        <xdr:cNvSpPr/>
      </xdr:nvSpPr>
      <xdr:spPr>
        <a:xfrm>
          <a:off x="9588500" y="147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77039</xdr:rowOff>
    </xdr:from>
    <xdr:to>
      <xdr:col>55</xdr:col>
      <xdr:colOff>0</xdr:colOff>
      <xdr:row>86</xdr:row>
      <xdr:rowOff>77572</xdr:rowOff>
    </xdr:to>
    <xdr:cxnSp macro="">
      <xdr:nvCxnSpPr>
        <xdr:cNvPr id="351" name="直線コネクタ 350"/>
        <xdr:cNvCxnSpPr/>
      </xdr:nvCxnSpPr>
      <xdr:spPr>
        <a:xfrm flipV="1">
          <a:off x="9639300" y="1482173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27152</xdr:rowOff>
    </xdr:from>
    <xdr:to>
      <xdr:col>46</xdr:col>
      <xdr:colOff>38100</xdr:colOff>
      <xdr:row>86</xdr:row>
      <xdr:rowOff>128752</xdr:rowOff>
    </xdr:to>
    <xdr:sp macro="" textlink="">
      <xdr:nvSpPr>
        <xdr:cNvPr id="352" name="楕円 351"/>
        <xdr:cNvSpPr/>
      </xdr:nvSpPr>
      <xdr:spPr>
        <a:xfrm>
          <a:off x="8699500" y="147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77572</xdr:rowOff>
    </xdr:from>
    <xdr:to>
      <xdr:col>50</xdr:col>
      <xdr:colOff>114300</xdr:colOff>
      <xdr:row>86</xdr:row>
      <xdr:rowOff>77952</xdr:rowOff>
    </xdr:to>
    <xdr:cxnSp macro="">
      <xdr:nvCxnSpPr>
        <xdr:cNvPr id="353" name="直線コネクタ 352"/>
        <xdr:cNvCxnSpPr/>
      </xdr:nvCxnSpPr>
      <xdr:spPr>
        <a:xfrm flipV="1">
          <a:off x="8750300" y="1482227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31496</xdr:rowOff>
    </xdr:from>
    <xdr:to>
      <xdr:col>41</xdr:col>
      <xdr:colOff>101600</xdr:colOff>
      <xdr:row>86</xdr:row>
      <xdr:rowOff>133096</xdr:rowOff>
    </xdr:to>
    <xdr:sp macro="" textlink="">
      <xdr:nvSpPr>
        <xdr:cNvPr id="354" name="楕円 353"/>
        <xdr:cNvSpPr/>
      </xdr:nvSpPr>
      <xdr:spPr>
        <a:xfrm>
          <a:off x="7810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77952</xdr:rowOff>
    </xdr:from>
    <xdr:to>
      <xdr:col>45</xdr:col>
      <xdr:colOff>177800</xdr:colOff>
      <xdr:row>86</xdr:row>
      <xdr:rowOff>82296</xdr:rowOff>
    </xdr:to>
    <xdr:cxnSp macro="">
      <xdr:nvCxnSpPr>
        <xdr:cNvPr id="355" name="直線コネクタ 354"/>
        <xdr:cNvCxnSpPr/>
      </xdr:nvCxnSpPr>
      <xdr:spPr>
        <a:xfrm flipV="1">
          <a:off x="7861300" y="1482265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119499</xdr:rowOff>
    </xdr:from>
    <xdr:ext cx="469744" cy="259045"/>
    <xdr:sp macro="" textlink="">
      <xdr:nvSpPr>
        <xdr:cNvPr id="360" name="n_1mainValue【公営住宅】&#10;一人当たり面積"/>
        <xdr:cNvSpPr txBox="1"/>
      </xdr:nvSpPr>
      <xdr:spPr>
        <a:xfrm>
          <a:off x="9391727" y="1486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119879</xdr:rowOff>
    </xdr:from>
    <xdr:ext cx="469744" cy="259045"/>
    <xdr:sp macro="" textlink="">
      <xdr:nvSpPr>
        <xdr:cNvPr id="361" name="n_2mainValue【公営住宅】&#10;一人当たり面積"/>
        <xdr:cNvSpPr txBox="1"/>
      </xdr:nvSpPr>
      <xdr:spPr>
        <a:xfrm>
          <a:off x="8515427" y="1486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124223</xdr:rowOff>
    </xdr:from>
    <xdr:ext cx="469744" cy="259045"/>
    <xdr:sp macro="" textlink="">
      <xdr:nvSpPr>
        <xdr:cNvPr id="362" name="n_3mainValue【公営住宅】&#10;一人当たり面積"/>
        <xdr:cNvSpPr txBox="1"/>
      </xdr:nvSpPr>
      <xdr:spPr>
        <a:xfrm>
          <a:off x="76264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09"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35197</xdr:rowOff>
    </xdr:from>
    <xdr:to>
      <xdr:col>85</xdr:col>
      <xdr:colOff>177800</xdr:colOff>
      <xdr:row>35</xdr:row>
      <xdr:rowOff>136797</xdr:rowOff>
    </xdr:to>
    <xdr:sp macro="" textlink="">
      <xdr:nvSpPr>
        <xdr:cNvPr id="420" name="楕円 419"/>
        <xdr:cNvSpPr/>
      </xdr:nvSpPr>
      <xdr:spPr>
        <a:xfrm>
          <a:off x="162687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58074</xdr:rowOff>
    </xdr:from>
    <xdr:ext cx="405111" cy="259045"/>
    <xdr:sp macro="" textlink="">
      <xdr:nvSpPr>
        <xdr:cNvPr id="421" name="【認定こども園・幼稚園・保育所】&#10;有形固定資産減価償却率該当値テキスト"/>
        <xdr:cNvSpPr txBox="1"/>
      </xdr:nvSpPr>
      <xdr:spPr>
        <a:xfrm>
          <a:off x="16357600" y="588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169092</xdr:rowOff>
    </xdr:from>
    <xdr:to>
      <xdr:col>81</xdr:col>
      <xdr:colOff>101600</xdr:colOff>
      <xdr:row>35</xdr:row>
      <xdr:rowOff>99242</xdr:rowOff>
    </xdr:to>
    <xdr:sp macro="" textlink="">
      <xdr:nvSpPr>
        <xdr:cNvPr id="422" name="楕円 421"/>
        <xdr:cNvSpPr/>
      </xdr:nvSpPr>
      <xdr:spPr>
        <a:xfrm>
          <a:off x="15430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48442</xdr:rowOff>
    </xdr:from>
    <xdr:to>
      <xdr:col>85</xdr:col>
      <xdr:colOff>127000</xdr:colOff>
      <xdr:row>35</xdr:row>
      <xdr:rowOff>85997</xdr:rowOff>
    </xdr:to>
    <xdr:cxnSp macro="">
      <xdr:nvCxnSpPr>
        <xdr:cNvPr id="423" name="直線コネクタ 422"/>
        <xdr:cNvCxnSpPr/>
      </xdr:nvCxnSpPr>
      <xdr:spPr>
        <a:xfrm>
          <a:off x="15481300" y="604919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136434</xdr:rowOff>
    </xdr:from>
    <xdr:to>
      <xdr:col>76</xdr:col>
      <xdr:colOff>165100</xdr:colOff>
      <xdr:row>35</xdr:row>
      <xdr:rowOff>66584</xdr:rowOff>
    </xdr:to>
    <xdr:sp macro="" textlink="">
      <xdr:nvSpPr>
        <xdr:cNvPr id="424" name="楕円 423"/>
        <xdr:cNvSpPr/>
      </xdr:nvSpPr>
      <xdr:spPr>
        <a:xfrm>
          <a:off x="14541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xdr:rowOff>
    </xdr:from>
    <xdr:to>
      <xdr:col>81</xdr:col>
      <xdr:colOff>50800</xdr:colOff>
      <xdr:row>35</xdr:row>
      <xdr:rowOff>48442</xdr:rowOff>
    </xdr:to>
    <xdr:cxnSp macro="">
      <xdr:nvCxnSpPr>
        <xdr:cNvPr id="425" name="直線コネクタ 424"/>
        <xdr:cNvCxnSpPr/>
      </xdr:nvCxnSpPr>
      <xdr:spPr>
        <a:xfrm>
          <a:off x="14592300" y="6016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103777</xdr:rowOff>
    </xdr:from>
    <xdr:to>
      <xdr:col>72</xdr:col>
      <xdr:colOff>38100</xdr:colOff>
      <xdr:row>35</xdr:row>
      <xdr:rowOff>33927</xdr:rowOff>
    </xdr:to>
    <xdr:sp macro="" textlink="">
      <xdr:nvSpPr>
        <xdr:cNvPr id="426" name="楕円 425"/>
        <xdr:cNvSpPr/>
      </xdr:nvSpPr>
      <xdr:spPr>
        <a:xfrm>
          <a:off x="1365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154577</xdr:rowOff>
    </xdr:from>
    <xdr:to>
      <xdr:col>76</xdr:col>
      <xdr:colOff>114300</xdr:colOff>
      <xdr:row>35</xdr:row>
      <xdr:rowOff>15784</xdr:rowOff>
    </xdr:to>
    <xdr:cxnSp macro="">
      <xdr:nvCxnSpPr>
        <xdr:cNvPr id="427" name="直線コネクタ 426"/>
        <xdr:cNvCxnSpPr/>
      </xdr:nvCxnSpPr>
      <xdr:spPr>
        <a:xfrm>
          <a:off x="13703300" y="5983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28"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29"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30"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115769</xdr:rowOff>
    </xdr:from>
    <xdr:ext cx="405111" cy="259045"/>
    <xdr:sp macro="" textlink="">
      <xdr:nvSpPr>
        <xdr:cNvPr id="432" name="n_1mainValue【認定こども園・幼稚園・保育所】&#10;有形固定資産減価償却率"/>
        <xdr:cNvSpPr txBox="1"/>
      </xdr:nvSpPr>
      <xdr:spPr>
        <a:xfrm>
          <a:off x="152660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83111</xdr:rowOff>
    </xdr:from>
    <xdr:ext cx="405111" cy="259045"/>
    <xdr:sp macro="" textlink="">
      <xdr:nvSpPr>
        <xdr:cNvPr id="433" name="n_2mainValue【認定こども園・幼稚園・保育所】&#10;有形固定資産減価償却率"/>
        <xdr:cNvSpPr txBox="1"/>
      </xdr:nvSpPr>
      <xdr:spPr>
        <a:xfrm>
          <a:off x="14389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50454</xdr:rowOff>
    </xdr:from>
    <xdr:ext cx="405111" cy="259045"/>
    <xdr:sp macro="" textlink="">
      <xdr:nvSpPr>
        <xdr:cNvPr id="434" name="n_3mainValue【認定こども園・幼稚園・保育所】&#10;有形固定資産減価償却率"/>
        <xdr:cNvSpPr txBox="1"/>
      </xdr:nvSpPr>
      <xdr:spPr>
        <a:xfrm>
          <a:off x="13500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61"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21742</xdr:rowOff>
    </xdr:from>
    <xdr:to>
      <xdr:col>116</xdr:col>
      <xdr:colOff>114300</xdr:colOff>
      <xdr:row>40</xdr:row>
      <xdr:rowOff>123342</xdr:rowOff>
    </xdr:to>
    <xdr:sp macro="" textlink="">
      <xdr:nvSpPr>
        <xdr:cNvPr id="472" name="楕円 471"/>
        <xdr:cNvSpPr/>
      </xdr:nvSpPr>
      <xdr:spPr>
        <a:xfrm>
          <a:off x="221107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169</xdr:rowOff>
    </xdr:from>
    <xdr:ext cx="469744" cy="259045"/>
    <xdr:sp macro="" textlink="">
      <xdr:nvSpPr>
        <xdr:cNvPr id="473" name="【認定こども園・幼稚園・保育所】&#10;一人当たり面積該当値テキスト"/>
        <xdr:cNvSpPr txBox="1"/>
      </xdr:nvSpPr>
      <xdr:spPr>
        <a:xfrm>
          <a:off x="22199600"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24485</xdr:rowOff>
    </xdr:from>
    <xdr:to>
      <xdr:col>112</xdr:col>
      <xdr:colOff>38100</xdr:colOff>
      <xdr:row>40</xdr:row>
      <xdr:rowOff>126085</xdr:rowOff>
    </xdr:to>
    <xdr:sp macro="" textlink="">
      <xdr:nvSpPr>
        <xdr:cNvPr id="474" name="楕円 473"/>
        <xdr:cNvSpPr/>
      </xdr:nvSpPr>
      <xdr:spPr>
        <a:xfrm>
          <a:off x="21272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72542</xdr:rowOff>
    </xdr:from>
    <xdr:to>
      <xdr:col>116</xdr:col>
      <xdr:colOff>63500</xdr:colOff>
      <xdr:row>40</xdr:row>
      <xdr:rowOff>75285</xdr:rowOff>
    </xdr:to>
    <xdr:cxnSp macro="">
      <xdr:nvCxnSpPr>
        <xdr:cNvPr id="475" name="直線コネクタ 474"/>
        <xdr:cNvCxnSpPr/>
      </xdr:nvCxnSpPr>
      <xdr:spPr>
        <a:xfrm flipV="1">
          <a:off x="21323300" y="693054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27229</xdr:rowOff>
    </xdr:from>
    <xdr:to>
      <xdr:col>107</xdr:col>
      <xdr:colOff>101600</xdr:colOff>
      <xdr:row>40</xdr:row>
      <xdr:rowOff>128829</xdr:rowOff>
    </xdr:to>
    <xdr:sp macro="" textlink="">
      <xdr:nvSpPr>
        <xdr:cNvPr id="476" name="楕円 475"/>
        <xdr:cNvSpPr/>
      </xdr:nvSpPr>
      <xdr:spPr>
        <a:xfrm>
          <a:off x="20383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75285</xdr:rowOff>
    </xdr:from>
    <xdr:to>
      <xdr:col>111</xdr:col>
      <xdr:colOff>177800</xdr:colOff>
      <xdr:row>40</xdr:row>
      <xdr:rowOff>78029</xdr:rowOff>
    </xdr:to>
    <xdr:cxnSp macro="">
      <xdr:nvCxnSpPr>
        <xdr:cNvPr id="477" name="直線コネクタ 476"/>
        <xdr:cNvCxnSpPr/>
      </xdr:nvCxnSpPr>
      <xdr:spPr>
        <a:xfrm flipV="1">
          <a:off x="20434300" y="693328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29058</xdr:rowOff>
    </xdr:from>
    <xdr:to>
      <xdr:col>102</xdr:col>
      <xdr:colOff>165100</xdr:colOff>
      <xdr:row>40</xdr:row>
      <xdr:rowOff>130658</xdr:rowOff>
    </xdr:to>
    <xdr:sp macro="" textlink="">
      <xdr:nvSpPr>
        <xdr:cNvPr id="478" name="楕円 477"/>
        <xdr:cNvSpPr/>
      </xdr:nvSpPr>
      <xdr:spPr>
        <a:xfrm>
          <a:off x="19494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78029</xdr:rowOff>
    </xdr:from>
    <xdr:to>
      <xdr:col>107</xdr:col>
      <xdr:colOff>50800</xdr:colOff>
      <xdr:row>40</xdr:row>
      <xdr:rowOff>79858</xdr:rowOff>
    </xdr:to>
    <xdr:cxnSp macro="">
      <xdr:nvCxnSpPr>
        <xdr:cNvPr id="479" name="直線コネクタ 478"/>
        <xdr:cNvCxnSpPr/>
      </xdr:nvCxnSpPr>
      <xdr:spPr>
        <a:xfrm flipV="1">
          <a:off x="19545300" y="69360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1"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2"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117212</xdr:rowOff>
    </xdr:from>
    <xdr:ext cx="469744" cy="259045"/>
    <xdr:sp macro="" textlink="">
      <xdr:nvSpPr>
        <xdr:cNvPr id="484" name="n_1mainValue【認定こども園・幼稚園・保育所】&#10;一人当たり面積"/>
        <xdr:cNvSpPr txBox="1"/>
      </xdr:nvSpPr>
      <xdr:spPr>
        <a:xfrm>
          <a:off x="2107572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119956</xdr:rowOff>
    </xdr:from>
    <xdr:ext cx="469744" cy="259045"/>
    <xdr:sp macro="" textlink="">
      <xdr:nvSpPr>
        <xdr:cNvPr id="485" name="n_2mainValue【認定こども園・幼稚園・保育所】&#10;一人当たり面積"/>
        <xdr:cNvSpPr txBox="1"/>
      </xdr:nvSpPr>
      <xdr:spPr>
        <a:xfrm>
          <a:off x="201994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121785</xdr:rowOff>
    </xdr:from>
    <xdr:ext cx="469744" cy="259045"/>
    <xdr:sp macro="" textlink="">
      <xdr:nvSpPr>
        <xdr:cNvPr id="486" name="n_3mainValue【認定こども園・幼稚園・保育所】&#10;一人当たり面積"/>
        <xdr:cNvSpPr txBox="1"/>
      </xdr:nvSpPr>
      <xdr:spPr>
        <a:xfrm>
          <a:off x="19310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16"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527" name="楕円 526"/>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528" name="【学校施設】&#10;有形固定資産減価償却率該当値テキスト"/>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29" name="楕円 528"/>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58</xdr:row>
      <xdr:rowOff>167640</xdr:rowOff>
    </xdr:to>
    <xdr:cxnSp macro="">
      <xdr:nvCxnSpPr>
        <xdr:cNvPr id="530" name="直線コネクタ 529"/>
        <xdr:cNvCxnSpPr/>
      </xdr:nvCxnSpPr>
      <xdr:spPr>
        <a:xfrm>
          <a:off x="15481300" y="100850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31" name="楕円 530"/>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140970</xdr:rowOff>
    </xdr:to>
    <xdr:cxnSp macro="">
      <xdr:nvCxnSpPr>
        <xdr:cNvPr id="532" name="直線コネクタ 531"/>
        <xdr:cNvCxnSpPr/>
      </xdr:nvCxnSpPr>
      <xdr:spPr>
        <a:xfrm>
          <a:off x="14592300" y="10039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xdr:rowOff>
    </xdr:from>
    <xdr:to>
      <xdr:col>72</xdr:col>
      <xdr:colOff>38100</xdr:colOff>
      <xdr:row>58</xdr:row>
      <xdr:rowOff>102235</xdr:rowOff>
    </xdr:to>
    <xdr:sp macro="" textlink="">
      <xdr:nvSpPr>
        <xdr:cNvPr id="533" name="楕円 532"/>
        <xdr:cNvSpPr/>
      </xdr:nvSpPr>
      <xdr:spPr>
        <a:xfrm>
          <a:off x="13652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51435</xdr:rowOff>
    </xdr:from>
    <xdr:to>
      <xdr:col>76</xdr:col>
      <xdr:colOff>114300</xdr:colOff>
      <xdr:row>58</xdr:row>
      <xdr:rowOff>95250</xdr:rowOff>
    </xdr:to>
    <xdr:cxnSp macro="">
      <xdr:nvCxnSpPr>
        <xdr:cNvPr id="534" name="直線コネクタ 533"/>
        <xdr:cNvCxnSpPr/>
      </xdr:nvCxnSpPr>
      <xdr:spPr>
        <a:xfrm>
          <a:off x="13703300" y="99955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35"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36"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37"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539" name="n_1main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40" name="n_2mainValue【学校施設】&#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118762</xdr:rowOff>
    </xdr:from>
    <xdr:ext cx="405111" cy="259045"/>
    <xdr:sp macro="" textlink="">
      <xdr:nvSpPr>
        <xdr:cNvPr id="541" name="n_3mainValue【学校施設】&#10;有形固定資産減価償却率"/>
        <xdr:cNvSpPr txBox="1"/>
      </xdr:nvSpPr>
      <xdr:spPr>
        <a:xfrm>
          <a:off x="13500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0"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81" name="楕円 580"/>
        <xdr:cNvSpPr/>
      </xdr:nvSpPr>
      <xdr:spPr>
        <a:xfrm>
          <a:off x="221107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582" name="【学校施設】&#10;一人当たり面積該当値テキスト"/>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152883</xdr:rowOff>
    </xdr:from>
    <xdr:to>
      <xdr:col>112</xdr:col>
      <xdr:colOff>38100</xdr:colOff>
      <xdr:row>63</xdr:row>
      <xdr:rowOff>83033</xdr:rowOff>
    </xdr:to>
    <xdr:sp macro="" textlink="">
      <xdr:nvSpPr>
        <xdr:cNvPr id="583" name="楕円 582"/>
        <xdr:cNvSpPr/>
      </xdr:nvSpPr>
      <xdr:spPr>
        <a:xfrm>
          <a:off x="21272500" y="10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29261</xdr:rowOff>
    </xdr:from>
    <xdr:to>
      <xdr:col>116</xdr:col>
      <xdr:colOff>63500</xdr:colOff>
      <xdr:row>63</xdr:row>
      <xdr:rowOff>32233</xdr:rowOff>
    </xdr:to>
    <xdr:cxnSp macro="">
      <xdr:nvCxnSpPr>
        <xdr:cNvPr id="584" name="直線コネクタ 583"/>
        <xdr:cNvCxnSpPr/>
      </xdr:nvCxnSpPr>
      <xdr:spPr>
        <a:xfrm flipV="1">
          <a:off x="21323300" y="10830611"/>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155016</xdr:rowOff>
    </xdr:from>
    <xdr:to>
      <xdr:col>107</xdr:col>
      <xdr:colOff>101600</xdr:colOff>
      <xdr:row>63</xdr:row>
      <xdr:rowOff>85166</xdr:rowOff>
    </xdr:to>
    <xdr:sp macro="" textlink="">
      <xdr:nvSpPr>
        <xdr:cNvPr id="585" name="楕円 584"/>
        <xdr:cNvSpPr/>
      </xdr:nvSpPr>
      <xdr:spPr>
        <a:xfrm>
          <a:off x="20383500" y="107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32233</xdr:rowOff>
    </xdr:from>
    <xdr:to>
      <xdr:col>111</xdr:col>
      <xdr:colOff>177800</xdr:colOff>
      <xdr:row>63</xdr:row>
      <xdr:rowOff>34366</xdr:rowOff>
    </xdr:to>
    <xdr:cxnSp macro="">
      <xdr:nvCxnSpPr>
        <xdr:cNvPr id="586" name="直線コネクタ 585"/>
        <xdr:cNvCxnSpPr/>
      </xdr:nvCxnSpPr>
      <xdr:spPr>
        <a:xfrm flipV="1">
          <a:off x="20434300" y="1083358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156769</xdr:rowOff>
    </xdr:from>
    <xdr:to>
      <xdr:col>102</xdr:col>
      <xdr:colOff>165100</xdr:colOff>
      <xdr:row>63</xdr:row>
      <xdr:rowOff>86919</xdr:rowOff>
    </xdr:to>
    <xdr:sp macro="" textlink="">
      <xdr:nvSpPr>
        <xdr:cNvPr id="587" name="楕円 586"/>
        <xdr:cNvSpPr/>
      </xdr:nvSpPr>
      <xdr:spPr>
        <a:xfrm>
          <a:off x="19494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34366</xdr:rowOff>
    </xdr:from>
    <xdr:to>
      <xdr:col>107</xdr:col>
      <xdr:colOff>50800</xdr:colOff>
      <xdr:row>63</xdr:row>
      <xdr:rowOff>36119</xdr:rowOff>
    </xdr:to>
    <xdr:cxnSp macro="">
      <xdr:nvCxnSpPr>
        <xdr:cNvPr id="588" name="直線コネクタ 587"/>
        <xdr:cNvCxnSpPr/>
      </xdr:nvCxnSpPr>
      <xdr:spPr>
        <a:xfrm flipV="1">
          <a:off x="19545300" y="1083571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89"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0"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1"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74160</xdr:rowOff>
    </xdr:from>
    <xdr:ext cx="469744" cy="259045"/>
    <xdr:sp macro="" textlink="">
      <xdr:nvSpPr>
        <xdr:cNvPr id="593" name="n_1mainValue【学校施設】&#10;一人当たり面積"/>
        <xdr:cNvSpPr txBox="1"/>
      </xdr:nvSpPr>
      <xdr:spPr>
        <a:xfrm>
          <a:off x="21075727" y="108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76293</xdr:rowOff>
    </xdr:from>
    <xdr:ext cx="469744" cy="259045"/>
    <xdr:sp macro="" textlink="">
      <xdr:nvSpPr>
        <xdr:cNvPr id="594" name="n_2mainValue【学校施設】&#10;一人当たり面積"/>
        <xdr:cNvSpPr txBox="1"/>
      </xdr:nvSpPr>
      <xdr:spPr>
        <a:xfrm>
          <a:off x="20199427" y="1087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78046</xdr:rowOff>
    </xdr:from>
    <xdr:ext cx="469744" cy="259045"/>
    <xdr:sp macro="" textlink="">
      <xdr:nvSpPr>
        <xdr:cNvPr id="595" name="n_3mainValue【学校施設】&#10;一人当たり面積"/>
        <xdr:cNvSpPr txBox="1"/>
      </xdr:nvSpPr>
      <xdr:spPr>
        <a:xfrm>
          <a:off x="193104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37" name="直線コネクタ 63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1" name="直線コネクタ 64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42"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3" name="フローチャート: 判断 64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44" name="フローチャート: 判断 64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45" name="フローチャート: 判断 64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46" name="フローチャート: 判断 64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47" name="フローチャート: 判断 64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653" name="楕円 652"/>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654" name="【公民館】&#10;有形固定資産減価償却率該当値テキスト"/>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655" name="楕円 654"/>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84364</xdr:rowOff>
    </xdr:from>
    <xdr:to>
      <xdr:col>85</xdr:col>
      <xdr:colOff>127000</xdr:colOff>
      <xdr:row>107</xdr:row>
      <xdr:rowOff>117021</xdr:rowOff>
    </xdr:to>
    <xdr:cxnSp macro="">
      <xdr:nvCxnSpPr>
        <xdr:cNvPr id="656" name="直線コネクタ 655"/>
        <xdr:cNvCxnSpPr/>
      </xdr:nvCxnSpPr>
      <xdr:spPr>
        <a:xfrm>
          <a:off x="15481300" y="18429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657" name="楕円 656"/>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84364</xdr:rowOff>
    </xdr:to>
    <xdr:cxnSp macro="">
      <xdr:nvCxnSpPr>
        <xdr:cNvPr id="658" name="直線コネクタ 657"/>
        <xdr:cNvCxnSpPr/>
      </xdr:nvCxnSpPr>
      <xdr:spPr>
        <a:xfrm>
          <a:off x="14592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59" name="楕円 658"/>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51707</xdr:rowOff>
    </xdr:to>
    <xdr:cxnSp macro="">
      <xdr:nvCxnSpPr>
        <xdr:cNvPr id="660" name="直線コネクタ 659"/>
        <xdr:cNvCxnSpPr/>
      </xdr:nvCxnSpPr>
      <xdr:spPr>
        <a:xfrm>
          <a:off x="13703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61"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62"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63"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6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665" name="n_1mainValue【公民館】&#10;有形固定資産減価償却率"/>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666" name="n_2mainValue【公民館】&#10;有形固定資産減価償却率"/>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67"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91" name="直線コネクタ 690"/>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92"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3" name="直線コネクタ 692"/>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94"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95" name="直線コネクタ 694"/>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96"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97" name="フローチャート: 判断 696"/>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98" name="フローチャート: 判断 697"/>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99" name="フローチャート: 判断 698"/>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00" name="フローチャート: 判断 699"/>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01" name="フローチャート: 判断 700"/>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87122</xdr:rowOff>
    </xdr:from>
    <xdr:to>
      <xdr:col>116</xdr:col>
      <xdr:colOff>114300</xdr:colOff>
      <xdr:row>108</xdr:row>
      <xdr:rowOff>17272</xdr:rowOff>
    </xdr:to>
    <xdr:sp macro="" textlink="">
      <xdr:nvSpPr>
        <xdr:cNvPr id="707" name="楕円 706"/>
        <xdr:cNvSpPr/>
      </xdr:nvSpPr>
      <xdr:spPr>
        <a:xfrm>
          <a:off x="221107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65549</xdr:rowOff>
    </xdr:from>
    <xdr:ext cx="469744" cy="259045"/>
    <xdr:sp macro="" textlink="">
      <xdr:nvSpPr>
        <xdr:cNvPr id="708" name="【公民館】&#10;一人当たり面積該当値テキスト"/>
        <xdr:cNvSpPr txBox="1"/>
      </xdr:nvSpPr>
      <xdr:spPr>
        <a:xfrm>
          <a:off x="22199600"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89408</xdr:rowOff>
    </xdr:from>
    <xdr:to>
      <xdr:col>112</xdr:col>
      <xdr:colOff>38100</xdr:colOff>
      <xdr:row>108</xdr:row>
      <xdr:rowOff>19558</xdr:rowOff>
    </xdr:to>
    <xdr:sp macro="" textlink="">
      <xdr:nvSpPr>
        <xdr:cNvPr id="709" name="楕円 708"/>
        <xdr:cNvSpPr/>
      </xdr:nvSpPr>
      <xdr:spPr>
        <a:xfrm>
          <a:off x="21272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137922</xdr:rowOff>
    </xdr:from>
    <xdr:to>
      <xdr:col>116</xdr:col>
      <xdr:colOff>63500</xdr:colOff>
      <xdr:row>107</xdr:row>
      <xdr:rowOff>140208</xdr:rowOff>
    </xdr:to>
    <xdr:cxnSp macro="">
      <xdr:nvCxnSpPr>
        <xdr:cNvPr id="710" name="直線コネクタ 709"/>
        <xdr:cNvCxnSpPr/>
      </xdr:nvCxnSpPr>
      <xdr:spPr>
        <a:xfrm flipV="1">
          <a:off x="21323300" y="184830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711" name="楕円 710"/>
        <xdr:cNvSpPr/>
      </xdr:nvSpPr>
      <xdr:spPr>
        <a:xfrm>
          <a:off x="20383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140208</xdr:rowOff>
    </xdr:from>
    <xdr:to>
      <xdr:col>111</xdr:col>
      <xdr:colOff>177800</xdr:colOff>
      <xdr:row>107</xdr:row>
      <xdr:rowOff>142494</xdr:rowOff>
    </xdr:to>
    <xdr:cxnSp macro="">
      <xdr:nvCxnSpPr>
        <xdr:cNvPr id="712" name="直線コネクタ 711"/>
        <xdr:cNvCxnSpPr/>
      </xdr:nvCxnSpPr>
      <xdr:spPr>
        <a:xfrm flipV="1">
          <a:off x="20434300" y="1848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93218</xdr:rowOff>
    </xdr:from>
    <xdr:to>
      <xdr:col>102</xdr:col>
      <xdr:colOff>165100</xdr:colOff>
      <xdr:row>108</xdr:row>
      <xdr:rowOff>23368</xdr:rowOff>
    </xdr:to>
    <xdr:sp macro="" textlink="">
      <xdr:nvSpPr>
        <xdr:cNvPr id="713" name="楕円 712"/>
        <xdr:cNvSpPr/>
      </xdr:nvSpPr>
      <xdr:spPr>
        <a:xfrm>
          <a:off x="19494500" y="184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142494</xdr:rowOff>
    </xdr:from>
    <xdr:to>
      <xdr:col>107</xdr:col>
      <xdr:colOff>50800</xdr:colOff>
      <xdr:row>107</xdr:row>
      <xdr:rowOff>144018</xdr:rowOff>
    </xdr:to>
    <xdr:cxnSp macro="">
      <xdr:nvCxnSpPr>
        <xdr:cNvPr id="714" name="直線コネクタ 713"/>
        <xdr:cNvCxnSpPr/>
      </xdr:nvCxnSpPr>
      <xdr:spPr>
        <a:xfrm flipV="1">
          <a:off x="19545300" y="184876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15"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16"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17"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18"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10685</xdr:rowOff>
    </xdr:from>
    <xdr:ext cx="469744" cy="259045"/>
    <xdr:sp macro="" textlink="">
      <xdr:nvSpPr>
        <xdr:cNvPr id="719" name="n_1mainValue【公民館】&#10;一人当たり面積"/>
        <xdr:cNvSpPr txBox="1"/>
      </xdr:nvSpPr>
      <xdr:spPr>
        <a:xfrm>
          <a:off x="210757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720" name="n_2mainValue【公民館】&#10;一人当たり面積"/>
        <xdr:cNvSpPr txBox="1"/>
      </xdr:nvSpPr>
      <xdr:spPr>
        <a:xfrm>
          <a:off x="20199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14495</xdr:rowOff>
    </xdr:from>
    <xdr:ext cx="469744" cy="259045"/>
    <xdr:sp macro="" textlink="">
      <xdr:nvSpPr>
        <xdr:cNvPr id="721" name="n_3mainValue【公民館】&#10;一人当たり面積"/>
        <xdr:cNvSpPr txBox="1"/>
      </xdr:nvSpPr>
      <xdr:spPr>
        <a:xfrm>
          <a:off x="19310427" y="1853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有形固定資産減価償却率のうち、道路について本村では標準的な造成費をもとに再調達価格を算定したため、高い数値になったものと考えられます。</a:t>
          </a:r>
        </a:p>
        <a:p>
          <a:r>
            <a:rPr kumimoji="1" lang="ja-JP" altLang="en-US" sz="1300">
              <a:latin typeface="ＭＳ Ｐゴシック" panose="020B0600070205080204" pitchFamily="50" charset="-128"/>
              <a:ea typeface="ＭＳ Ｐゴシック" panose="020B0600070205080204" pitchFamily="50" charset="-128"/>
            </a:rPr>
            <a:t>公営住宅や保育所、学校については平成２０年前後に建設もしくは大規模改修を実施しており、現時点での償却率は低くなっています。</a:t>
          </a:r>
        </a:p>
        <a:p>
          <a:r>
            <a:rPr kumimoji="1" lang="ja-JP" altLang="en-US" sz="1300">
              <a:latin typeface="ＭＳ Ｐゴシック" panose="020B0600070205080204" pitchFamily="50" charset="-128"/>
              <a:ea typeface="ＭＳ Ｐゴシック" panose="020B0600070205080204" pitchFamily="50" charset="-128"/>
            </a:rPr>
            <a:t>今後は、施設量適正化の推進、長寿命化の推進などを図ります。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
6,906
98.56
4,537,245
4,250,707
218,581
2,660,177
3,704,261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90" name="楕円 89"/>
        <xdr:cNvSpPr/>
      </xdr:nvSpPr>
      <xdr:spPr>
        <a:xfrm>
          <a:off x="4584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73314</xdr:rowOff>
    </xdr:from>
    <xdr:ext cx="405111" cy="259045"/>
    <xdr:sp macro="" textlink="">
      <xdr:nvSpPr>
        <xdr:cNvPr id="91" name="【体育館・プール】&#10;有形固定資産減価償却率該当値テキスト"/>
        <xdr:cNvSpPr txBox="1"/>
      </xdr:nvSpPr>
      <xdr:spPr>
        <a:xfrm>
          <a:off x="4673600" y="1018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92" name="楕円 91"/>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101237</xdr:rowOff>
    </xdr:to>
    <xdr:cxnSp macro="">
      <xdr:nvCxnSpPr>
        <xdr:cNvPr id="93" name="直線コネクタ 92"/>
        <xdr:cNvCxnSpPr/>
      </xdr:nvCxnSpPr>
      <xdr:spPr>
        <a:xfrm>
          <a:off x="3797300" y="103523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94" name="楕円 93"/>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65315</xdr:rowOff>
    </xdr:to>
    <xdr:cxnSp macro="">
      <xdr:nvCxnSpPr>
        <xdr:cNvPr id="95" name="直線コネクタ 94"/>
        <xdr:cNvCxnSpPr/>
      </xdr:nvCxnSpPr>
      <xdr:spPr>
        <a:xfrm>
          <a:off x="2908300" y="103163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96" name="楕円 95"/>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29391</xdr:rowOff>
    </xdr:to>
    <xdr:cxnSp macro="">
      <xdr:nvCxnSpPr>
        <xdr:cNvPr id="97" name="直線コネクタ 96"/>
        <xdr:cNvCxnSpPr/>
      </xdr:nvCxnSpPr>
      <xdr:spPr>
        <a:xfrm>
          <a:off x="2019300" y="102804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8"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99" name="n_2ave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0"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102" name="n_1mainValue【体育館・プール】&#10;有形固定資産減価償却率"/>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103" name="n_2mainValue【体育館・プール】&#10;有形固定資産減価償却率"/>
        <xdr:cNvSpPr txBox="1"/>
      </xdr:nvSpPr>
      <xdr:spPr>
        <a:xfrm>
          <a:off x="2705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04" name="n_3mainValue【体育館・プー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29"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4" name="フローチャート: 判断 133"/>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35496</xdr:rowOff>
    </xdr:from>
    <xdr:to>
      <xdr:col>55</xdr:col>
      <xdr:colOff>50800</xdr:colOff>
      <xdr:row>62</xdr:row>
      <xdr:rowOff>137096</xdr:rowOff>
    </xdr:to>
    <xdr:sp macro="" textlink="">
      <xdr:nvSpPr>
        <xdr:cNvPr id="140" name="楕円 139"/>
        <xdr:cNvSpPr/>
      </xdr:nvSpPr>
      <xdr:spPr>
        <a:xfrm>
          <a:off x="10426700" y="106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121873</xdr:rowOff>
    </xdr:from>
    <xdr:ext cx="469744" cy="259045"/>
    <xdr:sp macro="" textlink="">
      <xdr:nvSpPr>
        <xdr:cNvPr id="141" name="【体育館・プール】&#10;一人当たり面積該当値テキスト"/>
        <xdr:cNvSpPr txBox="1"/>
      </xdr:nvSpPr>
      <xdr:spPr>
        <a:xfrm>
          <a:off x="10515600" y="105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37211</xdr:rowOff>
    </xdr:from>
    <xdr:to>
      <xdr:col>50</xdr:col>
      <xdr:colOff>165100</xdr:colOff>
      <xdr:row>62</xdr:row>
      <xdr:rowOff>138811</xdr:rowOff>
    </xdr:to>
    <xdr:sp macro="" textlink="">
      <xdr:nvSpPr>
        <xdr:cNvPr id="142" name="楕円 141"/>
        <xdr:cNvSpPr/>
      </xdr:nvSpPr>
      <xdr:spPr>
        <a:xfrm>
          <a:off x="9588500" y="106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86296</xdr:rowOff>
    </xdr:from>
    <xdr:to>
      <xdr:col>55</xdr:col>
      <xdr:colOff>0</xdr:colOff>
      <xdr:row>62</xdr:row>
      <xdr:rowOff>88011</xdr:rowOff>
    </xdr:to>
    <xdr:cxnSp macro="">
      <xdr:nvCxnSpPr>
        <xdr:cNvPr id="143" name="直線コネクタ 142"/>
        <xdr:cNvCxnSpPr/>
      </xdr:nvCxnSpPr>
      <xdr:spPr>
        <a:xfrm flipV="1">
          <a:off x="9639300" y="1071619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38926</xdr:rowOff>
    </xdr:from>
    <xdr:to>
      <xdr:col>46</xdr:col>
      <xdr:colOff>38100</xdr:colOff>
      <xdr:row>62</xdr:row>
      <xdr:rowOff>140526</xdr:rowOff>
    </xdr:to>
    <xdr:sp macro="" textlink="">
      <xdr:nvSpPr>
        <xdr:cNvPr id="144" name="楕円 143"/>
        <xdr:cNvSpPr/>
      </xdr:nvSpPr>
      <xdr:spPr>
        <a:xfrm>
          <a:off x="8699500" y="10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88011</xdr:rowOff>
    </xdr:from>
    <xdr:to>
      <xdr:col>50</xdr:col>
      <xdr:colOff>114300</xdr:colOff>
      <xdr:row>62</xdr:row>
      <xdr:rowOff>89726</xdr:rowOff>
    </xdr:to>
    <xdr:cxnSp macro="">
      <xdr:nvCxnSpPr>
        <xdr:cNvPr id="145" name="直線コネクタ 144"/>
        <xdr:cNvCxnSpPr/>
      </xdr:nvCxnSpPr>
      <xdr:spPr>
        <a:xfrm flipV="1">
          <a:off x="8750300" y="1071791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40069</xdr:rowOff>
    </xdr:from>
    <xdr:to>
      <xdr:col>41</xdr:col>
      <xdr:colOff>101600</xdr:colOff>
      <xdr:row>62</xdr:row>
      <xdr:rowOff>141669</xdr:rowOff>
    </xdr:to>
    <xdr:sp macro="" textlink="">
      <xdr:nvSpPr>
        <xdr:cNvPr id="146" name="楕円 145"/>
        <xdr:cNvSpPr/>
      </xdr:nvSpPr>
      <xdr:spPr>
        <a:xfrm>
          <a:off x="7810500" y="10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89726</xdr:rowOff>
    </xdr:from>
    <xdr:to>
      <xdr:col>45</xdr:col>
      <xdr:colOff>177800</xdr:colOff>
      <xdr:row>62</xdr:row>
      <xdr:rowOff>90869</xdr:rowOff>
    </xdr:to>
    <xdr:cxnSp macro="">
      <xdr:nvCxnSpPr>
        <xdr:cNvPr id="147" name="直線コネクタ 146"/>
        <xdr:cNvCxnSpPr/>
      </xdr:nvCxnSpPr>
      <xdr:spPr>
        <a:xfrm flipV="1">
          <a:off x="7861300" y="107196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48"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49"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0"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1"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129938</xdr:rowOff>
    </xdr:from>
    <xdr:ext cx="469744" cy="259045"/>
    <xdr:sp macro="" textlink="">
      <xdr:nvSpPr>
        <xdr:cNvPr id="152" name="n_1mainValue【体育館・プール】&#10;一人当たり面積"/>
        <xdr:cNvSpPr txBox="1"/>
      </xdr:nvSpPr>
      <xdr:spPr>
        <a:xfrm>
          <a:off x="9391727" y="1075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131653</xdr:rowOff>
    </xdr:from>
    <xdr:ext cx="469744" cy="259045"/>
    <xdr:sp macro="" textlink="">
      <xdr:nvSpPr>
        <xdr:cNvPr id="153" name="n_2mainValue【体育館・プール】&#10;一人当たり面積"/>
        <xdr:cNvSpPr txBox="1"/>
      </xdr:nvSpPr>
      <xdr:spPr>
        <a:xfrm>
          <a:off x="8515427" y="107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132796</xdr:rowOff>
    </xdr:from>
    <xdr:ext cx="469744" cy="259045"/>
    <xdr:sp macro="" textlink="">
      <xdr:nvSpPr>
        <xdr:cNvPr id="154" name="n_3mainValue【体育館・プール】&#10;一人当たり面積"/>
        <xdr:cNvSpPr txBox="1"/>
      </xdr:nvSpPr>
      <xdr:spPr>
        <a:xfrm>
          <a:off x="7626427" y="107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7" name="テキスト ボックス 16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7" name="テキスト ボックス 17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0" name="直線コネクタ 179"/>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2" name="直線コネクタ 18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3"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84" name="直線コネクタ 183"/>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85"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86" name="フローチャート: 判断 185"/>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87" name="フローチャート: 判断 186"/>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88" name="フローチャート: 判断 187"/>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89" name="フローチャート: 判断 188"/>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0" name="フローチャート: 判断 189"/>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134257</xdr:rowOff>
    </xdr:from>
    <xdr:to>
      <xdr:col>24</xdr:col>
      <xdr:colOff>114300</xdr:colOff>
      <xdr:row>81</xdr:row>
      <xdr:rowOff>64407</xdr:rowOff>
    </xdr:to>
    <xdr:sp macro="" textlink="">
      <xdr:nvSpPr>
        <xdr:cNvPr id="196" name="楕円 195"/>
        <xdr:cNvSpPr/>
      </xdr:nvSpPr>
      <xdr:spPr>
        <a:xfrm>
          <a:off x="4584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157134</xdr:rowOff>
    </xdr:from>
    <xdr:ext cx="405111" cy="259045"/>
    <xdr:sp macro="" textlink="">
      <xdr:nvSpPr>
        <xdr:cNvPr id="197" name="【福祉施設】&#10;有形固定資産減価償却率該当値テキスト"/>
        <xdr:cNvSpPr txBox="1"/>
      </xdr:nvSpPr>
      <xdr:spPr>
        <a:xfrm>
          <a:off x="4673600" y="13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109764</xdr:rowOff>
    </xdr:from>
    <xdr:to>
      <xdr:col>20</xdr:col>
      <xdr:colOff>38100</xdr:colOff>
      <xdr:row>81</xdr:row>
      <xdr:rowOff>39914</xdr:rowOff>
    </xdr:to>
    <xdr:sp macro="" textlink="">
      <xdr:nvSpPr>
        <xdr:cNvPr id="198" name="楕円 197"/>
        <xdr:cNvSpPr/>
      </xdr:nvSpPr>
      <xdr:spPr>
        <a:xfrm>
          <a:off x="3746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160564</xdr:rowOff>
    </xdr:from>
    <xdr:to>
      <xdr:col>24</xdr:col>
      <xdr:colOff>63500</xdr:colOff>
      <xdr:row>81</xdr:row>
      <xdr:rowOff>13607</xdr:rowOff>
    </xdr:to>
    <xdr:cxnSp macro="">
      <xdr:nvCxnSpPr>
        <xdr:cNvPr id="199" name="直線コネクタ 198"/>
        <xdr:cNvCxnSpPr/>
      </xdr:nvCxnSpPr>
      <xdr:spPr>
        <a:xfrm>
          <a:off x="3797300" y="138765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75474</xdr:rowOff>
    </xdr:from>
    <xdr:to>
      <xdr:col>15</xdr:col>
      <xdr:colOff>101600</xdr:colOff>
      <xdr:row>81</xdr:row>
      <xdr:rowOff>5624</xdr:rowOff>
    </xdr:to>
    <xdr:sp macro="" textlink="">
      <xdr:nvSpPr>
        <xdr:cNvPr id="200" name="楕円 199"/>
        <xdr:cNvSpPr/>
      </xdr:nvSpPr>
      <xdr:spPr>
        <a:xfrm>
          <a:off x="2857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126274</xdr:rowOff>
    </xdr:from>
    <xdr:to>
      <xdr:col>19</xdr:col>
      <xdr:colOff>177800</xdr:colOff>
      <xdr:row>80</xdr:row>
      <xdr:rowOff>160564</xdr:rowOff>
    </xdr:to>
    <xdr:cxnSp macro="">
      <xdr:nvCxnSpPr>
        <xdr:cNvPr id="201" name="直線コネクタ 200"/>
        <xdr:cNvCxnSpPr/>
      </xdr:nvCxnSpPr>
      <xdr:spPr>
        <a:xfrm>
          <a:off x="2908300" y="138422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41184</xdr:rowOff>
    </xdr:from>
    <xdr:to>
      <xdr:col>10</xdr:col>
      <xdr:colOff>165100</xdr:colOff>
      <xdr:row>80</xdr:row>
      <xdr:rowOff>142784</xdr:rowOff>
    </xdr:to>
    <xdr:sp macro="" textlink="">
      <xdr:nvSpPr>
        <xdr:cNvPr id="202" name="楕円 201"/>
        <xdr:cNvSpPr/>
      </xdr:nvSpPr>
      <xdr:spPr>
        <a:xfrm>
          <a:off x="1968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91984</xdr:rowOff>
    </xdr:from>
    <xdr:to>
      <xdr:col>15</xdr:col>
      <xdr:colOff>50800</xdr:colOff>
      <xdr:row>80</xdr:row>
      <xdr:rowOff>126274</xdr:rowOff>
    </xdr:to>
    <xdr:cxnSp macro="">
      <xdr:nvCxnSpPr>
        <xdr:cNvPr id="203" name="直線コネクタ 202"/>
        <xdr:cNvCxnSpPr/>
      </xdr:nvCxnSpPr>
      <xdr:spPr>
        <a:xfrm>
          <a:off x="2019300" y="138079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04"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05" name="n_2aveValue【福祉施設】&#10;有形固定資産減価償却率"/>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06"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07"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56441</xdr:rowOff>
    </xdr:from>
    <xdr:ext cx="405111" cy="259045"/>
    <xdr:sp macro="" textlink="">
      <xdr:nvSpPr>
        <xdr:cNvPr id="208" name="n_1mainValue【福祉施設】&#10;有形固定資産減価償却率"/>
        <xdr:cNvSpPr txBox="1"/>
      </xdr:nvSpPr>
      <xdr:spPr>
        <a:xfrm>
          <a:off x="3582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22151</xdr:rowOff>
    </xdr:from>
    <xdr:ext cx="405111" cy="259045"/>
    <xdr:sp macro="" textlink="">
      <xdr:nvSpPr>
        <xdr:cNvPr id="209" name="n_2mainValue【福祉施設】&#10;有形固定資産減価償却率"/>
        <xdr:cNvSpPr txBox="1"/>
      </xdr:nvSpPr>
      <xdr:spPr>
        <a:xfrm>
          <a:off x="2705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159311</xdr:rowOff>
    </xdr:from>
    <xdr:ext cx="405111" cy="259045"/>
    <xdr:sp macro="" textlink="">
      <xdr:nvSpPr>
        <xdr:cNvPr id="210" name="n_3mainValue【福祉施設】&#10;有形固定資産減価償却率"/>
        <xdr:cNvSpPr txBox="1"/>
      </xdr:nvSpPr>
      <xdr:spPr>
        <a:xfrm>
          <a:off x="1816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1" name="直線コネクタ 2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2" name="テキスト ボックス 2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3" name="直線コネクタ 2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4" name="テキスト ボックス 2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5" name="直線コネクタ 2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6" name="テキスト ボックス 2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7" name="直線コネクタ 2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8" name="テキスト ボックス 2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2" name="直線コネクタ 231"/>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3"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4" name="直線コネクタ 23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5"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6" name="直線コネクタ 235"/>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37"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8" name="フローチャート: 判断 237"/>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9" name="フローチャート: 判断 238"/>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0" name="フローチャート: 判断 239"/>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1" name="フローチャート: 判断 240"/>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2" name="フローチャート: 判断 241"/>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xdr:rowOff>
    </xdr:from>
    <xdr:to>
      <xdr:col>55</xdr:col>
      <xdr:colOff>50800</xdr:colOff>
      <xdr:row>84</xdr:row>
      <xdr:rowOff>105359</xdr:rowOff>
    </xdr:to>
    <xdr:sp macro="" textlink="">
      <xdr:nvSpPr>
        <xdr:cNvPr id="248" name="楕円 247"/>
        <xdr:cNvSpPr/>
      </xdr:nvSpPr>
      <xdr:spPr>
        <a:xfrm>
          <a:off x="10426700" y="14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26636</xdr:rowOff>
    </xdr:from>
    <xdr:ext cx="469744" cy="259045"/>
    <xdr:sp macro="" textlink="">
      <xdr:nvSpPr>
        <xdr:cNvPr id="249" name="【福祉施設】&#10;一人当たり面積該当値テキスト"/>
        <xdr:cNvSpPr txBox="1"/>
      </xdr:nvSpPr>
      <xdr:spPr>
        <a:xfrm>
          <a:off x="10515600" y="1425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xdr:rowOff>
    </xdr:from>
    <xdr:to>
      <xdr:col>50</xdr:col>
      <xdr:colOff>165100</xdr:colOff>
      <xdr:row>84</xdr:row>
      <xdr:rowOff>109931</xdr:rowOff>
    </xdr:to>
    <xdr:sp macro="" textlink="">
      <xdr:nvSpPr>
        <xdr:cNvPr id="250" name="楕円 249"/>
        <xdr:cNvSpPr/>
      </xdr:nvSpPr>
      <xdr:spPr>
        <a:xfrm>
          <a:off x="9588500" y="144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54559</xdr:rowOff>
    </xdr:from>
    <xdr:to>
      <xdr:col>55</xdr:col>
      <xdr:colOff>0</xdr:colOff>
      <xdr:row>84</xdr:row>
      <xdr:rowOff>59131</xdr:rowOff>
    </xdr:to>
    <xdr:cxnSp macro="">
      <xdr:nvCxnSpPr>
        <xdr:cNvPr id="251" name="直線コネクタ 250"/>
        <xdr:cNvCxnSpPr/>
      </xdr:nvCxnSpPr>
      <xdr:spPr>
        <a:xfrm flipV="1">
          <a:off x="9639300" y="1445635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11531</xdr:rowOff>
    </xdr:from>
    <xdr:to>
      <xdr:col>46</xdr:col>
      <xdr:colOff>38100</xdr:colOff>
      <xdr:row>84</xdr:row>
      <xdr:rowOff>113131</xdr:rowOff>
    </xdr:to>
    <xdr:sp macro="" textlink="">
      <xdr:nvSpPr>
        <xdr:cNvPr id="252" name="楕円 251"/>
        <xdr:cNvSpPr/>
      </xdr:nvSpPr>
      <xdr:spPr>
        <a:xfrm>
          <a:off x="8699500" y="14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59131</xdr:rowOff>
    </xdr:from>
    <xdr:to>
      <xdr:col>50</xdr:col>
      <xdr:colOff>114300</xdr:colOff>
      <xdr:row>84</xdr:row>
      <xdr:rowOff>62331</xdr:rowOff>
    </xdr:to>
    <xdr:cxnSp macro="">
      <xdr:nvCxnSpPr>
        <xdr:cNvPr id="253" name="直線コネクタ 252"/>
        <xdr:cNvCxnSpPr/>
      </xdr:nvCxnSpPr>
      <xdr:spPr>
        <a:xfrm flipV="1">
          <a:off x="8750300" y="1446093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13818</xdr:rowOff>
    </xdr:from>
    <xdr:to>
      <xdr:col>41</xdr:col>
      <xdr:colOff>101600</xdr:colOff>
      <xdr:row>84</xdr:row>
      <xdr:rowOff>115418</xdr:rowOff>
    </xdr:to>
    <xdr:sp macro="" textlink="">
      <xdr:nvSpPr>
        <xdr:cNvPr id="254" name="楕円 253"/>
        <xdr:cNvSpPr/>
      </xdr:nvSpPr>
      <xdr:spPr>
        <a:xfrm>
          <a:off x="7810500" y="1441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62331</xdr:rowOff>
    </xdr:from>
    <xdr:to>
      <xdr:col>45</xdr:col>
      <xdr:colOff>177800</xdr:colOff>
      <xdr:row>84</xdr:row>
      <xdr:rowOff>64618</xdr:rowOff>
    </xdr:to>
    <xdr:cxnSp macro="">
      <xdr:nvCxnSpPr>
        <xdr:cNvPr id="255" name="直線コネクタ 254"/>
        <xdr:cNvCxnSpPr/>
      </xdr:nvCxnSpPr>
      <xdr:spPr>
        <a:xfrm flipV="1">
          <a:off x="7861300" y="1446413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256" name="n_1aveValue【福祉施設】&#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257" name="n_2aveValue【福祉施設】&#10;一人当たり面積"/>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258" name="n_3aveValue【福祉施設】&#10;一人当たり面積"/>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9"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126458</xdr:rowOff>
    </xdr:from>
    <xdr:ext cx="469744" cy="259045"/>
    <xdr:sp macro="" textlink="">
      <xdr:nvSpPr>
        <xdr:cNvPr id="260" name="n_1mainValue【福祉施設】&#10;一人当たり面積"/>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129658</xdr:rowOff>
    </xdr:from>
    <xdr:ext cx="469744" cy="259045"/>
    <xdr:sp macro="" textlink="">
      <xdr:nvSpPr>
        <xdr:cNvPr id="261" name="n_2mainValue【福祉施設】&#10;一人当たり面積"/>
        <xdr:cNvSpPr txBox="1"/>
      </xdr:nvSpPr>
      <xdr:spPr>
        <a:xfrm>
          <a:off x="8515427" y="141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131945</xdr:rowOff>
    </xdr:from>
    <xdr:ext cx="469744" cy="259045"/>
    <xdr:sp macro="" textlink="">
      <xdr:nvSpPr>
        <xdr:cNvPr id="262" name="n_3mainValue【福祉施設】&#10;一人当たり面積"/>
        <xdr:cNvSpPr txBox="1"/>
      </xdr:nvSpPr>
      <xdr:spPr>
        <a:xfrm>
          <a:off x="7626427" y="1419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04" name="直線コネクタ 303"/>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05"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06" name="直線コネクタ 305"/>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07"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08" name="直線コネクタ 307"/>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09"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10" name="フローチャート: 判断 309"/>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1" name="フローチャート: 判断 31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12" name="フローチャート: 判断 311"/>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13" name="フローチャート: 判断 312"/>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14" name="フローチャート: 判断 313"/>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134801</xdr:rowOff>
    </xdr:from>
    <xdr:to>
      <xdr:col>85</xdr:col>
      <xdr:colOff>177800</xdr:colOff>
      <xdr:row>42</xdr:row>
      <xdr:rowOff>64951</xdr:rowOff>
    </xdr:to>
    <xdr:sp macro="" textlink="">
      <xdr:nvSpPr>
        <xdr:cNvPr id="320" name="楕円 319"/>
        <xdr:cNvSpPr/>
      </xdr:nvSpPr>
      <xdr:spPr>
        <a:xfrm>
          <a:off x="162687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49728</xdr:rowOff>
    </xdr:from>
    <xdr:ext cx="405111" cy="259045"/>
    <xdr:sp macro="" textlink="">
      <xdr:nvSpPr>
        <xdr:cNvPr id="321" name="【一般廃棄物処理施設】&#10;有形固定資産減価償却率該当値テキスト"/>
        <xdr:cNvSpPr txBox="1"/>
      </xdr:nvSpPr>
      <xdr:spPr>
        <a:xfrm>
          <a:off x="16357600" y="707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100512</xdr:rowOff>
    </xdr:from>
    <xdr:to>
      <xdr:col>81</xdr:col>
      <xdr:colOff>101600</xdr:colOff>
      <xdr:row>42</xdr:row>
      <xdr:rowOff>30662</xdr:rowOff>
    </xdr:to>
    <xdr:sp macro="" textlink="">
      <xdr:nvSpPr>
        <xdr:cNvPr id="322" name="楕円 321"/>
        <xdr:cNvSpPr/>
      </xdr:nvSpPr>
      <xdr:spPr>
        <a:xfrm>
          <a:off x="15430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151312</xdr:rowOff>
    </xdr:from>
    <xdr:to>
      <xdr:col>85</xdr:col>
      <xdr:colOff>127000</xdr:colOff>
      <xdr:row>42</xdr:row>
      <xdr:rowOff>14151</xdr:rowOff>
    </xdr:to>
    <xdr:cxnSp macro="">
      <xdr:nvCxnSpPr>
        <xdr:cNvPr id="323" name="直線コネクタ 322"/>
        <xdr:cNvCxnSpPr/>
      </xdr:nvCxnSpPr>
      <xdr:spPr>
        <a:xfrm>
          <a:off x="15481300" y="71807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66222</xdr:rowOff>
    </xdr:from>
    <xdr:to>
      <xdr:col>76</xdr:col>
      <xdr:colOff>165100</xdr:colOff>
      <xdr:row>41</xdr:row>
      <xdr:rowOff>167822</xdr:rowOff>
    </xdr:to>
    <xdr:sp macro="" textlink="">
      <xdr:nvSpPr>
        <xdr:cNvPr id="324" name="楕円 323"/>
        <xdr:cNvSpPr/>
      </xdr:nvSpPr>
      <xdr:spPr>
        <a:xfrm>
          <a:off x="14541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117022</xdr:rowOff>
    </xdr:from>
    <xdr:to>
      <xdr:col>81</xdr:col>
      <xdr:colOff>50800</xdr:colOff>
      <xdr:row>41</xdr:row>
      <xdr:rowOff>151312</xdr:rowOff>
    </xdr:to>
    <xdr:cxnSp macro="">
      <xdr:nvCxnSpPr>
        <xdr:cNvPr id="325" name="直線コネクタ 324"/>
        <xdr:cNvCxnSpPr/>
      </xdr:nvCxnSpPr>
      <xdr:spPr>
        <a:xfrm>
          <a:off x="14592300" y="71464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326" name="楕円 325"/>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41</xdr:row>
      <xdr:rowOff>117022</xdr:rowOff>
    </xdr:to>
    <xdr:cxnSp macro="">
      <xdr:nvCxnSpPr>
        <xdr:cNvPr id="327" name="直線コネクタ 326"/>
        <xdr:cNvCxnSpPr/>
      </xdr:nvCxnSpPr>
      <xdr:spPr>
        <a:xfrm>
          <a:off x="13703300" y="6648450"/>
          <a:ext cx="8890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28"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29"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30"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31"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21789</xdr:rowOff>
    </xdr:from>
    <xdr:ext cx="405111" cy="259045"/>
    <xdr:sp macro="" textlink="">
      <xdr:nvSpPr>
        <xdr:cNvPr id="332" name="n_1mainValue【一般廃棄物処理施設】&#10;有形固定資産減価償却率"/>
        <xdr:cNvSpPr txBox="1"/>
      </xdr:nvSpPr>
      <xdr:spPr>
        <a:xfrm>
          <a:off x="152660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158949</xdr:rowOff>
    </xdr:from>
    <xdr:ext cx="405111" cy="259045"/>
    <xdr:sp macro="" textlink="">
      <xdr:nvSpPr>
        <xdr:cNvPr id="333" name="n_2mainValue【一般廃棄物処理施設】&#10;有形固定資産減価償却率"/>
        <xdr:cNvSpPr txBox="1"/>
      </xdr:nvSpPr>
      <xdr:spPr>
        <a:xfrm>
          <a:off x="14389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334" name="n_3mainValue【一般廃棄物処理施設】&#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5" name="直線コネクタ 3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6" name="テキスト ボックス 3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7" name="直線コネクタ 3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8" name="テキスト ボックス 3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9" name="直線コネクタ 3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0" name="テキスト ボックス 3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1" name="直線コネクタ 3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2" name="テキスト ボックス 3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4" name="テキスト ボックス 3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26610</xdr:rowOff>
    </xdr:from>
    <xdr:to>
      <xdr:col>116</xdr:col>
      <xdr:colOff>62864</xdr:colOff>
      <xdr:row>41</xdr:row>
      <xdr:rowOff>115419</xdr:rowOff>
    </xdr:to>
    <xdr:cxnSp macro="">
      <xdr:nvCxnSpPr>
        <xdr:cNvPr id="356" name="直線コネクタ 355"/>
        <xdr:cNvCxnSpPr/>
      </xdr:nvCxnSpPr>
      <xdr:spPr>
        <a:xfrm flipV="1">
          <a:off x="22160864" y="6027360"/>
          <a:ext cx="0" cy="1117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119246</xdr:rowOff>
    </xdr:from>
    <xdr:ext cx="469744" cy="259045"/>
    <xdr:sp macro="" textlink="">
      <xdr:nvSpPr>
        <xdr:cNvPr id="357" name="【一般廃棄物処理施設】&#10;一人当たり有形固定資産（償却資産）額最小値テキスト"/>
        <xdr:cNvSpPr txBox="1"/>
      </xdr:nvSpPr>
      <xdr:spPr>
        <a:xfrm>
          <a:off x="22199600" y="71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115419</xdr:rowOff>
    </xdr:from>
    <xdr:to>
      <xdr:col>116</xdr:col>
      <xdr:colOff>152400</xdr:colOff>
      <xdr:row>41</xdr:row>
      <xdr:rowOff>115419</xdr:rowOff>
    </xdr:to>
    <xdr:cxnSp macro="">
      <xdr:nvCxnSpPr>
        <xdr:cNvPr id="358" name="直線コネクタ 357"/>
        <xdr:cNvCxnSpPr/>
      </xdr:nvCxnSpPr>
      <xdr:spPr>
        <a:xfrm>
          <a:off x="22072600" y="71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144737</xdr:rowOff>
    </xdr:from>
    <xdr:ext cx="599010" cy="259045"/>
    <xdr:sp macro="" textlink="">
      <xdr:nvSpPr>
        <xdr:cNvPr id="359" name="【一般廃棄物処理施設】&#10;一人当たり有形固定資産（償却資産）額最大値テキスト"/>
        <xdr:cNvSpPr txBox="1"/>
      </xdr:nvSpPr>
      <xdr:spPr>
        <a:xfrm>
          <a:off x="22199600" y="58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26610</xdr:rowOff>
    </xdr:from>
    <xdr:to>
      <xdr:col>116</xdr:col>
      <xdr:colOff>152400</xdr:colOff>
      <xdr:row>35</xdr:row>
      <xdr:rowOff>26610</xdr:rowOff>
    </xdr:to>
    <xdr:cxnSp macro="">
      <xdr:nvCxnSpPr>
        <xdr:cNvPr id="360" name="直線コネクタ 359"/>
        <xdr:cNvCxnSpPr/>
      </xdr:nvCxnSpPr>
      <xdr:spPr>
        <a:xfrm>
          <a:off x="22072600" y="60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65861</xdr:rowOff>
    </xdr:from>
    <xdr:ext cx="599010" cy="259045"/>
    <xdr:sp macro="" textlink="">
      <xdr:nvSpPr>
        <xdr:cNvPr id="361" name="【一般廃棄物処理施設】&#10;一人当たり有形固定資産（償却資産）額平均値テキスト"/>
        <xdr:cNvSpPr txBox="1"/>
      </xdr:nvSpPr>
      <xdr:spPr>
        <a:xfrm>
          <a:off x="22199600" y="658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42984</xdr:rowOff>
    </xdr:from>
    <xdr:to>
      <xdr:col>116</xdr:col>
      <xdr:colOff>114300</xdr:colOff>
      <xdr:row>39</xdr:row>
      <xdr:rowOff>144584</xdr:rowOff>
    </xdr:to>
    <xdr:sp macro="" textlink="">
      <xdr:nvSpPr>
        <xdr:cNvPr id="362" name="フローチャート: 判断 361"/>
        <xdr:cNvSpPr/>
      </xdr:nvSpPr>
      <xdr:spPr>
        <a:xfrm>
          <a:off x="22110700" y="672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43697</xdr:rowOff>
    </xdr:from>
    <xdr:to>
      <xdr:col>112</xdr:col>
      <xdr:colOff>38100</xdr:colOff>
      <xdr:row>39</xdr:row>
      <xdr:rowOff>145297</xdr:rowOff>
    </xdr:to>
    <xdr:sp macro="" textlink="">
      <xdr:nvSpPr>
        <xdr:cNvPr id="363" name="フローチャート: 判断 362"/>
        <xdr:cNvSpPr/>
      </xdr:nvSpPr>
      <xdr:spPr>
        <a:xfrm>
          <a:off x="21272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91963</xdr:rowOff>
    </xdr:from>
    <xdr:to>
      <xdr:col>107</xdr:col>
      <xdr:colOff>101600</xdr:colOff>
      <xdr:row>40</xdr:row>
      <xdr:rowOff>22113</xdr:rowOff>
    </xdr:to>
    <xdr:sp macro="" textlink="">
      <xdr:nvSpPr>
        <xdr:cNvPr id="364" name="フローチャート: 判断 363"/>
        <xdr:cNvSpPr/>
      </xdr:nvSpPr>
      <xdr:spPr>
        <a:xfrm>
          <a:off x="20383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59749</xdr:rowOff>
    </xdr:from>
    <xdr:to>
      <xdr:col>102</xdr:col>
      <xdr:colOff>165100</xdr:colOff>
      <xdr:row>39</xdr:row>
      <xdr:rowOff>161349</xdr:rowOff>
    </xdr:to>
    <xdr:sp macro="" textlink="">
      <xdr:nvSpPr>
        <xdr:cNvPr id="365" name="フローチャート: 判断 364"/>
        <xdr:cNvSpPr/>
      </xdr:nvSpPr>
      <xdr:spPr>
        <a:xfrm>
          <a:off x="19494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128263</xdr:rowOff>
    </xdr:from>
    <xdr:to>
      <xdr:col>98</xdr:col>
      <xdr:colOff>38100</xdr:colOff>
      <xdr:row>40</xdr:row>
      <xdr:rowOff>58413</xdr:rowOff>
    </xdr:to>
    <xdr:sp macro="" textlink="">
      <xdr:nvSpPr>
        <xdr:cNvPr id="366" name="フローチャート: 判断 365"/>
        <xdr:cNvSpPr/>
      </xdr:nvSpPr>
      <xdr:spPr>
        <a:xfrm>
          <a:off x="18605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32578</xdr:rowOff>
    </xdr:from>
    <xdr:to>
      <xdr:col>116</xdr:col>
      <xdr:colOff>114300</xdr:colOff>
      <xdr:row>41</xdr:row>
      <xdr:rowOff>134178</xdr:rowOff>
    </xdr:to>
    <xdr:sp macro="" textlink="">
      <xdr:nvSpPr>
        <xdr:cNvPr id="372" name="楕円 371"/>
        <xdr:cNvSpPr/>
      </xdr:nvSpPr>
      <xdr:spPr>
        <a:xfrm>
          <a:off x="22110700" y="7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118955</xdr:rowOff>
    </xdr:from>
    <xdr:ext cx="534377" cy="259045"/>
    <xdr:sp macro="" textlink="">
      <xdr:nvSpPr>
        <xdr:cNvPr id="373" name="【一般廃棄物処理施設】&#10;一人当たり有形固定資産（償却資産）額該当値テキスト"/>
        <xdr:cNvSpPr txBox="1"/>
      </xdr:nvSpPr>
      <xdr:spPr>
        <a:xfrm>
          <a:off x="22199600" y="69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33245</xdr:rowOff>
    </xdr:from>
    <xdr:to>
      <xdr:col>112</xdr:col>
      <xdr:colOff>38100</xdr:colOff>
      <xdr:row>41</xdr:row>
      <xdr:rowOff>134845</xdr:rowOff>
    </xdr:to>
    <xdr:sp macro="" textlink="">
      <xdr:nvSpPr>
        <xdr:cNvPr id="374" name="楕円 373"/>
        <xdr:cNvSpPr/>
      </xdr:nvSpPr>
      <xdr:spPr>
        <a:xfrm>
          <a:off x="21272500" y="70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83378</xdr:rowOff>
    </xdr:from>
    <xdr:to>
      <xdr:col>116</xdr:col>
      <xdr:colOff>63500</xdr:colOff>
      <xdr:row>41</xdr:row>
      <xdr:rowOff>84045</xdr:rowOff>
    </xdr:to>
    <xdr:cxnSp macro="">
      <xdr:nvCxnSpPr>
        <xdr:cNvPr id="375" name="直線コネクタ 374"/>
        <xdr:cNvCxnSpPr/>
      </xdr:nvCxnSpPr>
      <xdr:spPr>
        <a:xfrm flipV="1">
          <a:off x="21323300" y="7112828"/>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33748</xdr:rowOff>
    </xdr:from>
    <xdr:to>
      <xdr:col>107</xdr:col>
      <xdr:colOff>101600</xdr:colOff>
      <xdr:row>41</xdr:row>
      <xdr:rowOff>135348</xdr:rowOff>
    </xdr:to>
    <xdr:sp macro="" textlink="">
      <xdr:nvSpPr>
        <xdr:cNvPr id="376" name="楕円 375"/>
        <xdr:cNvSpPr/>
      </xdr:nvSpPr>
      <xdr:spPr>
        <a:xfrm>
          <a:off x="20383500" y="7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84045</xdr:rowOff>
    </xdr:from>
    <xdr:to>
      <xdr:col>111</xdr:col>
      <xdr:colOff>177800</xdr:colOff>
      <xdr:row>41</xdr:row>
      <xdr:rowOff>84548</xdr:rowOff>
    </xdr:to>
    <xdr:cxnSp macro="">
      <xdr:nvCxnSpPr>
        <xdr:cNvPr id="377" name="直線コネクタ 376"/>
        <xdr:cNvCxnSpPr/>
      </xdr:nvCxnSpPr>
      <xdr:spPr>
        <a:xfrm flipV="1">
          <a:off x="20434300" y="711349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24902</xdr:rowOff>
    </xdr:from>
    <xdr:to>
      <xdr:col>102</xdr:col>
      <xdr:colOff>165100</xdr:colOff>
      <xdr:row>34</xdr:row>
      <xdr:rowOff>126502</xdr:rowOff>
    </xdr:to>
    <xdr:sp macro="" textlink="">
      <xdr:nvSpPr>
        <xdr:cNvPr id="378" name="楕円 377"/>
        <xdr:cNvSpPr/>
      </xdr:nvSpPr>
      <xdr:spPr>
        <a:xfrm>
          <a:off x="19494500" y="58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75702</xdr:rowOff>
    </xdr:from>
    <xdr:to>
      <xdr:col>107</xdr:col>
      <xdr:colOff>50800</xdr:colOff>
      <xdr:row>41</xdr:row>
      <xdr:rowOff>84548</xdr:rowOff>
    </xdr:to>
    <xdr:cxnSp macro="">
      <xdr:nvCxnSpPr>
        <xdr:cNvPr id="379" name="直線コネクタ 378"/>
        <xdr:cNvCxnSpPr/>
      </xdr:nvCxnSpPr>
      <xdr:spPr>
        <a:xfrm>
          <a:off x="19545300" y="5905002"/>
          <a:ext cx="889000" cy="12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161824</xdr:rowOff>
    </xdr:from>
    <xdr:ext cx="599010" cy="259045"/>
    <xdr:sp macro="" textlink="">
      <xdr:nvSpPr>
        <xdr:cNvPr id="380" name="n_1aveValue【一般廃棄物処理施設】&#10;一人当たり有形固定資産（償却資産）額"/>
        <xdr:cNvSpPr txBox="1"/>
      </xdr:nvSpPr>
      <xdr:spPr>
        <a:xfrm>
          <a:off x="210110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38640</xdr:rowOff>
    </xdr:from>
    <xdr:ext cx="599010" cy="259045"/>
    <xdr:sp macro="" textlink="">
      <xdr:nvSpPr>
        <xdr:cNvPr id="381" name="n_2aveValue【一般廃棄物処理施設】&#10;一人当たり有形固定資産（償却資産）額"/>
        <xdr:cNvSpPr txBox="1"/>
      </xdr:nvSpPr>
      <xdr:spPr>
        <a:xfrm>
          <a:off x="20134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152476</xdr:rowOff>
    </xdr:from>
    <xdr:ext cx="599010" cy="259045"/>
    <xdr:sp macro="" textlink="">
      <xdr:nvSpPr>
        <xdr:cNvPr id="382" name="n_3aveValue【一般廃棄物処理施設】&#10;一人当たり有形固定資産（償却資産）額"/>
        <xdr:cNvSpPr txBox="1"/>
      </xdr:nvSpPr>
      <xdr:spPr>
        <a:xfrm>
          <a:off x="19245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74940</xdr:rowOff>
    </xdr:from>
    <xdr:ext cx="599010" cy="259045"/>
    <xdr:sp macro="" textlink="">
      <xdr:nvSpPr>
        <xdr:cNvPr id="383" name="n_4aveValue【一般廃棄物処理施設】&#10;一人当たり有形固定資産（償却資産）額"/>
        <xdr:cNvSpPr txBox="1"/>
      </xdr:nvSpPr>
      <xdr:spPr>
        <a:xfrm>
          <a:off x="18356795" y="659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125972</xdr:rowOff>
    </xdr:from>
    <xdr:ext cx="534377" cy="259045"/>
    <xdr:sp macro="" textlink="">
      <xdr:nvSpPr>
        <xdr:cNvPr id="384" name="n_1mainValue【一般廃棄物処理施設】&#10;一人当たり有形固定資産（償却資産）額"/>
        <xdr:cNvSpPr txBox="1"/>
      </xdr:nvSpPr>
      <xdr:spPr>
        <a:xfrm>
          <a:off x="21043411" y="71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126475</xdr:rowOff>
    </xdr:from>
    <xdr:ext cx="534377" cy="259045"/>
    <xdr:sp macro="" textlink="">
      <xdr:nvSpPr>
        <xdr:cNvPr id="385" name="n_2mainValue【一般廃棄物処理施設】&#10;一人当たり有形固定資産（償却資産）額"/>
        <xdr:cNvSpPr txBox="1"/>
      </xdr:nvSpPr>
      <xdr:spPr>
        <a:xfrm>
          <a:off x="20167111" y="71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143029</xdr:rowOff>
    </xdr:from>
    <xdr:ext cx="599010" cy="259045"/>
    <xdr:sp macro="" textlink="">
      <xdr:nvSpPr>
        <xdr:cNvPr id="386" name="n_3mainValue【一般廃棄物処理施設】&#10;一人当たり有形固定資産（償却資産）額"/>
        <xdr:cNvSpPr txBox="1"/>
      </xdr:nvSpPr>
      <xdr:spPr>
        <a:xfrm>
          <a:off x="19245795" y="56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4" name="正方形/長方形 4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5" name="正方形/長方形 4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6" name="正方形/長方形 4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7" name="正方形/長方形 4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8" name="正方形/長方形 4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9" name="正方形/長方形 4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0" name="正方形/長方形 4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1" name="テキスト ボックス 4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2" name="直線コネクタ 4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3" name="テキスト ボックス 4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4" name="直線コネクタ 4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5" name="テキスト ボックス 41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6" name="直線コネクタ 4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7" name="テキスト ボックス 4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8" name="直線コネクタ 4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9" name="テキスト ボックス 4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0" name="直線コネクタ 4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1" name="テキスト ボックス 4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2" name="直線コネクタ 4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3" name="テキスト ボックス 4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4" name="直線コネクタ 4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5" name="テキスト ボックス 42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6" name="直線コネクタ 4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152400</xdr:rowOff>
    </xdr:from>
    <xdr:to>
      <xdr:col>85</xdr:col>
      <xdr:colOff>126364</xdr:colOff>
      <xdr:row>86</xdr:row>
      <xdr:rowOff>168729</xdr:rowOff>
    </xdr:to>
    <xdr:cxnSp macro="">
      <xdr:nvCxnSpPr>
        <xdr:cNvPr id="428" name="直線コネクタ 427"/>
        <xdr:cNvCxnSpPr/>
      </xdr:nvCxnSpPr>
      <xdr:spPr>
        <a:xfrm flipV="1">
          <a:off x="16318864" y="135255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0" name="直線コネクタ 42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99077</xdr:rowOff>
    </xdr:from>
    <xdr:ext cx="405111" cy="259045"/>
    <xdr:sp macro="" textlink="">
      <xdr:nvSpPr>
        <xdr:cNvPr id="431" name="【消防施設】&#10;有形固定資産減価償却率最大値テキスト"/>
        <xdr:cNvSpPr txBox="1"/>
      </xdr:nvSpPr>
      <xdr:spPr>
        <a:xfrm>
          <a:off x="163576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152400</xdr:rowOff>
    </xdr:from>
    <xdr:to>
      <xdr:col>86</xdr:col>
      <xdr:colOff>25400</xdr:colOff>
      <xdr:row>78</xdr:row>
      <xdr:rowOff>152400</xdr:rowOff>
    </xdr:to>
    <xdr:cxnSp macro="">
      <xdr:nvCxnSpPr>
        <xdr:cNvPr id="432" name="直線コネクタ 431"/>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65332</xdr:rowOff>
    </xdr:from>
    <xdr:ext cx="405111" cy="259045"/>
    <xdr:sp macro="" textlink="">
      <xdr:nvSpPr>
        <xdr:cNvPr id="433" name="【消防施設】&#10;有形固定資産減価償却率平均値テキスト"/>
        <xdr:cNvSpPr txBox="1"/>
      </xdr:nvSpPr>
      <xdr:spPr>
        <a:xfrm>
          <a:off x="16357600" y="14295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434" name="フローチャート: 判断 433"/>
        <xdr:cNvSpPr/>
      </xdr:nvSpPr>
      <xdr:spPr>
        <a:xfrm>
          <a:off x="16268700" y="1431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54248</xdr:rowOff>
    </xdr:from>
    <xdr:to>
      <xdr:col>81</xdr:col>
      <xdr:colOff>101600</xdr:colOff>
      <xdr:row>83</xdr:row>
      <xdr:rowOff>155848</xdr:rowOff>
    </xdr:to>
    <xdr:sp macro="" textlink="">
      <xdr:nvSpPr>
        <xdr:cNvPr id="435" name="フローチャート: 判断 434"/>
        <xdr:cNvSpPr/>
      </xdr:nvSpPr>
      <xdr:spPr>
        <a:xfrm>
          <a:off x="154305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59145</xdr:rowOff>
    </xdr:from>
    <xdr:to>
      <xdr:col>76</xdr:col>
      <xdr:colOff>165100</xdr:colOff>
      <xdr:row>83</xdr:row>
      <xdr:rowOff>160745</xdr:rowOff>
    </xdr:to>
    <xdr:sp macro="" textlink="">
      <xdr:nvSpPr>
        <xdr:cNvPr id="436" name="フローチャート: 判断 435"/>
        <xdr:cNvSpPr/>
      </xdr:nvSpPr>
      <xdr:spPr>
        <a:xfrm>
          <a:off x="14541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437" name="フローチャート: 判断 436"/>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438" name="フローチャート: 判断 437"/>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9" name="テキスト ボックス 4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0" name="テキスト ボックス 4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1" name="テキスト ボックス 4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2" name="テキスト ボックス 4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3" name="テキスト ボックス 4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18324</xdr:rowOff>
    </xdr:from>
    <xdr:to>
      <xdr:col>85</xdr:col>
      <xdr:colOff>177800</xdr:colOff>
      <xdr:row>79</xdr:row>
      <xdr:rowOff>119924</xdr:rowOff>
    </xdr:to>
    <xdr:sp macro="" textlink="">
      <xdr:nvSpPr>
        <xdr:cNvPr id="444" name="楕円 443"/>
        <xdr:cNvSpPr/>
      </xdr:nvSpPr>
      <xdr:spPr>
        <a:xfrm>
          <a:off x="162687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104701</xdr:rowOff>
    </xdr:from>
    <xdr:ext cx="405111" cy="259045"/>
    <xdr:sp macro="" textlink="">
      <xdr:nvSpPr>
        <xdr:cNvPr id="445" name="【消防施設】&#10;有形固定資産減価償却率該当値テキスト"/>
        <xdr:cNvSpPr txBox="1"/>
      </xdr:nvSpPr>
      <xdr:spPr>
        <a:xfrm>
          <a:off x="16357600" y="13477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134257</xdr:rowOff>
    </xdr:from>
    <xdr:to>
      <xdr:col>81</xdr:col>
      <xdr:colOff>101600</xdr:colOff>
      <xdr:row>79</xdr:row>
      <xdr:rowOff>64407</xdr:rowOff>
    </xdr:to>
    <xdr:sp macro="" textlink="">
      <xdr:nvSpPr>
        <xdr:cNvPr id="446" name="楕円 445"/>
        <xdr:cNvSpPr/>
      </xdr:nvSpPr>
      <xdr:spPr>
        <a:xfrm>
          <a:off x="15430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13607</xdr:rowOff>
    </xdr:from>
    <xdr:to>
      <xdr:col>85</xdr:col>
      <xdr:colOff>127000</xdr:colOff>
      <xdr:row>79</xdr:row>
      <xdr:rowOff>69124</xdr:rowOff>
    </xdr:to>
    <xdr:cxnSp macro="">
      <xdr:nvCxnSpPr>
        <xdr:cNvPr id="447" name="直線コネクタ 446"/>
        <xdr:cNvCxnSpPr/>
      </xdr:nvCxnSpPr>
      <xdr:spPr>
        <a:xfrm>
          <a:off x="15481300" y="135581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448" name="楕円 447"/>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79</xdr:row>
      <xdr:rowOff>13607</xdr:rowOff>
    </xdr:to>
    <xdr:cxnSp macro="">
      <xdr:nvCxnSpPr>
        <xdr:cNvPr id="449" name="直線コネクタ 448"/>
        <xdr:cNvCxnSpPr/>
      </xdr:nvCxnSpPr>
      <xdr:spPr>
        <a:xfrm>
          <a:off x="14592300" y="135026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23223</xdr:rowOff>
    </xdr:from>
    <xdr:to>
      <xdr:col>72</xdr:col>
      <xdr:colOff>38100</xdr:colOff>
      <xdr:row>78</xdr:row>
      <xdr:rowOff>124823</xdr:rowOff>
    </xdr:to>
    <xdr:sp macro="" textlink="">
      <xdr:nvSpPr>
        <xdr:cNvPr id="450" name="楕円 449"/>
        <xdr:cNvSpPr/>
      </xdr:nvSpPr>
      <xdr:spPr>
        <a:xfrm>
          <a:off x="13652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74023</xdr:rowOff>
    </xdr:from>
    <xdr:to>
      <xdr:col>76</xdr:col>
      <xdr:colOff>114300</xdr:colOff>
      <xdr:row>78</xdr:row>
      <xdr:rowOff>129539</xdr:rowOff>
    </xdr:to>
    <xdr:cxnSp macro="">
      <xdr:nvCxnSpPr>
        <xdr:cNvPr id="451" name="直線コネクタ 450"/>
        <xdr:cNvCxnSpPr/>
      </xdr:nvCxnSpPr>
      <xdr:spPr>
        <a:xfrm>
          <a:off x="13703300" y="134471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146975</xdr:rowOff>
    </xdr:from>
    <xdr:ext cx="405111" cy="259045"/>
    <xdr:sp macro="" textlink="">
      <xdr:nvSpPr>
        <xdr:cNvPr id="452" name="n_1aveValue【消防施設】&#10;有形固定資産減価償却率"/>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453" name="n_2aveValue【消防施設】&#10;有形固定資産減価償却率"/>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454"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455" name="n_4aveValue【消防施設】&#10;有形固定資産減価償却率"/>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80934</xdr:rowOff>
    </xdr:from>
    <xdr:ext cx="405111" cy="259045"/>
    <xdr:sp macro="" textlink="">
      <xdr:nvSpPr>
        <xdr:cNvPr id="456" name="n_1mainValue【消防施設】&#10;有形固定資産減価償却率"/>
        <xdr:cNvSpPr txBox="1"/>
      </xdr:nvSpPr>
      <xdr:spPr>
        <a:xfrm>
          <a:off x="152660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457" name="n_2mainValue【消防施設】&#10;有形固定資産減価償却率"/>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141350</xdr:rowOff>
    </xdr:from>
    <xdr:ext cx="405111" cy="259045"/>
    <xdr:sp macro="" textlink="">
      <xdr:nvSpPr>
        <xdr:cNvPr id="458" name="n_3mainValue【消防施設】&#10;有形固定資産減価償却率"/>
        <xdr:cNvSpPr txBox="1"/>
      </xdr:nvSpPr>
      <xdr:spPr>
        <a:xfrm>
          <a:off x="13500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9" name="直線コネクタ 4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0" name="テキスト ボックス 4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1" name="直線コネクタ 4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2" name="テキスト ボックス 4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3" name="直線コネクタ 4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4" name="テキスト ボックス 4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5" name="直線コネクタ 4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6" name="テキスト ボックス 4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7" name="直線コネクタ 4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8" name="テキスト ボックス 4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82" name="直線コネクタ 481"/>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8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84" name="直線コネクタ 48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85"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86" name="直線コネクタ 48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487"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88" name="フローチャート: 判断 487"/>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89" name="フローチャート: 判断 488"/>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90" name="フローチャート: 判断 48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91" name="フローチャート: 判断 490"/>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92" name="フローチャート: 判断 491"/>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8255</xdr:rowOff>
    </xdr:from>
    <xdr:to>
      <xdr:col>116</xdr:col>
      <xdr:colOff>114300</xdr:colOff>
      <xdr:row>86</xdr:row>
      <xdr:rowOff>109855</xdr:rowOff>
    </xdr:to>
    <xdr:sp macro="" textlink="">
      <xdr:nvSpPr>
        <xdr:cNvPr id="498" name="楕円 497"/>
        <xdr:cNvSpPr/>
      </xdr:nvSpPr>
      <xdr:spPr>
        <a:xfrm>
          <a:off x="22110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94632</xdr:rowOff>
    </xdr:from>
    <xdr:ext cx="469744" cy="259045"/>
    <xdr:sp macro="" textlink="">
      <xdr:nvSpPr>
        <xdr:cNvPr id="499" name="【消防施設】&#10;一人当たり面積該当値テキスト"/>
        <xdr:cNvSpPr txBox="1"/>
      </xdr:nvSpPr>
      <xdr:spPr>
        <a:xfrm>
          <a:off x="22199600" y="1466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500" name="楕円 499"/>
        <xdr:cNvSpPr/>
      </xdr:nvSpPr>
      <xdr:spPr>
        <a:xfrm>
          <a:off x="21272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59055</xdr:rowOff>
    </xdr:from>
    <xdr:to>
      <xdr:col>116</xdr:col>
      <xdr:colOff>63500</xdr:colOff>
      <xdr:row>86</xdr:row>
      <xdr:rowOff>59055</xdr:rowOff>
    </xdr:to>
    <xdr:cxnSp macro="">
      <xdr:nvCxnSpPr>
        <xdr:cNvPr id="501" name="直線コネクタ 500"/>
        <xdr:cNvCxnSpPr/>
      </xdr:nvCxnSpPr>
      <xdr:spPr>
        <a:xfrm>
          <a:off x="21323300" y="14803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502" name="楕円 501"/>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60961</xdr:rowOff>
    </xdr:to>
    <xdr:cxnSp macro="">
      <xdr:nvCxnSpPr>
        <xdr:cNvPr id="503" name="直線コネクタ 502"/>
        <xdr:cNvCxnSpPr/>
      </xdr:nvCxnSpPr>
      <xdr:spPr>
        <a:xfrm flipV="1">
          <a:off x="20434300" y="148037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504" name="楕円 503"/>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505" name="直線コネクタ 504"/>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06"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07"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08"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09"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100982</xdr:rowOff>
    </xdr:from>
    <xdr:ext cx="469744" cy="259045"/>
    <xdr:sp macro="" textlink="">
      <xdr:nvSpPr>
        <xdr:cNvPr id="510" name="n_1mainValue【消防施設】&#10;一人当たり面積"/>
        <xdr:cNvSpPr txBox="1"/>
      </xdr:nvSpPr>
      <xdr:spPr>
        <a:xfrm>
          <a:off x="21075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511" name="n_2mainValue【消防施設】&#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512" name="n_3mainValue【消防施設】&#10;一人当たり面積"/>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5" name="テキスト ボックス 52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5" name="テキスト ボックス 53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38" name="直線コネクタ 537"/>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0" name="直線コネクタ 53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41"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42" name="直線コネクタ 541"/>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43"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44" name="フローチャート: 判断 543"/>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45" name="フローチャート: 判断 544"/>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46" name="フローチャート: 判断 545"/>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47" name="フローチャート: 判断 546"/>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48" name="フローチャート: 判断 547"/>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554" name="楕円 553"/>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165479</xdr:rowOff>
    </xdr:from>
    <xdr:ext cx="405111" cy="259045"/>
    <xdr:sp macro="" textlink="">
      <xdr:nvSpPr>
        <xdr:cNvPr id="555" name="【庁舎】&#10;有形固定資産減価償却率該当値テキスト"/>
        <xdr:cNvSpPr txBox="1"/>
      </xdr:nvSpPr>
      <xdr:spPr>
        <a:xfrm>
          <a:off x="16357600"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556" name="楕円 555"/>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66402</xdr:rowOff>
    </xdr:from>
    <xdr:to>
      <xdr:col>85</xdr:col>
      <xdr:colOff>127000</xdr:colOff>
      <xdr:row>106</xdr:row>
      <xdr:rowOff>37012</xdr:rowOff>
    </xdr:to>
    <xdr:cxnSp macro="">
      <xdr:nvCxnSpPr>
        <xdr:cNvPr id="557" name="直線コネクタ 556"/>
        <xdr:cNvCxnSpPr/>
      </xdr:nvCxnSpPr>
      <xdr:spPr>
        <a:xfrm flipV="1">
          <a:off x="15481300" y="18068652"/>
          <a:ext cx="8382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58" name="楕円 557"/>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106</xdr:row>
      <xdr:rowOff>37012</xdr:rowOff>
    </xdr:to>
    <xdr:cxnSp macro="">
      <xdr:nvCxnSpPr>
        <xdr:cNvPr id="559" name="直線コネクタ 558"/>
        <xdr:cNvCxnSpPr/>
      </xdr:nvCxnSpPr>
      <xdr:spPr>
        <a:xfrm>
          <a:off x="14592300" y="18174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125005</xdr:rowOff>
    </xdr:from>
    <xdr:to>
      <xdr:col>72</xdr:col>
      <xdr:colOff>38100</xdr:colOff>
      <xdr:row>106</xdr:row>
      <xdr:rowOff>55155</xdr:rowOff>
    </xdr:to>
    <xdr:sp macro="" textlink="">
      <xdr:nvSpPr>
        <xdr:cNvPr id="560" name="楕円 559"/>
        <xdr:cNvSpPr/>
      </xdr:nvSpPr>
      <xdr:spPr>
        <a:xfrm>
          <a:off x="1365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4355</xdr:rowOff>
    </xdr:to>
    <xdr:cxnSp macro="">
      <xdr:nvCxnSpPr>
        <xdr:cNvPr id="561" name="直線コネクタ 560"/>
        <xdr:cNvCxnSpPr/>
      </xdr:nvCxnSpPr>
      <xdr:spPr>
        <a:xfrm flipV="1">
          <a:off x="13703300" y="1817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62"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63"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64"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65"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566" name="n_1mainValue【庁舎】&#10;有形固定資産減価償却率"/>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567" name="n_2mainValue【庁舎】&#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46282</xdr:rowOff>
    </xdr:from>
    <xdr:ext cx="405111" cy="259045"/>
    <xdr:sp macro="" textlink="">
      <xdr:nvSpPr>
        <xdr:cNvPr id="568" name="n_3mainValue【庁舎】&#10;有形固定資産減価償却率"/>
        <xdr:cNvSpPr txBox="1"/>
      </xdr:nvSpPr>
      <xdr:spPr>
        <a:xfrm>
          <a:off x="13500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9" name="直線コネクタ 5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0" name="テキスト ボックス 5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1" name="直線コネクタ 5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2" name="テキスト ボックス 5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3" name="直線コネクタ 5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4" name="テキスト ボックス 5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5" name="直線コネクタ 5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6" name="テキスト ボックス 5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7" name="直線コネクタ 5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8" name="テキスト ボックス 5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9" name="直線コネクタ 5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90" name="テキスト ボックス 58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2" name="テキスト ボックス 59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94" name="直線コネクタ 593"/>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95"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96" name="直線コネクタ 595"/>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97"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98" name="直線コネクタ 597"/>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99"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00" name="フローチャート: 判断 599"/>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01" name="フローチャート: 判断 600"/>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02" name="フローチャート: 判断 601"/>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03" name="フローチャート: 判断 602"/>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04" name="フローチャート: 判断 603"/>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84837</xdr:rowOff>
    </xdr:from>
    <xdr:to>
      <xdr:col>116</xdr:col>
      <xdr:colOff>114300</xdr:colOff>
      <xdr:row>109</xdr:row>
      <xdr:rowOff>14987</xdr:rowOff>
    </xdr:to>
    <xdr:sp macro="" textlink="">
      <xdr:nvSpPr>
        <xdr:cNvPr id="610" name="楕円 609"/>
        <xdr:cNvSpPr/>
      </xdr:nvSpPr>
      <xdr:spPr>
        <a:xfrm>
          <a:off x="221107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19177</xdr:rowOff>
    </xdr:from>
    <xdr:ext cx="469744" cy="259045"/>
    <xdr:sp macro="" textlink="">
      <xdr:nvSpPr>
        <xdr:cNvPr id="611" name="【庁舎】&#10;一人当たり面積該当値テキスト"/>
        <xdr:cNvSpPr txBox="1"/>
      </xdr:nvSpPr>
      <xdr:spPr>
        <a:xfrm>
          <a:off x="22199600" y="18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85816</xdr:rowOff>
    </xdr:from>
    <xdr:to>
      <xdr:col>112</xdr:col>
      <xdr:colOff>38100</xdr:colOff>
      <xdr:row>109</xdr:row>
      <xdr:rowOff>15966</xdr:rowOff>
    </xdr:to>
    <xdr:sp macro="" textlink="">
      <xdr:nvSpPr>
        <xdr:cNvPr id="612" name="楕円 611"/>
        <xdr:cNvSpPr/>
      </xdr:nvSpPr>
      <xdr:spPr>
        <a:xfrm>
          <a:off x="21272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135637</xdr:rowOff>
    </xdr:from>
    <xdr:to>
      <xdr:col>116</xdr:col>
      <xdr:colOff>63500</xdr:colOff>
      <xdr:row>108</xdr:row>
      <xdr:rowOff>136616</xdr:rowOff>
    </xdr:to>
    <xdr:cxnSp macro="">
      <xdr:nvCxnSpPr>
        <xdr:cNvPr id="613" name="直線コネクタ 612"/>
        <xdr:cNvCxnSpPr/>
      </xdr:nvCxnSpPr>
      <xdr:spPr>
        <a:xfrm flipV="1">
          <a:off x="21323300" y="18652237"/>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86469</xdr:rowOff>
    </xdr:from>
    <xdr:to>
      <xdr:col>107</xdr:col>
      <xdr:colOff>101600</xdr:colOff>
      <xdr:row>109</xdr:row>
      <xdr:rowOff>16619</xdr:rowOff>
    </xdr:to>
    <xdr:sp macro="" textlink="">
      <xdr:nvSpPr>
        <xdr:cNvPr id="614" name="楕円 613"/>
        <xdr:cNvSpPr/>
      </xdr:nvSpPr>
      <xdr:spPr>
        <a:xfrm>
          <a:off x="20383500" y="186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136616</xdr:rowOff>
    </xdr:from>
    <xdr:to>
      <xdr:col>111</xdr:col>
      <xdr:colOff>177800</xdr:colOff>
      <xdr:row>108</xdr:row>
      <xdr:rowOff>137269</xdr:rowOff>
    </xdr:to>
    <xdr:cxnSp macro="">
      <xdr:nvCxnSpPr>
        <xdr:cNvPr id="615" name="直線コネクタ 614"/>
        <xdr:cNvCxnSpPr/>
      </xdr:nvCxnSpPr>
      <xdr:spPr>
        <a:xfrm flipV="1">
          <a:off x="20434300" y="1865321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86959</xdr:rowOff>
    </xdr:from>
    <xdr:to>
      <xdr:col>102</xdr:col>
      <xdr:colOff>165100</xdr:colOff>
      <xdr:row>109</xdr:row>
      <xdr:rowOff>17109</xdr:rowOff>
    </xdr:to>
    <xdr:sp macro="" textlink="">
      <xdr:nvSpPr>
        <xdr:cNvPr id="616" name="楕円 615"/>
        <xdr:cNvSpPr/>
      </xdr:nvSpPr>
      <xdr:spPr>
        <a:xfrm>
          <a:off x="19494500" y="186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137269</xdr:rowOff>
    </xdr:from>
    <xdr:to>
      <xdr:col>107</xdr:col>
      <xdr:colOff>50800</xdr:colOff>
      <xdr:row>108</xdr:row>
      <xdr:rowOff>137759</xdr:rowOff>
    </xdr:to>
    <xdr:cxnSp macro="">
      <xdr:nvCxnSpPr>
        <xdr:cNvPr id="617" name="直線コネクタ 616"/>
        <xdr:cNvCxnSpPr/>
      </xdr:nvCxnSpPr>
      <xdr:spPr>
        <a:xfrm flipV="1">
          <a:off x="19545300" y="1865386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18"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19"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20"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21"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7093</xdr:rowOff>
    </xdr:from>
    <xdr:ext cx="469744" cy="259045"/>
    <xdr:sp macro="" textlink="">
      <xdr:nvSpPr>
        <xdr:cNvPr id="622" name="n_1mainValue【庁舎】&#10;一人当たり面積"/>
        <xdr:cNvSpPr txBox="1"/>
      </xdr:nvSpPr>
      <xdr:spPr>
        <a:xfrm>
          <a:off x="21075727" y="186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7746</xdr:rowOff>
    </xdr:from>
    <xdr:ext cx="469744" cy="259045"/>
    <xdr:sp macro="" textlink="">
      <xdr:nvSpPr>
        <xdr:cNvPr id="623" name="n_2mainValue【庁舎】&#10;一人当たり面積"/>
        <xdr:cNvSpPr txBox="1"/>
      </xdr:nvSpPr>
      <xdr:spPr>
        <a:xfrm>
          <a:off x="20199427" y="1869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8236</xdr:rowOff>
    </xdr:from>
    <xdr:ext cx="469744" cy="259045"/>
    <xdr:sp macro="" textlink="">
      <xdr:nvSpPr>
        <xdr:cNvPr id="624" name="n_3mainValue【庁舎】&#10;一人当たり面積"/>
        <xdr:cNvSpPr txBox="1"/>
      </xdr:nvSpPr>
      <xdr:spPr>
        <a:xfrm>
          <a:off x="19310427" y="1869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平成２５年前後に大規模改修を実施しており、現時点での償却率は低くなっていますが、他の施設は比較的償却が進んでいることから、今後は施設量適正化の推進、長寿命化の推進など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
6,906
98.56
4,537,245
4,250,707
218,581
2,660,177
3,704,261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類似団体平均をやや上回るものの、全国及び長野県平均を大きく下回っている状況である。近年は増加傾向（平成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ずつ増加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し、令和元年度は平成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）にあるが、引き続き自主財源である村税収入の確保に向け移住定住施策等を推進し、あわせて村内経済の活性化を図り、財政力の更なる向上に努める。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1" name="直線コネクタ 70"/>
        <xdr:cNvCxnSpPr/>
      </xdr:nvCxnSpPr>
      <xdr:spPr>
        <a:xfrm flipV="1">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94" name="テキスト ボックス 93"/>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当初予算編成方針及び当初予算編成要領に基づき、経常的経費の抑制を図っていることなどから、類似団体平均を下回っている。しかしながら、新規職員の採用（</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３人）による人件費や扶助費などの増加により、現在の水準が悪化することが想定されることから、引き続き経費の節減に努める。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61</xdr:row>
      <xdr:rowOff>100076</xdr:rowOff>
    </xdr:to>
    <xdr:cxnSp macro="">
      <xdr:nvCxnSpPr>
        <xdr:cNvPr id="129" name="直線コネクタ 128"/>
        <xdr:cNvCxnSpPr/>
      </xdr:nvCxnSpPr>
      <xdr:spPr>
        <a:xfrm flipV="1">
          <a:off x="4114800" y="105199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100076</xdr:rowOff>
    </xdr:to>
    <xdr:cxnSp macro="">
      <xdr:nvCxnSpPr>
        <xdr:cNvPr id="132" name="直線コネクタ 131"/>
        <xdr:cNvCxnSpPr/>
      </xdr:nvCxnSpPr>
      <xdr:spPr>
        <a:xfrm>
          <a:off x="3225800" y="1043305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37338</xdr:rowOff>
    </xdr:to>
    <xdr:cxnSp macro="">
      <xdr:nvCxnSpPr>
        <xdr:cNvPr id="135" name="直線コネクタ 134"/>
        <xdr:cNvCxnSpPr/>
      </xdr:nvCxnSpPr>
      <xdr:spPr>
        <a:xfrm flipV="1">
          <a:off x="2336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155702</xdr:rowOff>
    </xdr:from>
    <xdr:to>
      <xdr:col>11</xdr:col>
      <xdr:colOff>31750</xdr:colOff>
      <xdr:row>61</xdr:row>
      <xdr:rowOff>37338</xdr:rowOff>
    </xdr:to>
    <xdr:cxnSp macro="">
      <xdr:nvCxnSpPr>
        <xdr:cNvPr id="138" name="直線コネクタ 137"/>
        <xdr:cNvCxnSpPr/>
      </xdr:nvCxnSpPr>
      <xdr:spPr>
        <a:xfrm>
          <a:off x="1447800" y="104427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48" name="楕円 147"/>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49"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0" name="楕円 149"/>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1" name="テキスト ボックス 150"/>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2" name="楕円 151"/>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3" name="テキスト ボックス 152"/>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157988</xdr:rowOff>
    </xdr:from>
    <xdr:to>
      <xdr:col>11</xdr:col>
      <xdr:colOff>82550</xdr:colOff>
      <xdr:row>61</xdr:row>
      <xdr:rowOff>88138</xdr:rowOff>
    </xdr:to>
    <xdr:sp macro="" textlink="">
      <xdr:nvSpPr>
        <xdr:cNvPr id="154" name="楕円 153"/>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98315</xdr:rowOff>
    </xdr:from>
    <xdr:ext cx="762000" cy="259045"/>
    <xdr:sp macro="" textlink="">
      <xdr:nvSpPr>
        <xdr:cNvPr id="155" name="テキスト ボックス 154"/>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104902</xdr:rowOff>
    </xdr:from>
    <xdr:to>
      <xdr:col>7</xdr:col>
      <xdr:colOff>31750</xdr:colOff>
      <xdr:row>61</xdr:row>
      <xdr:rowOff>35052</xdr:rowOff>
    </xdr:to>
    <xdr:sp macro="" textlink="">
      <xdr:nvSpPr>
        <xdr:cNvPr id="156" name="楕円 155"/>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45229</xdr:rowOff>
    </xdr:from>
    <xdr:ext cx="762000" cy="259045"/>
    <xdr:sp macro="" textlink="">
      <xdr:nvSpPr>
        <xdr:cNvPr id="157" name="テキスト ボックス 156"/>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当初予算編成方針及び当初予算編成要領に基づき、経常的経費の抑制を図っていることなどから、類似団体平均を大きく下回っている。しかしながら、新規職員の採用（</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３人）による人件費の増加に加え、公共施設の老朽化に伴う維持補修費の増などが見込まれるため、引き続き経費の節減に努める。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42463</xdr:rowOff>
    </xdr:from>
    <xdr:to>
      <xdr:col>23</xdr:col>
      <xdr:colOff>133350</xdr:colOff>
      <xdr:row>82</xdr:row>
      <xdr:rowOff>72586</xdr:rowOff>
    </xdr:to>
    <xdr:cxnSp macro="">
      <xdr:nvCxnSpPr>
        <xdr:cNvPr id="194" name="直線コネクタ 193"/>
        <xdr:cNvCxnSpPr/>
      </xdr:nvCxnSpPr>
      <xdr:spPr>
        <a:xfrm>
          <a:off x="4114800" y="14101363"/>
          <a:ext cx="8382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170064</xdr:rowOff>
    </xdr:from>
    <xdr:to>
      <xdr:col>19</xdr:col>
      <xdr:colOff>133350</xdr:colOff>
      <xdr:row>82</xdr:row>
      <xdr:rowOff>42463</xdr:rowOff>
    </xdr:to>
    <xdr:cxnSp macro="">
      <xdr:nvCxnSpPr>
        <xdr:cNvPr id="197" name="直線コネクタ 196"/>
        <xdr:cNvCxnSpPr/>
      </xdr:nvCxnSpPr>
      <xdr:spPr>
        <a:xfrm>
          <a:off x="3225800" y="14057514"/>
          <a:ext cx="889000" cy="4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170064</xdr:rowOff>
    </xdr:from>
    <xdr:to>
      <xdr:col>15</xdr:col>
      <xdr:colOff>82550</xdr:colOff>
      <xdr:row>82</xdr:row>
      <xdr:rowOff>20020</xdr:rowOff>
    </xdr:to>
    <xdr:cxnSp macro="">
      <xdr:nvCxnSpPr>
        <xdr:cNvPr id="200" name="直線コネクタ 199"/>
        <xdr:cNvCxnSpPr/>
      </xdr:nvCxnSpPr>
      <xdr:spPr>
        <a:xfrm flipV="1">
          <a:off x="2336800" y="14057514"/>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163074</xdr:rowOff>
    </xdr:from>
    <xdr:to>
      <xdr:col>11</xdr:col>
      <xdr:colOff>31750</xdr:colOff>
      <xdr:row>82</xdr:row>
      <xdr:rowOff>20020</xdr:rowOff>
    </xdr:to>
    <xdr:cxnSp macro="">
      <xdr:nvCxnSpPr>
        <xdr:cNvPr id="203" name="直線コネクタ 202"/>
        <xdr:cNvCxnSpPr/>
      </xdr:nvCxnSpPr>
      <xdr:spPr>
        <a:xfrm>
          <a:off x="1447800" y="14050524"/>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21786</xdr:rowOff>
    </xdr:from>
    <xdr:to>
      <xdr:col>23</xdr:col>
      <xdr:colOff>184150</xdr:colOff>
      <xdr:row>82</xdr:row>
      <xdr:rowOff>123386</xdr:rowOff>
    </xdr:to>
    <xdr:sp macro="" textlink="">
      <xdr:nvSpPr>
        <xdr:cNvPr id="213" name="楕円 212"/>
        <xdr:cNvSpPr/>
      </xdr:nvSpPr>
      <xdr:spPr>
        <a:xfrm>
          <a:off x="4902200" y="140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38313</xdr:rowOff>
    </xdr:from>
    <xdr:ext cx="762000" cy="259045"/>
    <xdr:sp macro="" textlink="">
      <xdr:nvSpPr>
        <xdr:cNvPr id="214" name="人件費・物件費等の状況該当値テキスト"/>
        <xdr:cNvSpPr txBox="1"/>
      </xdr:nvSpPr>
      <xdr:spPr>
        <a:xfrm>
          <a:off x="5041900" y="1392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163113</xdr:rowOff>
    </xdr:from>
    <xdr:to>
      <xdr:col>19</xdr:col>
      <xdr:colOff>184150</xdr:colOff>
      <xdr:row>82</xdr:row>
      <xdr:rowOff>93263</xdr:rowOff>
    </xdr:to>
    <xdr:sp macro="" textlink="">
      <xdr:nvSpPr>
        <xdr:cNvPr id="215" name="楕円 214"/>
        <xdr:cNvSpPr/>
      </xdr:nvSpPr>
      <xdr:spPr>
        <a:xfrm>
          <a:off x="4064000" y="140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103440</xdr:rowOff>
    </xdr:from>
    <xdr:ext cx="736600" cy="259045"/>
    <xdr:sp macro="" textlink="">
      <xdr:nvSpPr>
        <xdr:cNvPr id="216" name="テキスト ボックス 215"/>
        <xdr:cNvSpPr txBox="1"/>
      </xdr:nvSpPr>
      <xdr:spPr>
        <a:xfrm>
          <a:off x="3733800" y="1381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119264</xdr:rowOff>
    </xdr:from>
    <xdr:to>
      <xdr:col>15</xdr:col>
      <xdr:colOff>133350</xdr:colOff>
      <xdr:row>82</xdr:row>
      <xdr:rowOff>49414</xdr:rowOff>
    </xdr:to>
    <xdr:sp macro="" textlink="">
      <xdr:nvSpPr>
        <xdr:cNvPr id="217" name="楕円 216"/>
        <xdr:cNvSpPr/>
      </xdr:nvSpPr>
      <xdr:spPr>
        <a:xfrm>
          <a:off x="3175000" y="140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59591</xdr:rowOff>
    </xdr:from>
    <xdr:ext cx="762000" cy="259045"/>
    <xdr:sp macro="" textlink="">
      <xdr:nvSpPr>
        <xdr:cNvPr id="218" name="テキスト ボックス 217"/>
        <xdr:cNvSpPr txBox="1"/>
      </xdr:nvSpPr>
      <xdr:spPr>
        <a:xfrm>
          <a:off x="2844800" y="1377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140670</xdr:rowOff>
    </xdr:from>
    <xdr:to>
      <xdr:col>11</xdr:col>
      <xdr:colOff>82550</xdr:colOff>
      <xdr:row>82</xdr:row>
      <xdr:rowOff>70820</xdr:rowOff>
    </xdr:to>
    <xdr:sp macro="" textlink="">
      <xdr:nvSpPr>
        <xdr:cNvPr id="219" name="楕円 218"/>
        <xdr:cNvSpPr/>
      </xdr:nvSpPr>
      <xdr:spPr>
        <a:xfrm>
          <a:off x="2286000" y="140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80997</xdr:rowOff>
    </xdr:from>
    <xdr:ext cx="762000" cy="259045"/>
    <xdr:sp macro="" textlink="">
      <xdr:nvSpPr>
        <xdr:cNvPr id="220" name="テキスト ボックス 219"/>
        <xdr:cNvSpPr txBox="1"/>
      </xdr:nvSpPr>
      <xdr:spPr>
        <a:xfrm>
          <a:off x="1955800" y="1379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112274</xdr:rowOff>
    </xdr:from>
    <xdr:to>
      <xdr:col>7</xdr:col>
      <xdr:colOff>31750</xdr:colOff>
      <xdr:row>82</xdr:row>
      <xdr:rowOff>42424</xdr:rowOff>
    </xdr:to>
    <xdr:sp macro="" textlink="">
      <xdr:nvSpPr>
        <xdr:cNvPr id="221" name="楕円 220"/>
        <xdr:cNvSpPr/>
      </xdr:nvSpPr>
      <xdr:spPr>
        <a:xfrm>
          <a:off x="1397000" y="13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52601</xdr:rowOff>
    </xdr:from>
    <xdr:ext cx="762000" cy="259045"/>
    <xdr:sp macro="" textlink="">
      <xdr:nvSpPr>
        <xdr:cNvPr id="222" name="テキスト ボックス 221"/>
        <xdr:cNvSpPr txBox="1"/>
      </xdr:nvSpPr>
      <xdr:spPr>
        <a:xfrm>
          <a:off x="1066800" y="137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類似団体平均を下回っており、今後も事務事業や職員配置の見直しなどにより給与水準の抑制に努めたい。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84</xdr:row>
      <xdr:rowOff>10161</xdr:rowOff>
    </xdr:to>
    <xdr:cxnSp macro="">
      <xdr:nvCxnSpPr>
        <xdr:cNvPr id="256" name="直線コネクタ 255"/>
        <xdr:cNvCxnSpPr/>
      </xdr:nvCxnSpPr>
      <xdr:spPr>
        <a:xfrm>
          <a:off x="16179800" y="14299354"/>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83</xdr:row>
      <xdr:rowOff>141393</xdr:rowOff>
    </xdr:to>
    <xdr:cxnSp macro="">
      <xdr:nvCxnSpPr>
        <xdr:cNvPr id="259" name="直線コネクタ 258"/>
        <xdr:cNvCxnSpPr/>
      </xdr:nvCxnSpPr>
      <xdr:spPr>
        <a:xfrm flipV="1">
          <a:off x="15290800" y="1429935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141393</xdr:rowOff>
    </xdr:from>
    <xdr:to>
      <xdr:col>72</xdr:col>
      <xdr:colOff>203200</xdr:colOff>
      <xdr:row>84</xdr:row>
      <xdr:rowOff>74507</xdr:rowOff>
    </xdr:to>
    <xdr:cxnSp macro="">
      <xdr:nvCxnSpPr>
        <xdr:cNvPr id="262" name="直線コネクタ 261"/>
        <xdr:cNvCxnSpPr/>
      </xdr:nvCxnSpPr>
      <xdr:spPr>
        <a:xfrm flipV="1">
          <a:off x="14401800" y="143717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74507</xdr:rowOff>
    </xdr:from>
    <xdr:to>
      <xdr:col>68</xdr:col>
      <xdr:colOff>152400</xdr:colOff>
      <xdr:row>84</xdr:row>
      <xdr:rowOff>106680</xdr:rowOff>
    </xdr:to>
    <xdr:cxnSp macro="">
      <xdr:nvCxnSpPr>
        <xdr:cNvPr id="265" name="直線コネクタ 264"/>
        <xdr:cNvCxnSpPr/>
      </xdr:nvCxnSpPr>
      <xdr:spPr>
        <a:xfrm flipV="1">
          <a:off x="13512800" y="144763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75" name="楕円 274"/>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147338</xdr:rowOff>
    </xdr:from>
    <xdr:ext cx="762000" cy="259045"/>
    <xdr:sp macro="" textlink="">
      <xdr:nvSpPr>
        <xdr:cNvPr id="276"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18204</xdr:rowOff>
    </xdr:from>
    <xdr:to>
      <xdr:col>77</xdr:col>
      <xdr:colOff>95250</xdr:colOff>
      <xdr:row>83</xdr:row>
      <xdr:rowOff>119804</xdr:rowOff>
    </xdr:to>
    <xdr:sp macro="" textlink="">
      <xdr:nvSpPr>
        <xdr:cNvPr id="277" name="楕円 276"/>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129981</xdr:rowOff>
    </xdr:from>
    <xdr:ext cx="736600" cy="259045"/>
    <xdr:sp macro="" textlink="">
      <xdr:nvSpPr>
        <xdr:cNvPr id="278" name="テキスト ボックス 277"/>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90593</xdr:rowOff>
    </xdr:from>
    <xdr:to>
      <xdr:col>73</xdr:col>
      <xdr:colOff>44450</xdr:colOff>
      <xdr:row>84</xdr:row>
      <xdr:rowOff>20743</xdr:rowOff>
    </xdr:to>
    <xdr:sp macro="" textlink="">
      <xdr:nvSpPr>
        <xdr:cNvPr id="279" name="楕円 278"/>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30920</xdr:rowOff>
    </xdr:from>
    <xdr:ext cx="762000" cy="259045"/>
    <xdr:sp macro="" textlink="">
      <xdr:nvSpPr>
        <xdr:cNvPr id="280" name="テキスト ボックス 279"/>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81" name="楕円 280"/>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82" name="テキスト ボックス 281"/>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3" name="楕円 282"/>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4" name="テキスト ボックス 283"/>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新規職員の採用抑制により類似団体平均を下回ってきたが、退職者の補充などのため、新規職員を計画的に採用（</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３人）しており数値の上昇が見込まれる。今後は、業務量や内容等を総合的に判断したうえで職員を採用し、適切な定員管理に努めたい。</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109379</xdr:rowOff>
    </xdr:from>
    <xdr:to>
      <xdr:col>81</xdr:col>
      <xdr:colOff>44450</xdr:colOff>
      <xdr:row>59</xdr:row>
      <xdr:rowOff>143161</xdr:rowOff>
    </xdr:to>
    <xdr:cxnSp macro="">
      <xdr:nvCxnSpPr>
        <xdr:cNvPr id="315" name="直線コネクタ 314"/>
        <xdr:cNvCxnSpPr/>
      </xdr:nvCxnSpPr>
      <xdr:spPr>
        <a:xfrm flipV="1">
          <a:off x="16179800" y="1022492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111189</xdr:rowOff>
    </xdr:from>
    <xdr:to>
      <xdr:col>77</xdr:col>
      <xdr:colOff>44450</xdr:colOff>
      <xdr:row>59</xdr:row>
      <xdr:rowOff>143161</xdr:rowOff>
    </xdr:to>
    <xdr:cxnSp macro="">
      <xdr:nvCxnSpPr>
        <xdr:cNvPr id="318" name="直線コネクタ 317"/>
        <xdr:cNvCxnSpPr/>
      </xdr:nvCxnSpPr>
      <xdr:spPr>
        <a:xfrm>
          <a:off x="15290800" y="10226739"/>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81026</xdr:rowOff>
    </xdr:from>
    <xdr:to>
      <xdr:col>72</xdr:col>
      <xdr:colOff>203200</xdr:colOff>
      <xdr:row>59</xdr:row>
      <xdr:rowOff>111189</xdr:rowOff>
    </xdr:to>
    <xdr:cxnSp macro="">
      <xdr:nvCxnSpPr>
        <xdr:cNvPr id="321" name="直線コネクタ 320"/>
        <xdr:cNvCxnSpPr/>
      </xdr:nvCxnSpPr>
      <xdr:spPr>
        <a:xfrm>
          <a:off x="14401800" y="1019657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73184</xdr:rowOff>
    </xdr:from>
    <xdr:to>
      <xdr:col>68</xdr:col>
      <xdr:colOff>152400</xdr:colOff>
      <xdr:row>59</xdr:row>
      <xdr:rowOff>81026</xdr:rowOff>
    </xdr:to>
    <xdr:cxnSp macro="">
      <xdr:nvCxnSpPr>
        <xdr:cNvPr id="324" name="直線コネクタ 323"/>
        <xdr:cNvCxnSpPr/>
      </xdr:nvCxnSpPr>
      <xdr:spPr>
        <a:xfrm>
          <a:off x="13512800" y="1018873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58579</xdr:rowOff>
    </xdr:from>
    <xdr:to>
      <xdr:col>81</xdr:col>
      <xdr:colOff>95250</xdr:colOff>
      <xdr:row>59</xdr:row>
      <xdr:rowOff>160179</xdr:rowOff>
    </xdr:to>
    <xdr:sp macro="" textlink="">
      <xdr:nvSpPr>
        <xdr:cNvPr id="334" name="楕円 333"/>
        <xdr:cNvSpPr/>
      </xdr:nvSpPr>
      <xdr:spPr>
        <a:xfrm>
          <a:off x="16967200" y="101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75106</xdr:rowOff>
    </xdr:from>
    <xdr:ext cx="762000" cy="259045"/>
    <xdr:sp macro="" textlink="">
      <xdr:nvSpPr>
        <xdr:cNvPr id="335" name="定員管理の状況該当値テキスト"/>
        <xdr:cNvSpPr txBox="1"/>
      </xdr:nvSpPr>
      <xdr:spPr>
        <a:xfrm>
          <a:off x="17106900" y="1001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92361</xdr:rowOff>
    </xdr:from>
    <xdr:to>
      <xdr:col>77</xdr:col>
      <xdr:colOff>95250</xdr:colOff>
      <xdr:row>60</xdr:row>
      <xdr:rowOff>22511</xdr:rowOff>
    </xdr:to>
    <xdr:sp macro="" textlink="">
      <xdr:nvSpPr>
        <xdr:cNvPr id="336" name="楕円 335"/>
        <xdr:cNvSpPr/>
      </xdr:nvSpPr>
      <xdr:spPr>
        <a:xfrm>
          <a:off x="16129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32688</xdr:rowOff>
    </xdr:from>
    <xdr:ext cx="736600" cy="259045"/>
    <xdr:sp macro="" textlink="">
      <xdr:nvSpPr>
        <xdr:cNvPr id="337" name="テキスト ボックス 336"/>
        <xdr:cNvSpPr txBox="1"/>
      </xdr:nvSpPr>
      <xdr:spPr>
        <a:xfrm>
          <a:off x="15798800" y="997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60389</xdr:rowOff>
    </xdr:from>
    <xdr:to>
      <xdr:col>73</xdr:col>
      <xdr:colOff>44450</xdr:colOff>
      <xdr:row>59</xdr:row>
      <xdr:rowOff>161989</xdr:rowOff>
    </xdr:to>
    <xdr:sp macro="" textlink="">
      <xdr:nvSpPr>
        <xdr:cNvPr id="338" name="楕円 337"/>
        <xdr:cNvSpPr/>
      </xdr:nvSpPr>
      <xdr:spPr>
        <a:xfrm>
          <a:off x="15240000" y="101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716</xdr:rowOff>
    </xdr:from>
    <xdr:ext cx="762000" cy="259045"/>
    <xdr:sp macro="" textlink="">
      <xdr:nvSpPr>
        <xdr:cNvPr id="339" name="テキスト ボックス 338"/>
        <xdr:cNvSpPr txBox="1"/>
      </xdr:nvSpPr>
      <xdr:spPr>
        <a:xfrm>
          <a:off x="14909800" y="994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30226</xdr:rowOff>
    </xdr:from>
    <xdr:to>
      <xdr:col>68</xdr:col>
      <xdr:colOff>203200</xdr:colOff>
      <xdr:row>59</xdr:row>
      <xdr:rowOff>131826</xdr:rowOff>
    </xdr:to>
    <xdr:sp macro="" textlink="">
      <xdr:nvSpPr>
        <xdr:cNvPr id="340" name="楕円 339"/>
        <xdr:cNvSpPr/>
      </xdr:nvSpPr>
      <xdr:spPr>
        <a:xfrm>
          <a:off x="14351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142003</xdr:rowOff>
    </xdr:from>
    <xdr:ext cx="762000" cy="259045"/>
    <xdr:sp macro="" textlink="">
      <xdr:nvSpPr>
        <xdr:cNvPr id="341" name="テキスト ボックス 340"/>
        <xdr:cNvSpPr txBox="1"/>
      </xdr:nvSpPr>
      <xdr:spPr>
        <a:xfrm>
          <a:off x="14020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22384</xdr:rowOff>
    </xdr:from>
    <xdr:to>
      <xdr:col>64</xdr:col>
      <xdr:colOff>152400</xdr:colOff>
      <xdr:row>59</xdr:row>
      <xdr:rowOff>123984</xdr:rowOff>
    </xdr:to>
    <xdr:sp macro="" textlink="">
      <xdr:nvSpPr>
        <xdr:cNvPr id="342" name="楕円 341"/>
        <xdr:cNvSpPr/>
      </xdr:nvSpPr>
      <xdr:spPr>
        <a:xfrm>
          <a:off x="13462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134161</xdr:rowOff>
    </xdr:from>
    <xdr:ext cx="762000" cy="259045"/>
    <xdr:sp macro="" textlink="">
      <xdr:nvSpPr>
        <xdr:cNvPr id="343" name="テキスト ボックス 342"/>
        <xdr:cNvSpPr txBox="1"/>
      </xdr:nvSpPr>
      <xdr:spPr>
        <a:xfrm>
          <a:off x="13131800" y="99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類似団体より多少下回っており、地総債の償還完了などにより平成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をピークに減少傾向にある。しかしながら、学校教育施設等整備事業債（学校給食センター整備事業）や辺地対策事業債（七味温泉橋橋梁整備事業）など今後償還の大部分を占める地方債に加え、移動系デジタル防災無線整備など緊急防災・減災事業債の発行（</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百万円）などを予定していることから、新規事業の実施に際しては緊急度などを的確に把握し、起債に大きく頼ることのない財政運営に努める。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119634</xdr:rowOff>
    </xdr:to>
    <xdr:cxnSp macro="">
      <xdr:nvCxnSpPr>
        <xdr:cNvPr id="374" name="直線コネクタ 373"/>
        <xdr:cNvCxnSpPr/>
      </xdr:nvCxnSpPr>
      <xdr:spPr>
        <a:xfrm flipV="1">
          <a:off x="16179800" y="70911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138938</xdr:rowOff>
    </xdr:to>
    <xdr:cxnSp macro="">
      <xdr:nvCxnSpPr>
        <xdr:cNvPr id="377" name="直線コネクタ 376"/>
        <xdr:cNvCxnSpPr/>
      </xdr:nvCxnSpPr>
      <xdr:spPr>
        <a:xfrm flipV="1">
          <a:off x="15290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153416</xdr:rowOff>
    </xdr:to>
    <xdr:cxnSp macro="">
      <xdr:nvCxnSpPr>
        <xdr:cNvPr id="380" name="直線コネクタ 379"/>
        <xdr:cNvCxnSpPr/>
      </xdr:nvCxnSpPr>
      <xdr:spPr>
        <a:xfrm flipV="1">
          <a:off x="14401800" y="71683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1270</xdr:rowOff>
    </xdr:to>
    <xdr:cxnSp macro="">
      <xdr:nvCxnSpPr>
        <xdr:cNvPr id="383" name="直線コネクタ 382"/>
        <xdr:cNvCxnSpPr/>
      </xdr:nvCxnSpPr>
      <xdr:spPr>
        <a:xfrm flipV="1">
          <a:off x="13512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3" name="楕円 392"/>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394" name="公債費負担の状況該当値テキスト"/>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5" name="楕円 394"/>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96" name="テキスト ボックス 395"/>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397" name="楕円 396"/>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398" name="テキスト ボックス 397"/>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399" name="楕円 398"/>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0" name="テキスト ボックス 399"/>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1" name="楕円 400"/>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2" name="テキスト ボックス 40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地方債残高の減少や計画的な基金への積立により、類似団体平均を大きく下回っており、引き続き地方債の発行の抑制などにより財政の健全化に努めたい。</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
6,906
98.56
4,537,245
4,250,707
218,581
2,660,177
3,704,261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類似団体平均を下回っているが、新規職員の採用（</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３人）による人件費の増加が見込まれることから、今後は、業務量や内容等を総合的に判断したうえで職員を採用し、適切な定員管理に努めたい。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85852</xdr:rowOff>
    </xdr:to>
    <xdr:cxnSp macro="">
      <xdr:nvCxnSpPr>
        <xdr:cNvPr id="64" name="直線コネクタ 63"/>
        <xdr:cNvCxnSpPr/>
      </xdr:nvCxnSpPr>
      <xdr:spPr>
        <a:xfrm flipV="1">
          <a:off x="3987800" y="6248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85852</xdr:rowOff>
    </xdr:to>
    <xdr:cxnSp macro="">
      <xdr:nvCxnSpPr>
        <xdr:cNvPr id="67" name="直線コネクタ 66"/>
        <xdr:cNvCxnSpPr/>
      </xdr:nvCxnSpPr>
      <xdr:spPr>
        <a:xfrm>
          <a:off x="3098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44704</xdr:rowOff>
    </xdr:to>
    <xdr:cxnSp macro="">
      <xdr:nvCxnSpPr>
        <xdr:cNvPr id="70" name="直線コネクタ 69"/>
        <xdr:cNvCxnSpPr/>
      </xdr:nvCxnSpPr>
      <xdr:spPr>
        <a:xfrm>
          <a:off x="2209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30988</xdr:rowOff>
    </xdr:to>
    <xdr:cxnSp macro="">
      <xdr:nvCxnSpPr>
        <xdr:cNvPr id="73" name="直線コネクタ 72"/>
        <xdr:cNvCxnSpPr/>
      </xdr:nvCxnSpPr>
      <xdr:spPr>
        <a:xfrm>
          <a:off x="1320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類似団体をわずかに上回る状況であり、今後も引き続き経常的経費の抑制を図り、物件費の抑制に努めていきたい。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88138</xdr:rowOff>
    </xdr:to>
    <xdr:cxnSp macro="">
      <xdr:nvCxnSpPr>
        <xdr:cNvPr id="122" name="直線コネクタ 121"/>
        <xdr:cNvCxnSpPr/>
      </xdr:nvCxnSpPr>
      <xdr:spPr>
        <a:xfrm>
          <a:off x="15671800" y="2966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51562</xdr:rowOff>
    </xdr:to>
    <xdr:cxnSp macro="">
      <xdr:nvCxnSpPr>
        <xdr:cNvPr id="125" name="直線コネクタ 124"/>
        <xdr:cNvCxnSpPr/>
      </xdr:nvCxnSpPr>
      <xdr:spPr>
        <a:xfrm>
          <a:off x="14782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33274</xdr:rowOff>
    </xdr:to>
    <xdr:cxnSp macro="">
      <xdr:nvCxnSpPr>
        <xdr:cNvPr id="128" name="直線コネクタ 127"/>
        <xdr:cNvCxnSpPr/>
      </xdr:nvCxnSpPr>
      <xdr:spPr>
        <a:xfrm>
          <a:off x="13893800" y="2897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19558</xdr:rowOff>
    </xdr:to>
    <xdr:cxnSp macro="">
      <xdr:nvCxnSpPr>
        <xdr:cNvPr id="131" name="直線コネクタ 130"/>
        <xdr:cNvCxnSpPr/>
      </xdr:nvCxnSpPr>
      <xdr:spPr>
        <a:xfrm flipV="1">
          <a:off x="13004800" y="2897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1" name="楕円 140"/>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2"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3" name="楕円 142"/>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4" name="テキスト ボックス 143"/>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50" name="テキスト ボックス 149"/>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障害者医療費特別給付金等の減少により類似団体平均を下回っている。今後も事業内容の検証等により扶助費の抑制に努めたい。</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55</xdr:row>
      <xdr:rowOff>42635</xdr:rowOff>
    </xdr:to>
    <xdr:cxnSp macro="">
      <xdr:nvCxnSpPr>
        <xdr:cNvPr id="184" name="直線コネクタ 183"/>
        <xdr:cNvCxnSpPr/>
      </xdr:nvCxnSpPr>
      <xdr:spPr>
        <a:xfrm flipV="1">
          <a:off x="3987800" y="9439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42635</xdr:rowOff>
    </xdr:to>
    <xdr:cxnSp macro="">
      <xdr:nvCxnSpPr>
        <xdr:cNvPr id="187" name="直線コネクタ 186"/>
        <xdr:cNvCxnSpPr/>
      </xdr:nvCxnSpPr>
      <xdr:spPr>
        <a:xfrm>
          <a:off x="3098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170543</xdr:rowOff>
    </xdr:to>
    <xdr:cxnSp macro="">
      <xdr:nvCxnSpPr>
        <xdr:cNvPr id="190" name="直線コネクタ 189"/>
        <xdr:cNvCxnSpPr/>
      </xdr:nvCxnSpPr>
      <xdr:spPr>
        <a:xfrm>
          <a:off x="2209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54</xdr:row>
      <xdr:rowOff>159657</xdr:rowOff>
    </xdr:to>
    <xdr:cxnSp macro="">
      <xdr:nvCxnSpPr>
        <xdr:cNvPr id="193" name="直線コネクタ 192"/>
        <xdr:cNvCxnSpPr/>
      </xdr:nvCxnSpPr>
      <xdr:spPr>
        <a:xfrm>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3" name="楕円 202"/>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4"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5" name="楕円 204"/>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06" name="テキスト ボックス 205"/>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07" name="楕円 206"/>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8" name="テキスト ボックス 20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1" name="楕円 210"/>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12" name="テキスト ボックス 211"/>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費の増加に伴う特別会計への繰出金の増加により、類似団体平均を上回っている。今後も繰出金や公共施設等の維持管理費用の増加などにより財政を圧迫することが想定されることから、高山村公共施設等総合管理計画や公共施設個別施設計画等により、事務事業の見直し等を図り、経費の縮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104140</xdr:rowOff>
    </xdr:to>
    <xdr:cxnSp macro="">
      <xdr:nvCxnSpPr>
        <xdr:cNvPr id="240" name="直線コネクタ 239"/>
        <xdr:cNvCxnSpPr/>
      </xdr:nvCxnSpPr>
      <xdr:spPr>
        <a:xfrm>
          <a:off x="15671800" y="101625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109855</xdr:rowOff>
    </xdr:from>
    <xdr:to>
      <xdr:col>78</xdr:col>
      <xdr:colOff>69850</xdr:colOff>
      <xdr:row>59</xdr:row>
      <xdr:rowOff>46990</xdr:rowOff>
    </xdr:to>
    <xdr:cxnSp macro="">
      <xdr:nvCxnSpPr>
        <xdr:cNvPr id="243" name="直線コネクタ 242"/>
        <xdr:cNvCxnSpPr/>
      </xdr:nvCxnSpPr>
      <xdr:spPr>
        <a:xfrm>
          <a:off x="14782800" y="100539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109855</xdr:rowOff>
    </xdr:from>
    <xdr:to>
      <xdr:col>73</xdr:col>
      <xdr:colOff>180975</xdr:colOff>
      <xdr:row>59</xdr:row>
      <xdr:rowOff>6985</xdr:rowOff>
    </xdr:to>
    <xdr:cxnSp macro="">
      <xdr:nvCxnSpPr>
        <xdr:cNvPr id="246" name="直線コネクタ 245"/>
        <xdr:cNvCxnSpPr/>
      </xdr:nvCxnSpPr>
      <xdr:spPr>
        <a:xfrm flipV="1">
          <a:off x="13893800" y="100539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132715</xdr:rowOff>
    </xdr:from>
    <xdr:to>
      <xdr:col>69</xdr:col>
      <xdr:colOff>92075</xdr:colOff>
      <xdr:row>59</xdr:row>
      <xdr:rowOff>6985</xdr:rowOff>
    </xdr:to>
    <xdr:cxnSp macro="">
      <xdr:nvCxnSpPr>
        <xdr:cNvPr id="249" name="直線コネクタ 248"/>
        <xdr:cNvCxnSpPr/>
      </xdr:nvCxnSpPr>
      <xdr:spPr>
        <a:xfrm>
          <a:off x="13004800" y="100768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53340</xdr:rowOff>
    </xdr:from>
    <xdr:to>
      <xdr:col>82</xdr:col>
      <xdr:colOff>158750</xdr:colOff>
      <xdr:row>59</xdr:row>
      <xdr:rowOff>154940</xdr:rowOff>
    </xdr:to>
    <xdr:sp macro="" textlink="">
      <xdr:nvSpPr>
        <xdr:cNvPr id="259" name="楕円 258"/>
        <xdr:cNvSpPr/>
      </xdr:nvSpPr>
      <xdr:spPr>
        <a:xfrm>
          <a:off x="164592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25417</xdr:rowOff>
    </xdr:from>
    <xdr:ext cx="762000" cy="259045"/>
    <xdr:sp macro="" textlink="">
      <xdr:nvSpPr>
        <xdr:cNvPr id="260" name="その他該当値テキスト"/>
        <xdr:cNvSpPr txBox="1"/>
      </xdr:nvSpPr>
      <xdr:spPr>
        <a:xfrm>
          <a:off x="165989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1" name="楕円 260"/>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2" name="テキスト ボックス 261"/>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59055</xdr:rowOff>
    </xdr:from>
    <xdr:to>
      <xdr:col>74</xdr:col>
      <xdr:colOff>31750</xdr:colOff>
      <xdr:row>58</xdr:row>
      <xdr:rowOff>160655</xdr:rowOff>
    </xdr:to>
    <xdr:sp macro="" textlink="">
      <xdr:nvSpPr>
        <xdr:cNvPr id="263" name="楕円 262"/>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145432</xdr:rowOff>
    </xdr:from>
    <xdr:ext cx="762000" cy="259045"/>
    <xdr:sp macro="" textlink="">
      <xdr:nvSpPr>
        <xdr:cNvPr id="264" name="テキスト ボックス 263"/>
        <xdr:cNvSpPr txBox="1"/>
      </xdr:nvSpPr>
      <xdr:spPr>
        <a:xfrm>
          <a:off x="14401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127635</xdr:rowOff>
    </xdr:from>
    <xdr:to>
      <xdr:col>69</xdr:col>
      <xdr:colOff>142875</xdr:colOff>
      <xdr:row>59</xdr:row>
      <xdr:rowOff>57785</xdr:rowOff>
    </xdr:to>
    <xdr:sp macro="" textlink="">
      <xdr:nvSpPr>
        <xdr:cNvPr id="265" name="楕円 264"/>
        <xdr:cNvSpPr/>
      </xdr:nvSpPr>
      <xdr:spPr>
        <a:xfrm>
          <a:off x="13843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42562</xdr:rowOff>
    </xdr:from>
    <xdr:ext cx="762000" cy="259045"/>
    <xdr:sp macro="" textlink="">
      <xdr:nvSpPr>
        <xdr:cNvPr id="266" name="テキスト ボックス 265"/>
        <xdr:cNvSpPr txBox="1"/>
      </xdr:nvSpPr>
      <xdr:spPr>
        <a:xfrm>
          <a:off x="13512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81915</xdr:rowOff>
    </xdr:from>
    <xdr:to>
      <xdr:col>65</xdr:col>
      <xdr:colOff>53975</xdr:colOff>
      <xdr:row>59</xdr:row>
      <xdr:rowOff>12065</xdr:rowOff>
    </xdr:to>
    <xdr:sp macro="" textlink="">
      <xdr:nvSpPr>
        <xdr:cNvPr id="267" name="楕円 266"/>
        <xdr:cNvSpPr/>
      </xdr:nvSpPr>
      <xdr:spPr>
        <a:xfrm>
          <a:off x="12954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168292</xdr:rowOff>
    </xdr:from>
    <xdr:ext cx="762000" cy="259045"/>
    <xdr:sp macro="" textlink="">
      <xdr:nvSpPr>
        <xdr:cNvPr id="268" name="テキスト ボックス 267"/>
        <xdr:cNvSpPr txBox="1"/>
      </xdr:nvSpPr>
      <xdr:spPr>
        <a:xfrm>
          <a:off x="12623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類似団体平均を下回る状況であるが、今後は高齢化の進展などにより社会保障関係経費の増加が見込まれることから、事業の見直し等により経費の縮減に努めていく。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298" name="直線コネクタ 297"/>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143002</xdr:rowOff>
    </xdr:to>
    <xdr:cxnSp macro="">
      <xdr:nvCxnSpPr>
        <xdr:cNvPr id="301" name="直線コネクタ 300"/>
        <xdr:cNvCxnSpPr/>
      </xdr:nvCxnSpPr>
      <xdr:spPr>
        <a:xfrm>
          <a:off x="14782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147574</xdr:rowOff>
    </xdr:to>
    <xdr:cxnSp macro="">
      <xdr:nvCxnSpPr>
        <xdr:cNvPr id="304" name="直線コネクタ 303"/>
        <xdr:cNvCxnSpPr/>
      </xdr:nvCxnSpPr>
      <xdr:spPr>
        <a:xfrm flipV="1">
          <a:off x="13893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147574</xdr:rowOff>
    </xdr:to>
    <xdr:cxnSp macro="">
      <xdr:nvCxnSpPr>
        <xdr:cNvPr id="307" name="直線コネクタ 306"/>
        <xdr:cNvCxnSpPr/>
      </xdr:nvCxnSpPr>
      <xdr:spPr>
        <a:xfrm>
          <a:off x="13004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7" name="楕円 316"/>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18"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19" name="楕円 318"/>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0" name="テキスト ボックス 319"/>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1" name="楕円 320"/>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2" name="テキスト ボックス 321"/>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3" name="楕円 322"/>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4" name="テキスト ボックス 323"/>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5" name="楕円 324"/>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6" name="テキスト ボックス 325"/>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百万円）を予定していることから、新規事業の実施に際しては緊急度などを的確に把握し、起債に大きく頼ることのない財政運営に努める。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74422</xdr:rowOff>
    </xdr:to>
    <xdr:cxnSp macro="">
      <xdr:nvCxnSpPr>
        <xdr:cNvPr id="356" name="直線コネクタ 355"/>
        <xdr:cNvCxnSpPr/>
      </xdr:nvCxnSpPr>
      <xdr:spPr>
        <a:xfrm flipV="1">
          <a:off x="3987800" y="131663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133858</xdr:rowOff>
    </xdr:to>
    <xdr:cxnSp macro="">
      <xdr:nvCxnSpPr>
        <xdr:cNvPr id="359" name="直線コネクタ 358"/>
        <xdr:cNvCxnSpPr/>
      </xdr:nvCxnSpPr>
      <xdr:spPr>
        <a:xfrm flipV="1">
          <a:off x="3098800" y="13276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17272</xdr:rowOff>
    </xdr:to>
    <xdr:cxnSp macro="">
      <xdr:nvCxnSpPr>
        <xdr:cNvPr id="362" name="直線コネクタ 361"/>
        <xdr:cNvCxnSpPr/>
      </xdr:nvCxnSpPr>
      <xdr:spPr>
        <a:xfrm flipV="1">
          <a:off x="2209800" y="13335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17272</xdr:rowOff>
    </xdr:to>
    <xdr:cxnSp macro="">
      <xdr:nvCxnSpPr>
        <xdr:cNvPr id="365" name="直線コネクタ 364"/>
        <xdr:cNvCxnSpPr/>
      </xdr:nvCxnSpPr>
      <xdr:spPr>
        <a:xfrm>
          <a:off x="1320800" y="1339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75" name="楕円 374"/>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76"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77" name="楕円 376"/>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8" name="テキスト ボックス 377"/>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79" name="楕円 378"/>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80" name="テキスト ボックス 379"/>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1" name="楕円 380"/>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2" name="テキスト ボックス 381"/>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3" name="楕円 382"/>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4" name="テキスト ボックス 383"/>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類似団体平均を下回る状況であるが、他会計への繰出金の増加などが想定されることから、事務事業の見直し等を図り、経費の縮減に努めていく。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111761</xdr:rowOff>
    </xdr:to>
    <xdr:cxnSp macro="">
      <xdr:nvCxnSpPr>
        <xdr:cNvPr id="417" name="直線コネクタ 416"/>
        <xdr:cNvCxnSpPr/>
      </xdr:nvCxnSpPr>
      <xdr:spPr>
        <a:xfrm>
          <a:off x="15671800" y="13081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73660</xdr:rowOff>
    </xdr:from>
    <xdr:to>
      <xdr:col>78</xdr:col>
      <xdr:colOff>69850</xdr:colOff>
      <xdr:row>76</xdr:row>
      <xdr:rowOff>50800</xdr:rowOff>
    </xdr:to>
    <xdr:cxnSp macro="">
      <xdr:nvCxnSpPr>
        <xdr:cNvPr id="420" name="直線コネクタ 419"/>
        <xdr:cNvCxnSpPr/>
      </xdr:nvCxnSpPr>
      <xdr:spPr>
        <a:xfrm>
          <a:off x="14782800" y="1293241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73660</xdr:rowOff>
    </xdr:from>
    <xdr:to>
      <xdr:col>73</xdr:col>
      <xdr:colOff>180975</xdr:colOff>
      <xdr:row>75</xdr:row>
      <xdr:rowOff>77470</xdr:rowOff>
    </xdr:to>
    <xdr:cxnSp macro="">
      <xdr:nvCxnSpPr>
        <xdr:cNvPr id="423" name="直線コネクタ 422"/>
        <xdr:cNvCxnSpPr/>
      </xdr:nvCxnSpPr>
      <xdr:spPr>
        <a:xfrm flipV="1">
          <a:off x="13893800" y="12932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35560</xdr:rowOff>
    </xdr:from>
    <xdr:to>
      <xdr:col>69</xdr:col>
      <xdr:colOff>92075</xdr:colOff>
      <xdr:row>75</xdr:row>
      <xdr:rowOff>77470</xdr:rowOff>
    </xdr:to>
    <xdr:cxnSp macro="">
      <xdr:nvCxnSpPr>
        <xdr:cNvPr id="426" name="直線コネクタ 425"/>
        <xdr:cNvCxnSpPr/>
      </xdr:nvCxnSpPr>
      <xdr:spPr>
        <a:xfrm>
          <a:off x="13004800" y="12894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36" name="楕円 435"/>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37"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38" name="楕円 437"/>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39" name="テキスト ボックス 438"/>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22860</xdr:rowOff>
    </xdr:from>
    <xdr:to>
      <xdr:col>74</xdr:col>
      <xdr:colOff>31750</xdr:colOff>
      <xdr:row>75</xdr:row>
      <xdr:rowOff>124460</xdr:rowOff>
    </xdr:to>
    <xdr:sp macro="" textlink="">
      <xdr:nvSpPr>
        <xdr:cNvPr id="440" name="楕円 439"/>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134637</xdr:rowOff>
    </xdr:from>
    <xdr:ext cx="762000" cy="259045"/>
    <xdr:sp macro="" textlink="">
      <xdr:nvSpPr>
        <xdr:cNvPr id="441" name="テキスト ボックス 440"/>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26670</xdr:rowOff>
    </xdr:from>
    <xdr:to>
      <xdr:col>69</xdr:col>
      <xdr:colOff>142875</xdr:colOff>
      <xdr:row>75</xdr:row>
      <xdr:rowOff>128270</xdr:rowOff>
    </xdr:to>
    <xdr:sp macro="" textlink="">
      <xdr:nvSpPr>
        <xdr:cNvPr id="442" name="楕円 441"/>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3" name="テキスト ボックス 442"/>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44" name="楕円 443"/>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45" name="テキスト ボックス 444"/>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159994</xdr:rowOff>
    </xdr:from>
    <xdr:to>
      <xdr:col>29</xdr:col>
      <xdr:colOff>127000</xdr:colOff>
      <xdr:row>19</xdr:row>
      <xdr:rowOff>12496</xdr:rowOff>
    </xdr:to>
    <xdr:cxnSp macro="">
      <xdr:nvCxnSpPr>
        <xdr:cNvPr id="46" name="直線コネクタ 45"/>
        <xdr:cNvCxnSpPr/>
      </xdr:nvCxnSpPr>
      <xdr:spPr bwMode="auto">
        <a:xfrm flipV="1">
          <a:off x="5003800" y="3293719"/>
          <a:ext cx="647700" cy="2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12496</xdr:rowOff>
    </xdr:from>
    <xdr:to>
      <xdr:col>26</xdr:col>
      <xdr:colOff>50800</xdr:colOff>
      <xdr:row>19</xdr:row>
      <xdr:rowOff>25492</xdr:rowOff>
    </xdr:to>
    <xdr:cxnSp macro="">
      <xdr:nvCxnSpPr>
        <xdr:cNvPr id="49" name="直線コネクタ 48"/>
        <xdr:cNvCxnSpPr/>
      </xdr:nvCxnSpPr>
      <xdr:spPr bwMode="auto">
        <a:xfrm flipV="1">
          <a:off x="4305300" y="3317671"/>
          <a:ext cx="698500" cy="12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25492</xdr:rowOff>
    </xdr:from>
    <xdr:to>
      <xdr:col>22</xdr:col>
      <xdr:colOff>114300</xdr:colOff>
      <xdr:row>19</xdr:row>
      <xdr:rowOff>37368</xdr:rowOff>
    </xdr:to>
    <xdr:cxnSp macro="">
      <xdr:nvCxnSpPr>
        <xdr:cNvPr id="52" name="直線コネクタ 51"/>
        <xdr:cNvCxnSpPr/>
      </xdr:nvCxnSpPr>
      <xdr:spPr bwMode="auto">
        <a:xfrm flipV="1">
          <a:off x="3606800" y="3330667"/>
          <a:ext cx="698500" cy="1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37368</xdr:rowOff>
    </xdr:from>
    <xdr:to>
      <xdr:col>18</xdr:col>
      <xdr:colOff>177800</xdr:colOff>
      <xdr:row>19</xdr:row>
      <xdr:rowOff>46683</xdr:rowOff>
    </xdr:to>
    <xdr:cxnSp macro="">
      <xdr:nvCxnSpPr>
        <xdr:cNvPr id="55" name="直線コネクタ 54"/>
        <xdr:cNvCxnSpPr/>
      </xdr:nvCxnSpPr>
      <xdr:spPr bwMode="auto">
        <a:xfrm flipV="1">
          <a:off x="2908300" y="3342543"/>
          <a:ext cx="698500" cy="9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109195</xdr:rowOff>
    </xdr:from>
    <xdr:to>
      <xdr:col>29</xdr:col>
      <xdr:colOff>177800</xdr:colOff>
      <xdr:row>19</xdr:row>
      <xdr:rowOff>39345</xdr:rowOff>
    </xdr:to>
    <xdr:sp macro="" textlink="">
      <xdr:nvSpPr>
        <xdr:cNvPr id="65" name="楕円 64"/>
        <xdr:cNvSpPr/>
      </xdr:nvSpPr>
      <xdr:spPr bwMode="auto">
        <a:xfrm>
          <a:off x="5600700" y="324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17772</xdr:rowOff>
    </xdr:from>
    <xdr:ext cx="762000" cy="259045"/>
    <xdr:sp macro="" textlink="">
      <xdr:nvSpPr>
        <xdr:cNvPr id="66" name="人口1人当たり決算額の推移該当値テキスト130"/>
        <xdr:cNvSpPr txBox="1"/>
      </xdr:nvSpPr>
      <xdr:spPr>
        <a:xfrm>
          <a:off x="5740400" y="31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133146</xdr:rowOff>
    </xdr:from>
    <xdr:to>
      <xdr:col>26</xdr:col>
      <xdr:colOff>101600</xdr:colOff>
      <xdr:row>19</xdr:row>
      <xdr:rowOff>63296</xdr:rowOff>
    </xdr:to>
    <xdr:sp macro="" textlink="">
      <xdr:nvSpPr>
        <xdr:cNvPr id="67" name="楕円 66"/>
        <xdr:cNvSpPr/>
      </xdr:nvSpPr>
      <xdr:spPr bwMode="auto">
        <a:xfrm>
          <a:off x="4953000" y="326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48073</xdr:rowOff>
    </xdr:from>
    <xdr:ext cx="736600" cy="259045"/>
    <xdr:sp macro="" textlink="">
      <xdr:nvSpPr>
        <xdr:cNvPr id="68" name="テキスト ボックス 67"/>
        <xdr:cNvSpPr txBox="1"/>
      </xdr:nvSpPr>
      <xdr:spPr>
        <a:xfrm>
          <a:off x="4622800" y="335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146142</xdr:rowOff>
    </xdr:from>
    <xdr:to>
      <xdr:col>22</xdr:col>
      <xdr:colOff>165100</xdr:colOff>
      <xdr:row>19</xdr:row>
      <xdr:rowOff>76292</xdr:rowOff>
    </xdr:to>
    <xdr:sp macro="" textlink="">
      <xdr:nvSpPr>
        <xdr:cNvPr id="69" name="楕円 68"/>
        <xdr:cNvSpPr/>
      </xdr:nvSpPr>
      <xdr:spPr bwMode="auto">
        <a:xfrm>
          <a:off x="4254500" y="327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61069</xdr:rowOff>
    </xdr:from>
    <xdr:ext cx="762000" cy="259045"/>
    <xdr:sp macro="" textlink="">
      <xdr:nvSpPr>
        <xdr:cNvPr id="70" name="テキスト ボックス 69"/>
        <xdr:cNvSpPr txBox="1"/>
      </xdr:nvSpPr>
      <xdr:spPr>
        <a:xfrm>
          <a:off x="3924300" y="336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158018</xdr:rowOff>
    </xdr:from>
    <xdr:to>
      <xdr:col>19</xdr:col>
      <xdr:colOff>38100</xdr:colOff>
      <xdr:row>19</xdr:row>
      <xdr:rowOff>88168</xdr:rowOff>
    </xdr:to>
    <xdr:sp macro="" textlink="">
      <xdr:nvSpPr>
        <xdr:cNvPr id="71" name="楕円 70"/>
        <xdr:cNvSpPr/>
      </xdr:nvSpPr>
      <xdr:spPr bwMode="auto">
        <a:xfrm>
          <a:off x="3556000" y="329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72945</xdr:rowOff>
    </xdr:from>
    <xdr:ext cx="762000" cy="259045"/>
    <xdr:sp macro="" textlink="">
      <xdr:nvSpPr>
        <xdr:cNvPr id="72" name="テキスト ボックス 71"/>
        <xdr:cNvSpPr txBox="1"/>
      </xdr:nvSpPr>
      <xdr:spPr>
        <a:xfrm>
          <a:off x="3225800" y="33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167333</xdr:rowOff>
    </xdr:from>
    <xdr:to>
      <xdr:col>15</xdr:col>
      <xdr:colOff>101600</xdr:colOff>
      <xdr:row>19</xdr:row>
      <xdr:rowOff>97483</xdr:rowOff>
    </xdr:to>
    <xdr:sp macro="" textlink="">
      <xdr:nvSpPr>
        <xdr:cNvPr id="73" name="楕円 72"/>
        <xdr:cNvSpPr/>
      </xdr:nvSpPr>
      <xdr:spPr bwMode="auto">
        <a:xfrm>
          <a:off x="2857500" y="330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82260</xdr:rowOff>
    </xdr:from>
    <xdr:ext cx="762000" cy="259045"/>
    <xdr:sp macro="" textlink="">
      <xdr:nvSpPr>
        <xdr:cNvPr id="74" name="テキスト ボックス 73"/>
        <xdr:cNvSpPr txBox="1"/>
      </xdr:nvSpPr>
      <xdr:spPr>
        <a:xfrm>
          <a:off x="2527300" y="338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251537</xdr:rowOff>
    </xdr:from>
    <xdr:to>
      <xdr:col>29</xdr:col>
      <xdr:colOff>127000</xdr:colOff>
      <xdr:row>35</xdr:row>
      <xdr:rowOff>332791</xdr:rowOff>
    </xdr:to>
    <xdr:cxnSp macro="">
      <xdr:nvCxnSpPr>
        <xdr:cNvPr id="107" name="直線コネクタ 106"/>
        <xdr:cNvCxnSpPr/>
      </xdr:nvCxnSpPr>
      <xdr:spPr bwMode="auto">
        <a:xfrm>
          <a:off x="5003800" y="6861887"/>
          <a:ext cx="647700" cy="8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245110</xdr:rowOff>
    </xdr:from>
    <xdr:to>
      <xdr:col>26</xdr:col>
      <xdr:colOff>50800</xdr:colOff>
      <xdr:row>35</xdr:row>
      <xdr:rowOff>251537</xdr:rowOff>
    </xdr:to>
    <xdr:cxnSp macro="">
      <xdr:nvCxnSpPr>
        <xdr:cNvPr id="110" name="直線コネクタ 109"/>
        <xdr:cNvCxnSpPr/>
      </xdr:nvCxnSpPr>
      <xdr:spPr bwMode="auto">
        <a:xfrm>
          <a:off x="4305300" y="6855460"/>
          <a:ext cx="698500" cy="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200241</xdr:rowOff>
    </xdr:from>
    <xdr:to>
      <xdr:col>22</xdr:col>
      <xdr:colOff>114300</xdr:colOff>
      <xdr:row>35</xdr:row>
      <xdr:rowOff>245110</xdr:rowOff>
    </xdr:to>
    <xdr:cxnSp macro="">
      <xdr:nvCxnSpPr>
        <xdr:cNvPr id="113" name="直線コネクタ 112"/>
        <xdr:cNvCxnSpPr/>
      </xdr:nvCxnSpPr>
      <xdr:spPr bwMode="auto">
        <a:xfrm>
          <a:off x="3606800" y="6810591"/>
          <a:ext cx="698500" cy="4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200241</xdr:rowOff>
    </xdr:from>
    <xdr:to>
      <xdr:col>18</xdr:col>
      <xdr:colOff>177800</xdr:colOff>
      <xdr:row>35</xdr:row>
      <xdr:rowOff>211303</xdr:rowOff>
    </xdr:to>
    <xdr:cxnSp macro="">
      <xdr:nvCxnSpPr>
        <xdr:cNvPr id="116" name="直線コネクタ 115"/>
        <xdr:cNvCxnSpPr/>
      </xdr:nvCxnSpPr>
      <xdr:spPr bwMode="auto">
        <a:xfrm flipV="1">
          <a:off x="2908300" y="6810591"/>
          <a:ext cx="698500" cy="1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281991</xdr:rowOff>
    </xdr:from>
    <xdr:to>
      <xdr:col>29</xdr:col>
      <xdr:colOff>177800</xdr:colOff>
      <xdr:row>36</xdr:row>
      <xdr:rowOff>40691</xdr:rowOff>
    </xdr:to>
    <xdr:sp macro="" textlink="">
      <xdr:nvSpPr>
        <xdr:cNvPr id="126" name="楕円 125"/>
        <xdr:cNvSpPr/>
      </xdr:nvSpPr>
      <xdr:spPr bwMode="auto">
        <a:xfrm>
          <a:off x="5600700" y="689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254068</xdr:rowOff>
    </xdr:from>
    <xdr:ext cx="762000" cy="259045"/>
    <xdr:sp macro="" textlink="">
      <xdr:nvSpPr>
        <xdr:cNvPr id="127" name="人口1人当たり決算額の推移該当値テキスト445"/>
        <xdr:cNvSpPr txBox="1"/>
      </xdr:nvSpPr>
      <xdr:spPr>
        <a:xfrm>
          <a:off x="5740400" y="68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200737</xdr:rowOff>
    </xdr:from>
    <xdr:to>
      <xdr:col>26</xdr:col>
      <xdr:colOff>101600</xdr:colOff>
      <xdr:row>35</xdr:row>
      <xdr:rowOff>302337</xdr:rowOff>
    </xdr:to>
    <xdr:sp macro="" textlink="">
      <xdr:nvSpPr>
        <xdr:cNvPr id="128" name="楕円 127"/>
        <xdr:cNvSpPr/>
      </xdr:nvSpPr>
      <xdr:spPr bwMode="auto">
        <a:xfrm>
          <a:off x="4953000" y="68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287114</xdr:rowOff>
    </xdr:from>
    <xdr:ext cx="736600" cy="259045"/>
    <xdr:sp macro="" textlink="">
      <xdr:nvSpPr>
        <xdr:cNvPr id="129" name="テキスト ボックス 128"/>
        <xdr:cNvSpPr txBox="1"/>
      </xdr:nvSpPr>
      <xdr:spPr>
        <a:xfrm>
          <a:off x="4622800" y="689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194310</xdr:rowOff>
    </xdr:from>
    <xdr:to>
      <xdr:col>22</xdr:col>
      <xdr:colOff>165100</xdr:colOff>
      <xdr:row>35</xdr:row>
      <xdr:rowOff>295910</xdr:rowOff>
    </xdr:to>
    <xdr:sp macro="" textlink="">
      <xdr:nvSpPr>
        <xdr:cNvPr id="130" name="楕円 129"/>
        <xdr:cNvSpPr/>
      </xdr:nvSpPr>
      <xdr:spPr bwMode="auto">
        <a:xfrm>
          <a:off x="4254500" y="680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280687</xdr:rowOff>
    </xdr:from>
    <xdr:ext cx="762000" cy="259045"/>
    <xdr:sp macro="" textlink="">
      <xdr:nvSpPr>
        <xdr:cNvPr id="131" name="テキスト ボックス 130"/>
        <xdr:cNvSpPr txBox="1"/>
      </xdr:nvSpPr>
      <xdr:spPr>
        <a:xfrm>
          <a:off x="39243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149441</xdr:rowOff>
    </xdr:from>
    <xdr:to>
      <xdr:col>19</xdr:col>
      <xdr:colOff>38100</xdr:colOff>
      <xdr:row>35</xdr:row>
      <xdr:rowOff>251041</xdr:rowOff>
    </xdr:to>
    <xdr:sp macro="" textlink="">
      <xdr:nvSpPr>
        <xdr:cNvPr id="132" name="楕円 131"/>
        <xdr:cNvSpPr/>
      </xdr:nvSpPr>
      <xdr:spPr bwMode="auto">
        <a:xfrm>
          <a:off x="3556000" y="675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235818</xdr:rowOff>
    </xdr:from>
    <xdr:ext cx="762000" cy="259045"/>
    <xdr:sp macro="" textlink="">
      <xdr:nvSpPr>
        <xdr:cNvPr id="133" name="テキスト ボックス 132"/>
        <xdr:cNvSpPr txBox="1"/>
      </xdr:nvSpPr>
      <xdr:spPr>
        <a:xfrm>
          <a:off x="3225800" y="684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160503</xdr:rowOff>
    </xdr:from>
    <xdr:to>
      <xdr:col>15</xdr:col>
      <xdr:colOff>101600</xdr:colOff>
      <xdr:row>35</xdr:row>
      <xdr:rowOff>262103</xdr:rowOff>
    </xdr:to>
    <xdr:sp macro="" textlink="">
      <xdr:nvSpPr>
        <xdr:cNvPr id="134" name="楕円 133"/>
        <xdr:cNvSpPr/>
      </xdr:nvSpPr>
      <xdr:spPr bwMode="auto">
        <a:xfrm>
          <a:off x="2857500" y="677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246880</xdr:rowOff>
    </xdr:from>
    <xdr:ext cx="762000" cy="259045"/>
    <xdr:sp macro="" textlink="">
      <xdr:nvSpPr>
        <xdr:cNvPr id="135" name="テキスト ボックス 134"/>
        <xdr:cNvSpPr txBox="1"/>
      </xdr:nvSpPr>
      <xdr:spPr>
        <a:xfrm>
          <a:off x="2527300" y="68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
6,906
98.56
4,537,245
4,250,707
218,581
2,660,177
3,704,261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80942</xdr:rowOff>
    </xdr:from>
    <xdr:to>
      <xdr:col>24</xdr:col>
      <xdr:colOff>63500</xdr:colOff>
      <xdr:row>37</xdr:row>
      <xdr:rowOff>96388</xdr:rowOff>
    </xdr:to>
    <xdr:cxnSp macro="">
      <xdr:nvCxnSpPr>
        <xdr:cNvPr id="61" name="直線コネクタ 60"/>
        <xdr:cNvCxnSpPr/>
      </xdr:nvCxnSpPr>
      <xdr:spPr>
        <a:xfrm flipV="1">
          <a:off x="3797300" y="6424592"/>
          <a:ext cx="8382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96388</xdr:rowOff>
    </xdr:from>
    <xdr:to>
      <xdr:col>19</xdr:col>
      <xdr:colOff>177800</xdr:colOff>
      <xdr:row>37</xdr:row>
      <xdr:rowOff>121069</xdr:rowOff>
    </xdr:to>
    <xdr:cxnSp macro="">
      <xdr:nvCxnSpPr>
        <xdr:cNvPr id="64" name="直線コネクタ 63"/>
        <xdr:cNvCxnSpPr/>
      </xdr:nvCxnSpPr>
      <xdr:spPr>
        <a:xfrm flipV="1">
          <a:off x="2908300" y="6440038"/>
          <a:ext cx="8890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121069</xdr:rowOff>
    </xdr:from>
    <xdr:to>
      <xdr:col>15</xdr:col>
      <xdr:colOff>50800</xdr:colOff>
      <xdr:row>37</xdr:row>
      <xdr:rowOff>130716</xdr:rowOff>
    </xdr:to>
    <xdr:cxnSp macro="">
      <xdr:nvCxnSpPr>
        <xdr:cNvPr id="67" name="直線コネクタ 66"/>
        <xdr:cNvCxnSpPr/>
      </xdr:nvCxnSpPr>
      <xdr:spPr>
        <a:xfrm flipV="1">
          <a:off x="2019300" y="6464719"/>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130716</xdr:rowOff>
    </xdr:from>
    <xdr:to>
      <xdr:col>10</xdr:col>
      <xdr:colOff>114300</xdr:colOff>
      <xdr:row>37</xdr:row>
      <xdr:rowOff>138016</xdr:rowOff>
    </xdr:to>
    <xdr:cxnSp macro="">
      <xdr:nvCxnSpPr>
        <xdr:cNvPr id="70" name="直線コネクタ 69"/>
        <xdr:cNvCxnSpPr/>
      </xdr:nvCxnSpPr>
      <xdr:spPr>
        <a:xfrm flipV="1">
          <a:off x="1130300" y="6474366"/>
          <a:ext cx="8890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30142</xdr:rowOff>
    </xdr:from>
    <xdr:to>
      <xdr:col>24</xdr:col>
      <xdr:colOff>114300</xdr:colOff>
      <xdr:row>37</xdr:row>
      <xdr:rowOff>131742</xdr:rowOff>
    </xdr:to>
    <xdr:sp macro="" textlink="">
      <xdr:nvSpPr>
        <xdr:cNvPr id="80" name="楕円 79"/>
        <xdr:cNvSpPr/>
      </xdr:nvSpPr>
      <xdr:spPr>
        <a:xfrm>
          <a:off x="4584700" y="63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8569</xdr:rowOff>
    </xdr:from>
    <xdr:ext cx="534377" cy="259045"/>
    <xdr:sp macro="" textlink="">
      <xdr:nvSpPr>
        <xdr:cNvPr id="81" name="人件費該当値テキスト"/>
        <xdr:cNvSpPr txBox="1"/>
      </xdr:nvSpPr>
      <xdr:spPr>
        <a:xfrm>
          <a:off x="4686300" y="63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45588</xdr:rowOff>
    </xdr:from>
    <xdr:to>
      <xdr:col>20</xdr:col>
      <xdr:colOff>38100</xdr:colOff>
      <xdr:row>37</xdr:row>
      <xdr:rowOff>147188</xdr:rowOff>
    </xdr:to>
    <xdr:sp macro="" textlink="">
      <xdr:nvSpPr>
        <xdr:cNvPr id="82" name="楕円 81"/>
        <xdr:cNvSpPr/>
      </xdr:nvSpPr>
      <xdr:spPr>
        <a:xfrm>
          <a:off x="3746500" y="6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138315</xdr:rowOff>
    </xdr:from>
    <xdr:ext cx="534377" cy="259045"/>
    <xdr:sp macro="" textlink="">
      <xdr:nvSpPr>
        <xdr:cNvPr id="83" name="テキスト ボックス 82"/>
        <xdr:cNvSpPr txBox="1"/>
      </xdr:nvSpPr>
      <xdr:spPr>
        <a:xfrm>
          <a:off x="3530111" y="64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70269</xdr:rowOff>
    </xdr:from>
    <xdr:to>
      <xdr:col>15</xdr:col>
      <xdr:colOff>101600</xdr:colOff>
      <xdr:row>38</xdr:row>
      <xdr:rowOff>419</xdr:rowOff>
    </xdr:to>
    <xdr:sp macro="" textlink="">
      <xdr:nvSpPr>
        <xdr:cNvPr id="84" name="楕円 83"/>
        <xdr:cNvSpPr/>
      </xdr:nvSpPr>
      <xdr:spPr>
        <a:xfrm>
          <a:off x="2857500" y="64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162996</xdr:rowOff>
    </xdr:from>
    <xdr:ext cx="534377" cy="259045"/>
    <xdr:sp macro="" textlink="">
      <xdr:nvSpPr>
        <xdr:cNvPr id="85" name="テキスト ボックス 84"/>
        <xdr:cNvSpPr txBox="1"/>
      </xdr:nvSpPr>
      <xdr:spPr>
        <a:xfrm>
          <a:off x="2641111" y="650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79916</xdr:rowOff>
    </xdr:from>
    <xdr:to>
      <xdr:col>10</xdr:col>
      <xdr:colOff>165100</xdr:colOff>
      <xdr:row>38</xdr:row>
      <xdr:rowOff>10066</xdr:rowOff>
    </xdr:to>
    <xdr:sp macro="" textlink="">
      <xdr:nvSpPr>
        <xdr:cNvPr id="86" name="楕円 85"/>
        <xdr:cNvSpPr/>
      </xdr:nvSpPr>
      <xdr:spPr>
        <a:xfrm>
          <a:off x="1968500" y="64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1193</xdr:rowOff>
    </xdr:from>
    <xdr:ext cx="534377" cy="259045"/>
    <xdr:sp macro="" textlink="">
      <xdr:nvSpPr>
        <xdr:cNvPr id="87" name="テキスト ボックス 86"/>
        <xdr:cNvSpPr txBox="1"/>
      </xdr:nvSpPr>
      <xdr:spPr>
        <a:xfrm>
          <a:off x="1752111" y="65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87216</xdr:rowOff>
    </xdr:from>
    <xdr:to>
      <xdr:col>6</xdr:col>
      <xdr:colOff>38100</xdr:colOff>
      <xdr:row>38</xdr:row>
      <xdr:rowOff>17366</xdr:rowOff>
    </xdr:to>
    <xdr:sp macro="" textlink="">
      <xdr:nvSpPr>
        <xdr:cNvPr id="88" name="楕円 87"/>
        <xdr:cNvSpPr/>
      </xdr:nvSpPr>
      <xdr:spPr>
        <a:xfrm>
          <a:off x="1079500" y="64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8493</xdr:rowOff>
    </xdr:from>
    <xdr:ext cx="534377" cy="259045"/>
    <xdr:sp macro="" textlink="">
      <xdr:nvSpPr>
        <xdr:cNvPr id="89" name="テキスト ボックス 88"/>
        <xdr:cNvSpPr txBox="1"/>
      </xdr:nvSpPr>
      <xdr:spPr>
        <a:xfrm>
          <a:off x="863111" y="65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107252</xdr:rowOff>
    </xdr:from>
    <xdr:to>
      <xdr:col>24</xdr:col>
      <xdr:colOff>63500</xdr:colOff>
      <xdr:row>55</xdr:row>
      <xdr:rowOff>135704</xdr:rowOff>
    </xdr:to>
    <xdr:cxnSp macro="">
      <xdr:nvCxnSpPr>
        <xdr:cNvPr id="116" name="直線コネクタ 115"/>
        <xdr:cNvCxnSpPr/>
      </xdr:nvCxnSpPr>
      <xdr:spPr>
        <a:xfrm flipV="1">
          <a:off x="3797300" y="9537002"/>
          <a:ext cx="838200" cy="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135704</xdr:rowOff>
    </xdr:from>
    <xdr:to>
      <xdr:col>19</xdr:col>
      <xdr:colOff>177800</xdr:colOff>
      <xdr:row>56</xdr:row>
      <xdr:rowOff>8740</xdr:rowOff>
    </xdr:to>
    <xdr:cxnSp macro="">
      <xdr:nvCxnSpPr>
        <xdr:cNvPr id="119" name="直線コネクタ 118"/>
        <xdr:cNvCxnSpPr/>
      </xdr:nvCxnSpPr>
      <xdr:spPr>
        <a:xfrm flipV="1">
          <a:off x="2908300" y="9565454"/>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169857</xdr:rowOff>
    </xdr:from>
    <xdr:to>
      <xdr:col>15</xdr:col>
      <xdr:colOff>50800</xdr:colOff>
      <xdr:row>56</xdr:row>
      <xdr:rowOff>8740</xdr:rowOff>
    </xdr:to>
    <xdr:cxnSp macro="">
      <xdr:nvCxnSpPr>
        <xdr:cNvPr id="122" name="直線コネクタ 121"/>
        <xdr:cNvCxnSpPr/>
      </xdr:nvCxnSpPr>
      <xdr:spPr>
        <a:xfrm>
          <a:off x="2019300" y="9599607"/>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169857</xdr:rowOff>
    </xdr:from>
    <xdr:to>
      <xdr:col>10</xdr:col>
      <xdr:colOff>114300</xdr:colOff>
      <xdr:row>56</xdr:row>
      <xdr:rowOff>6659</xdr:rowOff>
    </xdr:to>
    <xdr:cxnSp macro="">
      <xdr:nvCxnSpPr>
        <xdr:cNvPr id="125" name="直線コネクタ 124"/>
        <xdr:cNvCxnSpPr/>
      </xdr:nvCxnSpPr>
      <xdr:spPr>
        <a:xfrm flipV="1">
          <a:off x="1130300" y="9599607"/>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56452</xdr:rowOff>
    </xdr:from>
    <xdr:to>
      <xdr:col>24</xdr:col>
      <xdr:colOff>114300</xdr:colOff>
      <xdr:row>55</xdr:row>
      <xdr:rowOff>158052</xdr:rowOff>
    </xdr:to>
    <xdr:sp macro="" textlink="">
      <xdr:nvSpPr>
        <xdr:cNvPr id="135" name="楕円 134"/>
        <xdr:cNvSpPr/>
      </xdr:nvSpPr>
      <xdr:spPr>
        <a:xfrm>
          <a:off x="4584700" y="94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34879</xdr:rowOff>
    </xdr:from>
    <xdr:ext cx="599010" cy="259045"/>
    <xdr:sp macro="" textlink="">
      <xdr:nvSpPr>
        <xdr:cNvPr id="136" name="物件費該当値テキスト"/>
        <xdr:cNvSpPr txBox="1"/>
      </xdr:nvSpPr>
      <xdr:spPr>
        <a:xfrm>
          <a:off x="4686300" y="946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84904</xdr:rowOff>
    </xdr:from>
    <xdr:to>
      <xdr:col>20</xdr:col>
      <xdr:colOff>38100</xdr:colOff>
      <xdr:row>56</xdr:row>
      <xdr:rowOff>15054</xdr:rowOff>
    </xdr:to>
    <xdr:sp macro="" textlink="">
      <xdr:nvSpPr>
        <xdr:cNvPr id="137" name="楕円 136"/>
        <xdr:cNvSpPr/>
      </xdr:nvSpPr>
      <xdr:spPr>
        <a:xfrm>
          <a:off x="3746500" y="9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6181</xdr:rowOff>
    </xdr:from>
    <xdr:ext cx="599010" cy="259045"/>
    <xdr:sp macro="" textlink="">
      <xdr:nvSpPr>
        <xdr:cNvPr id="138" name="テキスト ボックス 137"/>
        <xdr:cNvSpPr txBox="1"/>
      </xdr:nvSpPr>
      <xdr:spPr>
        <a:xfrm>
          <a:off x="3497795" y="960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129390</xdr:rowOff>
    </xdr:from>
    <xdr:to>
      <xdr:col>15</xdr:col>
      <xdr:colOff>101600</xdr:colOff>
      <xdr:row>56</xdr:row>
      <xdr:rowOff>59540</xdr:rowOff>
    </xdr:to>
    <xdr:sp macro="" textlink="">
      <xdr:nvSpPr>
        <xdr:cNvPr id="139" name="楕円 138"/>
        <xdr:cNvSpPr/>
      </xdr:nvSpPr>
      <xdr:spPr>
        <a:xfrm>
          <a:off x="2857500" y="95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50667</xdr:rowOff>
    </xdr:from>
    <xdr:ext cx="599010" cy="259045"/>
    <xdr:sp macro="" textlink="">
      <xdr:nvSpPr>
        <xdr:cNvPr id="140" name="テキスト ボックス 139"/>
        <xdr:cNvSpPr txBox="1"/>
      </xdr:nvSpPr>
      <xdr:spPr>
        <a:xfrm>
          <a:off x="2608795" y="965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119057</xdr:rowOff>
    </xdr:from>
    <xdr:to>
      <xdr:col>10</xdr:col>
      <xdr:colOff>165100</xdr:colOff>
      <xdr:row>56</xdr:row>
      <xdr:rowOff>49207</xdr:rowOff>
    </xdr:to>
    <xdr:sp macro="" textlink="">
      <xdr:nvSpPr>
        <xdr:cNvPr id="141" name="楕円 140"/>
        <xdr:cNvSpPr/>
      </xdr:nvSpPr>
      <xdr:spPr>
        <a:xfrm>
          <a:off x="1968500" y="95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40334</xdr:rowOff>
    </xdr:from>
    <xdr:ext cx="599010" cy="259045"/>
    <xdr:sp macro="" textlink="">
      <xdr:nvSpPr>
        <xdr:cNvPr id="142" name="テキスト ボックス 141"/>
        <xdr:cNvSpPr txBox="1"/>
      </xdr:nvSpPr>
      <xdr:spPr>
        <a:xfrm>
          <a:off x="1719795" y="964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127309</xdr:rowOff>
    </xdr:from>
    <xdr:to>
      <xdr:col>6</xdr:col>
      <xdr:colOff>38100</xdr:colOff>
      <xdr:row>56</xdr:row>
      <xdr:rowOff>57459</xdr:rowOff>
    </xdr:to>
    <xdr:sp macro="" textlink="">
      <xdr:nvSpPr>
        <xdr:cNvPr id="143" name="楕円 142"/>
        <xdr:cNvSpPr/>
      </xdr:nvSpPr>
      <xdr:spPr>
        <a:xfrm>
          <a:off x="1079500" y="95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48586</xdr:rowOff>
    </xdr:from>
    <xdr:ext cx="599010" cy="259045"/>
    <xdr:sp macro="" textlink="">
      <xdr:nvSpPr>
        <xdr:cNvPr id="144" name="テキスト ボックス 143"/>
        <xdr:cNvSpPr txBox="1"/>
      </xdr:nvSpPr>
      <xdr:spPr>
        <a:xfrm>
          <a:off x="830795" y="964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86277</xdr:rowOff>
    </xdr:from>
    <xdr:to>
      <xdr:col>24</xdr:col>
      <xdr:colOff>63500</xdr:colOff>
      <xdr:row>77</xdr:row>
      <xdr:rowOff>97410</xdr:rowOff>
    </xdr:to>
    <xdr:cxnSp macro="">
      <xdr:nvCxnSpPr>
        <xdr:cNvPr id="171" name="直線コネクタ 170"/>
        <xdr:cNvCxnSpPr/>
      </xdr:nvCxnSpPr>
      <xdr:spPr>
        <a:xfrm flipV="1">
          <a:off x="3797300" y="13287927"/>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97410</xdr:rowOff>
    </xdr:from>
    <xdr:to>
      <xdr:col>19</xdr:col>
      <xdr:colOff>177800</xdr:colOff>
      <xdr:row>77</xdr:row>
      <xdr:rowOff>100084</xdr:rowOff>
    </xdr:to>
    <xdr:cxnSp macro="">
      <xdr:nvCxnSpPr>
        <xdr:cNvPr id="174" name="直線コネクタ 173"/>
        <xdr:cNvCxnSpPr/>
      </xdr:nvCxnSpPr>
      <xdr:spPr>
        <a:xfrm flipV="1">
          <a:off x="2908300" y="1329906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169556</xdr:rowOff>
    </xdr:from>
    <xdr:to>
      <xdr:col>15</xdr:col>
      <xdr:colOff>50800</xdr:colOff>
      <xdr:row>77</xdr:row>
      <xdr:rowOff>100084</xdr:rowOff>
    </xdr:to>
    <xdr:cxnSp macro="">
      <xdr:nvCxnSpPr>
        <xdr:cNvPr id="177" name="直線コネクタ 176"/>
        <xdr:cNvCxnSpPr/>
      </xdr:nvCxnSpPr>
      <xdr:spPr>
        <a:xfrm>
          <a:off x="2019300" y="13199756"/>
          <a:ext cx="889000" cy="10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169556</xdr:rowOff>
    </xdr:from>
    <xdr:to>
      <xdr:col>10</xdr:col>
      <xdr:colOff>114300</xdr:colOff>
      <xdr:row>77</xdr:row>
      <xdr:rowOff>122579</xdr:rowOff>
    </xdr:to>
    <xdr:cxnSp macro="">
      <xdr:nvCxnSpPr>
        <xdr:cNvPr id="180" name="直線コネクタ 179"/>
        <xdr:cNvCxnSpPr/>
      </xdr:nvCxnSpPr>
      <xdr:spPr>
        <a:xfrm flipV="1">
          <a:off x="1130300" y="13199756"/>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35477</xdr:rowOff>
    </xdr:from>
    <xdr:to>
      <xdr:col>24</xdr:col>
      <xdr:colOff>114300</xdr:colOff>
      <xdr:row>77</xdr:row>
      <xdr:rowOff>137077</xdr:rowOff>
    </xdr:to>
    <xdr:sp macro="" textlink="">
      <xdr:nvSpPr>
        <xdr:cNvPr id="190" name="楕円 189"/>
        <xdr:cNvSpPr/>
      </xdr:nvSpPr>
      <xdr:spPr>
        <a:xfrm>
          <a:off x="4584700" y="132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13904</xdr:rowOff>
    </xdr:from>
    <xdr:ext cx="469744" cy="259045"/>
    <xdr:sp macro="" textlink="">
      <xdr:nvSpPr>
        <xdr:cNvPr id="191" name="維持補修費該当値テキスト"/>
        <xdr:cNvSpPr txBox="1"/>
      </xdr:nvSpPr>
      <xdr:spPr>
        <a:xfrm>
          <a:off x="4686300" y="132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46610</xdr:rowOff>
    </xdr:from>
    <xdr:to>
      <xdr:col>20</xdr:col>
      <xdr:colOff>38100</xdr:colOff>
      <xdr:row>77</xdr:row>
      <xdr:rowOff>148210</xdr:rowOff>
    </xdr:to>
    <xdr:sp macro="" textlink="">
      <xdr:nvSpPr>
        <xdr:cNvPr id="192" name="楕円 191"/>
        <xdr:cNvSpPr/>
      </xdr:nvSpPr>
      <xdr:spPr>
        <a:xfrm>
          <a:off x="37465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139337</xdr:rowOff>
    </xdr:from>
    <xdr:ext cx="469744" cy="259045"/>
    <xdr:sp macro="" textlink="">
      <xdr:nvSpPr>
        <xdr:cNvPr id="193" name="テキスト ボックス 192"/>
        <xdr:cNvSpPr txBox="1"/>
      </xdr:nvSpPr>
      <xdr:spPr>
        <a:xfrm>
          <a:off x="3562428" y="133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49284</xdr:rowOff>
    </xdr:from>
    <xdr:to>
      <xdr:col>15</xdr:col>
      <xdr:colOff>101600</xdr:colOff>
      <xdr:row>77</xdr:row>
      <xdr:rowOff>150884</xdr:rowOff>
    </xdr:to>
    <xdr:sp macro="" textlink="">
      <xdr:nvSpPr>
        <xdr:cNvPr id="194" name="楕円 193"/>
        <xdr:cNvSpPr/>
      </xdr:nvSpPr>
      <xdr:spPr>
        <a:xfrm>
          <a:off x="2857500" y="132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142011</xdr:rowOff>
    </xdr:from>
    <xdr:ext cx="469744" cy="259045"/>
    <xdr:sp macro="" textlink="">
      <xdr:nvSpPr>
        <xdr:cNvPr id="195" name="テキスト ボックス 194"/>
        <xdr:cNvSpPr txBox="1"/>
      </xdr:nvSpPr>
      <xdr:spPr>
        <a:xfrm>
          <a:off x="2673428" y="133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118756</xdr:rowOff>
    </xdr:from>
    <xdr:to>
      <xdr:col>10</xdr:col>
      <xdr:colOff>165100</xdr:colOff>
      <xdr:row>77</xdr:row>
      <xdr:rowOff>48906</xdr:rowOff>
    </xdr:to>
    <xdr:sp macro="" textlink="">
      <xdr:nvSpPr>
        <xdr:cNvPr id="196" name="楕円 195"/>
        <xdr:cNvSpPr/>
      </xdr:nvSpPr>
      <xdr:spPr>
        <a:xfrm>
          <a:off x="1968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40033</xdr:rowOff>
    </xdr:from>
    <xdr:ext cx="534377" cy="259045"/>
    <xdr:sp macro="" textlink="">
      <xdr:nvSpPr>
        <xdr:cNvPr id="197" name="テキスト ボックス 196"/>
        <xdr:cNvSpPr txBox="1"/>
      </xdr:nvSpPr>
      <xdr:spPr>
        <a:xfrm>
          <a:off x="1752111" y="132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71779</xdr:rowOff>
    </xdr:from>
    <xdr:to>
      <xdr:col>6</xdr:col>
      <xdr:colOff>38100</xdr:colOff>
      <xdr:row>78</xdr:row>
      <xdr:rowOff>1929</xdr:rowOff>
    </xdr:to>
    <xdr:sp macro="" textlink="">
      <xdr:nvSpPr>
        <xdr:cNvPr id="198" name="楕円 197"/>
        <xdr:cNvSpPr/>
      </xdr:nvSpPr>
      <xdr:spPr>
        <a:xfrm>
          <a:off x="1079500" y="132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164506</xdr:rowOff>
    </xdr:from>
    <xdr:ext cx="469744" cy="259045"/>
    <xdr:sp macro="" textlink="">
      <xdr:nvSpPr>
        <xdr:cNvPr id="199" name="テキスト ボックス 198"/>
        <xdr:cNvSpPr txBox="1"/>
      </xdr:nvSpPr>
      <xdr:spPr>
        <a:xfrm>
          <a:off x="895428" y="1336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138181</xdr:rowOff>
    </xdr:from>
    <xdr:to>
      <xdr:col>24</xdr:col>
      <xdr:colOff>63500</xdr:colOff>
      <xdr:row>98</xdr:row>
      <xdr:rowOff>153726</xdr:rowOff>
    </xdr:to>
    <xdr:cxnSp macro="">
      <xdr:nvCxnSpPr>
        <xdr:cNvPr id="231" name="直線コネクタ 230"/>
        <xdr:cNvCxnSpPr/>
      </xdr:nvCxnSpPr>
      <xdr:spPr>
        <a:xfrm flipV="1">
          <a:off x="3797300" y="1694028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153726</xdr:rowOff>
    </xdr:from>
    <xdr:to>
      <xdr:col>19</xdr:col>
      <xdr:colOff>177800</xdr:colOff>
      <xdr:row>99</xdr:row>
      <xdr:rowOff>13122</xdr:rowOff>
    </xdr:to>
    <xdr:cxnSp macro="">
      <xdr:nvCxnSpPr>
        <xdr:cNvPr id="234" name="直線コネクタ 233"/>
        <xdr:cNvCxnSpPr/>
      </xdr:nvCxnSpPr>
      <xdr:spPr>
        <a:xfrm flipV="1">
          <a:off x="2908300" y="16955826"/>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13122</xdr:rowOff>
    </xdr:from>
    <xdr:to>
      <xdr:col>15</xdr:col>
      <xdr:colOff>50800</xdr:colOff>
      <xdr:row>99</xdr:row>
      <xdr:rowOff>26919</xdr:rowOff>
    </xdr:to>
    <xdr:cxnSp macro="">
      <xdr:nvCxnSpPr>
        <xdr:cNvPr id="237" name="直線コネクタ 236"/>
        <xdr:cNvCxnSpPr/>
      </xdr:nvCxnSpPr>
      <xdr:spPr>
        <a:xfrm flipV="1">
          <a:off x="2019300" y="16986672"/>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15587</xdr:rowOff>
    </xdr:from>
    <xdr:to>
      <xdr:col>10</xdr:col>
      <xdr:colOff>114300</xdr:colOff>
      <xdr:row>99</xdr:row>
      <xdr:rowOff>26919</xdr:rowOff>
    </xdr:to>
    <xdr:cxnSp macro="">
      <xdr:nvCxnSpPr>
        <xdr:cNvPr id="240" name="直線コネクタ 239"/>
        <xdr:cNvCxnSpPr/>
      </xdr:nvCxnSpPr>
      <xdr:spPr>
        <a:xfrm>
          <a:off x="1130300" y="16989137"/>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87381</xdr:rowOff>
    </xdr:from>
    <xdr:to>
      <xdr:col>24</xdr:col>
      <xdr:colOff>114300</xdr:colOff>
      <xdr:row>99</xdr:row>
      <xdr:rowOff>17531</xdr:rowOff>
    </xdr:to>
    <xdr:sp macro="" textlink="">
      <xdr:nvSpPr>
        <xdr:cNvPr id="250" name="楕円 249"/>
        <xdr:cNvSpPr/>
      </xdr:nvSpPr>
      <xdr:spPr>
        <a:xfrm>
          <a:off x="4584700" y="168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2308</xdr:rowOff>
    </xdr:from>
    <xdr:ext cx="534377" cy="259045"/>
    <xdr:sp macro="" textlink="">
      <xdr:nvSpPr>
        <xdr:cNvPr id="251" name="扶助費該当値テキスト"/>
        <xdr:cNvSpPr txBox="1"/>
      </xdr:nvSpPr>
      <xdr:spPr>
        <a:xfrm>
          <a:off x="4686300" y="168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102926</xdr:rowOff>
    </xdr:from>
    <xdr:to>
      <xdr:col>20</xdr:col>
      <xdr:colOff>38100</xdr:colOff>
      <xdr:row>99</xdr:row>
      <xdr:rowOff>33076</xdr:rowOff>
    </xdr:to>
    <xdr:sp macro="" textlink="">
      <xdr:nvSpPr>
        <xdr:cNvPr id="252" name="楕円 251"/>
        <xdr:cNvSpPr/>
      </xdr:nvSpPr>
      <xdr:spPr>
        <a:xfrm>
          <a:off x="3746500" y="169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24203</xdr:rowOff>
    </xdr:from>
    <xdr:ext cx="534377" cy="259045"/>
    <xdr:sp macro="" textlink="">
      <xdr:nvSpPr>
        <xdr:cNvPr id="253" name="テキスト ボックス 252"/>
        <xdr:cNvSpPr txBox="1"/>
      </xdr:nvSpPr>
      <xdr:spPr>
        <a:xfrm>
          <a:off x="3530111" y="1699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133772</xdr:rowOff>
    </xdr:from>
    <xdr:to>
      <xdr:col>15</xdr:col>
      <xdr:colOff>101600</xdr:colOff>
      <xdr:row>99</xdr:row>
      <xdr:rowOff>63922</xdr:rowOff>
    </xdr:to>
    <xdr:sp macro="" textlink="">
      <xdr:nvSpPr>
        <xdr:cNvPr id="254" name="楕円 253"/>
        <xdr:cNvSpPr/>
      </xdr:nvSpPr>
      <xdr:spPr>
        <a:xfrm>
          <a:off x="2857500" y="169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55049</xdr:rowOff>
    </xdr:from>
    <xdr:ext cx="534377" cy="259045"/>
    <xdr:sp macro="" textlink="">
      <xdr:nvSpPr>
        <xdr:cNvPr id="255" name="テキスト ボックス 254"/>
        <xdr:cNvSpPr txBox="1"/>
      </xdr:nvSpPr>
      <xdr:spPr>
        <a:xfrm>
          <a:off x="2641111" y="170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147569</xdr:rowOff>
    </xdr:from>
    <xdr:to>
      <xdr:col>10</xdr:col>
      <xdr:colOff>165100</xdr:colOff>
      <xdr:row>99</xdr:row>
      <xdr:rowOff>77719</xdr:rowOff>
    </xdr:to>
    <xdr:sp macro="" textlink="">
      <xdr:nvSpPr>
        <xdr:cNvPr id="256" name="楕円 255"/>
        <xdr:cNvSpPr/>
      </xdr:nvSpPr>
      <xdr:spPr>
        <a:xfrm>
          <a:off x="1968500" y="169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68846</xdr:rowOff>
    </xdr:from>
    <xdr:ext cx="534377" cy="259045"/>
    <xdr:sp macro="" textlink="">
      <xdr:nvSpPr>
        <xdr:cNvPr id="257" name="テキスト ボックス 256"/>
        <xdr:cNvSpPr txBox="1"/>
      </xdr:nvSpPr>
      <xdr:spPr>
        <a:xfrm>
          <a:off x="1752111" y="170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136237</xdr:rowOff>
    </xdr:from>
    <xdr:to>
      <xdr:col>6</xdr:col>
      <xdr:colOff>38100</xdr:colOff>
      <xdr:row>99</xdr:row>
      <xdr:rowOff>66387</xdr:rowOff>
    </xdr:to>
    <xdr:sp macro="" textlink="">
      <xdr:nvSpPr>
        <xdr:cNvPr id="258" name="楕円 257"/>
        <xdr:cNvSpPr/>
      </xdr:nvSpPr>
      <xdr:spPr>
        <a:xfrm>
          <a:off x="1079500" y="169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57514</xdr:rowOff>
    </xdr:from>
    <xdr:ext cx="534377" cy="259045"/>
    <xdr:sp macro="" textlink="">
      <xdr:nvSpPr>
        <xdr:cNvPr id="259" name="テキスト ボックス 258"/>
        <xdr:cNvSpPr txBox="1"/>
      </xdr:nvSpPr>
      <xdr:spPr>
        <a:xfrm>
          <a:off x="863111" y="170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122917</xdr:rowOff>
    </xdr:from>
    <xdr:to>
      <xdr:col>55</xdr:col>
      <xdr:colOff>0</xdr:colOff>
      <xdr:row>37</xdr:row>
      <xdr:rowOff>139750</xdr:rowOff>
    </xdr:to>
    <xdr:cxnSp macro="">
      <xdr:nvCxnSpPr>
        <xdr:cNvPr id="288" name="直線コネクタ 287"/>
        <xdr:cNvCxnSpPr/>
      </xdr:nvCxnSpPr>
      <xdr:spPr>
        <a:xfrm flipV="1">
          <a:off x="9639300" y="6466567"/>
          <a:ext cx="8382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106465</xdr:rowOff>
    </xdr:from>
    <xdr:to>
      <xdr:col>50</xdr:col>
      <xdr:colOff>114300</xdr:colOff>
      <xdr:row>37</xdr:row>
      <xdr:rowOff>139750</xdr:rowOff>
    </xdr:to>
    <xdr:cxnSp macro="">
      <xdr:nvCxnSpPr>
        <xdr:cNvPr id="291" name="直線コネクタ 290"/>
        <xdr:cNvCxnSpPr/>
      </xdr:nvCxnSpPr>
      <xdr:spPr>
        <a:xfrm>
          <a:off x="8750300" y="6450115"/>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106465</xdr:rowOff>
    </xdr:from>
    <xdr:to>
      <xdr:col>45</xdr:col>
      <xdr:colOff>177800</xdr:colOff>
      <xdr:row>37</xdr:row>
      <xdr:rowOff>124216</xdr:rowOff>
    </xdr:to>
    <xdr:cxnSp macro="">
      <xdr:nvCxnSpPr>
        <xdr:cNvPr id="294" name="直線コネクタ 293"/>
        <xdr:cNvCxnSpPr/>
      </xdr:nvCxnSpPr>
      <xdr:spPr>
        <a:xfrm flipV="1">
          <a:off x="7861300" y="6450115"/>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124216</xdr:rowOff>
    </xdr:from>
    <xdr:to>
      <xdr:col>41</xdr:col>
      <xdr:colOff>50800</xdr:colOff>
      <xdr:row>37</xdr:row>
      <xdr:rowOff>140012</xdr:rowOff>
    </xdr:to>
    <xdr:cxnSp macro="">
      <xdr:nvCxnSpPr>
        <xdr:cNvPr id="297" name="直線コネクタ 296"/>
        <xdr:cNvCxnSpPr/>
      </xdr:nvCxnSpPr>
      <xdr:spPr>
        <a:xfrm flipV="1">
          <a:off x="6972300" y="6467866"/>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72117</xdr:rowOff>
    </xdr:from>
    <xdr:to>
      <xdr:col>55</xdr:col>
      <xdr:colOff>50800</xdr:colOff>
      <xdr:row>38</xdr:row>
      <xdr:rowOff>2267</xdr:rowOff>
    </xdr:to>
    <xdr:sp macro="" textlink="">
      <xdr:nvSpPr>
        <xdr:cNvPr id="307" name="楕円 306"/>
        <xdr:cNvSpPr/>
      </xdr:nvSpPr>
      <xdr:spPr>
        <a:xfrm>
          <a:off x="10426700" y="64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158494</xdr:rowOff>
    </xdr:from>
    <xdr:ext cx="534377" cy="259045"/>
    <xdr:sp macro="" textlink="">
      <xdr:nvSpPr>
        <xdr:cNvPr id="308" name="補助費等該当値テキスト"/>
        <xdr:cNvSpPr txBox="1"/>
      </xdr:nvSpPr>
      <xdr:spPr>
        <a:xfrm>
          <a:off x="10528300" y="63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88950</xdr:rowOff>
    </xdr:from>
    <xdr:to>
      <xdr:col>50</xdr:col>
      <xdr:colOff>165100</xdr:colOff>
      <xdr:row>38</xdr:row>
      <xdr:rowOff>19100</xdr:rowOff>
    </xdr:to>
    <xdr:sp macro="" textlink="">
      <xdr:nvSpPr>
        <xdr:cNvPr id="309" name="楕円 308"/>
        <xdr:cNvSpPr/>
      </xdr:nvSpPr>
      <xdr:spPr>
        <a:xfrm>
          <a:off x="9588500" y="64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10227</xdr:rowOff>
    </xdr:from>
    <xdr:ext cx="534377" cy="259045"/>
    <xdr:sp macro="" textlink="">
      <xdr:nvSpPr>
        <xdr:cNvPr id="310" name="テキスト ボックス 309"/>
        <xdr:cNvSpPr txBox="1"/>
      </xdr:nvSpPr>
      <xdr:spPr>
        <a:xfrm>
          <a:off x="9372111" y="65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55665</xdr:rowOff>
    </xdr:from>
    <xdr:to>
      <xdr:col>46</xdr:col>
      <xdr:colOff>38100</xdr:colOff>
      <xdr:row>37</xdr:row>
      <xdr:rowOff>157265</xdr:rowOff>
    </xdr:to>
    <xdr:sp macro="" textlink="">
      <xdr:nvSpPr>
        <xdr:cNvPr id="311" name="楕円 310"/>
        <xdr:cNvSpPr/>
      </xdr:nvSpPr>
      <xdr:spPr>
        <a:xfrm>
          <a:off x="8699500" y="63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148393</xdr:rowOff>
    </xdr:from>
    <xdr:ext cx="534377" cy="259045"/>
    <xdr:sp macro="" textlink="">
      <xdr:nvSpPr>
        <xdr:cNvPr id="312" name="テキスト ボックス 311"/>
        <xdr:cNvSpPr txBox="1"/>
      </xdr:nvSpPr>
      <xdr:spPr>
        <a:xfrm>
          <a:off x="8483111" y="64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73416</xdr:rowOff>
    </xdr:from>
    <xdr:to>
      <xdr:col>41</xdr:col>
      <xdr:colOff>101600</xdr:colOff>
      <xdr:row>38</xdr:row>
      <xdr:rowOff>3566</xdr:rowOff>
    </xdr:to>
    <xdr:sp macro="" textlink="">
      <xdr:nvSpPr>
        <xdr:cNvPr id="313" name="楕円 312"/>
        <xdr:cNvSpPr/>
      </xdr:nvSpPr>
      <xdr:spPr>
        <a:xfrm>
          <a:off x="7810500" y="64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166143</xdr:rowOff>
    </xdr:from>
    <xdr:ext cx="534377" cy="259045"/>
    <xdr:sp macro="" textlink="">
      <xdr:nvSpPr>
        <xdr:cNvPr id="314" name="テキスト ボックス 313"/>
        <xdr:cNvSpPr txBox="1"/>
      </xdr:nvSpPr>
      <xdr:spPr>
        <a:xfrm>
          <a:off x="7594111" y="650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89212</xdr:rowOff>
    </xdr:from>
    <xdr:to>
      <xdr:col>36</xdr:col>
      <xdr:colOff>165100</xdr:colOff>
      <xdr:row>38</xdr:row>
      <xdr:rowOff>19362</xdr:rowOff>
    </xdr:to>
    <xdr:sp macro="" textlink="">
      <xdr:nvSpPr>
        <xdr:cNvPr id="315" name="楕円 314"/>
        <xdr:cNvSpPr/>
      </xdr:nvSpPr>
      <xdr:spPr>
        <a:xfrm>
          <a:off x="6921500" y="64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10489</xdr:rowOff>
    </xdr:from>
    <xdr:ext cx="534377" cy="259045"/>
    <xdr:sp macro="" textlink="">
      <xdr:nvSpPr>
        <xdr:cNvPr id="316" name="テキスト ボックス 315"/>
        <xdr:cNvSpPr txBox="1"/>
      </xdr:nvSpPr>
      <xdr:spPr>
        <a:xfrm>
          <a:off x="6705111" y="65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167999</xdr:rowOff>
    </xdr:from>
    <xdr:to>
      <xdr:col>55</xdr:col>
      <xdr:colOff>0</xdr:colOff>
      <xdr:row>58</xdr:row>
      <xdr:rowOff>51718</xdr:rowOff>
    </xdr:to>
    <xdr:cxnSp macro="">
      <xdr:nvCxnSpPr>
        <xdr:cNvPr id="345" name="直線コネクタ 344"/>
        <xdr:cNvCxnSpPr/>
      </xdr:nvCxnSpPr>
      <xdr:spPr>
        <a:xfrm flipV="1">
          <a:off x="9639300" y="9940649"/>
          <a:ext cx="8382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48312</xdr:rowOff>
    </xdr:from>
    <xdr:to>
      <xdr:col>50</xdr:col>
      <xdr:colOff>114300</xdr:colOff>
      <xdr:row>58</xdr:row>
      <xdr:rowOff>51718</xdr:rowOff>
    </xdr:to>
    <xdr:cxnSp macro="">
      <xdr:nvCxnSpPr>
        <xdr:cNvPr id="348" name="直線コネクタ 347"/>
        <xdr:cNvCxnSpPr/>
      </xdr:nvCxnSpPr>
      <xdr:spPr>
        <a:xfrm>
          <a:off x="8750300" y="9992412"/>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47261</xdr:rowOff>
    </xdr:from>
    <xdr:to>
      <xdr:col>45</xdr:col>
      <xdr:colOff>177800</xdr:colOff>
      <xdr:row>58</xdr:row>
      <xdr:rowOff>48312</xdr:rowOff>
    </xdr:to>
    <xdr:cxnSp macro="">
      <xdr:nvCxnSpPr>
        <xdr:cNvPr id="351" name="直線コネクタ 350"/>
        <xdr:cNvCxnSpPr/>
      </xdr:nvCxnSpPr>
      <xdr:spPr>
        <a:xfrm>
          <a:off x="7861300" y="9819911"/>
          <a:ext cx="889000" cy="17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47261</xdr:rowOff>
    </xdr:from>
    <xdr:to>
      <xdr:col>41</xdr:col>
      <xdr:colOff>50800</xdr:colOff>
      <xdr:row>57</xdr:row>
      <xdr:rowOff>159948</xdr:rowOff>
    </xdr:to>
    <xdr:cxnSp macro="">
      <xdr:nvCxnSpPr>
        <xdr:cNvPr id="354" name="直線コネクタ 353"/>
        <xdr:cNvCxnSpPr/>
      </xdr:nvCxnSpPr>
      <xdr:spPr>
        <a:xfrm flipV="1">
          <a:off x="6972300" y="9819911"/>
          <a:ext cx="8890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117199</xdr:rowOff>
    </xdr:from>
    <xdr:to>
      <xdr:col>55</xdr:col>
      <xdr:colOff>50800</xdr:colOff>
      <xdr:row>58</xdr:row>
      <xdr:rowOff>47349</xdr:rowOff>
    </xdr:to>
    <xdr:sp macro="" textlink="">
      <xdr:nvSpPr>
        <xdr:cNvPr id="364" name="楕円 363"/>
        <xdr:cNvSpPr/>
      </xdr:nvSpPr>
      <xdr:spPr>
        <a:xfrm>
          <a:off x="10426700" y="98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95626</xdr:rowOff>
    </xdr:from>
    <xdr:ext cx="599010" cy="259045"/>
    <xdr:sp macro="" textlink="">
      <xdr:nvSpPr>
        <xdr:cNvPr id="365" name="普通建設事業費該当値テキスト"/>
        <xdr:cNvSpPr txBox="1"/>
      </xdr:nvSpPr>
      <xdr:spPr>
        <a:xfrm>
          <a:off x="10528300" y="986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918</xdr:rowOff>
    </xdr:from>
    <xdr:to>
      <xdr:col>50</xdr:col>
      <xdr:colOff>165100</xdr:colOff>
      <xdr:row>58</xdr:row>
      <xdr:rowOff>102518</xdr:rowOff>
    </xdr:to>
    <xdr:sp macro="" textlink="">
      <xdr:nvSpPr>
        <xdr:cNvPr id="366" name="楕円 365"/>
        <xdr:cNvSpPr/>
      </xdr:nvSpPr>
      <xdr:spPr>
        <a:xfrm>
          <a:off x="9588500" y="99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93645</xdr:rowOff>
    </xdr:from>
    <xdr:ext cx="534377" cy="259045"/>
    <xdr:sp macro="" textlink="">
      <xdr:nvSpPr>
        <xdr:cNvPr id="367" name="テキスト ボックス 366"/>
        <xdr:cNvSpPr txBox="1"/>
      </xdr:nvSpPr>
      <xdr:spPr>
        <a:xfrm>
          <a:off x="9372111" y="100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168962</xdr:rowOff>
    </xdr:from>
    <xdr:to>
      <xdr:col>46</xdr:col>
      <xdr:colOff>38100</xdr:colOff>
      <xdr:row>58</xdr:row>
      <xdr:rowOff>99112</xdr:rowOff>
    </xdr:to>
    <xdr:sp macro="" textlink="">
      <xdr:nvSpPr>
        <xdr:cNvPr id="368" name="楕円 367"/>
        <xdr:cNvSpPr/>
      </xdr:nvSpPr>
      <xdr:spPr>
        <a:xfrm>
          <a:off x="8699500" y="99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90239</xdr:rowOff>
    </xdr:from>
    <xdr:ext cx="534377" cy="259045"/>
    <xdr:sp macro="" textlink="">
      <xdr:nvSpPr>
        <xdr:cNvPr id="369" name="テキスト ボックス 368"/>
        <xdr:cNvSpPr txBox="1"/>
      </xdr:nvSpPr>
      <xdr:spPr>
        <a:xfrm>
          <a:off x="8483111" y="100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167911</xdr:rowOff>
    </xdr:from>
    <xdr:to>
      <xdr:col>41</xdr:col>
      <xdr:colOff>101600</xdr:colOff>
      <xdr:row>57</xdr:row>
      <xdr:rowOff>98061</xdr:rowOff>
    </xdr:to>
    <xdr:sp macro="" textlink="">
      <xdr:nvSpPr>
        <xdr:cNvPr id="370" name="楕円 369"/>
        <xdr:cNvSpPr/>
      </xdr:nvSpPr>
      <xdr:spPr>
        <a:xfrm>
          <a:off x="7810500" y="97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114588</xdr:rowOff>
    </xdr:from>
    <xdr:ext cx="599010" cy="259045"/>
    <xdr:sp macro="" textlink="">
      <xdr:nvSpPr>
        <xdr:cNvPr id="371" name="テキスト ボックス 370"/>
        <xdr:cNvSpPr txBox="1"/>
      </xdr:nvSpPr>
      <xdr:spPr>
        <a:xfrm>
          <a:off x="7561795" y="954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109148</xdr:rowOff>
    </xdr:from>
    <xdr:to>
      <xdr:col>36</xdr:col>
      <xdr:colOff>165100</xdr:colOff>
      <xdr:row>58</xdr:row>
      <xdr:rowOff>39298</xdr:rowOff>
    </xdr:to>
    <xdr:sp macro="" textlink="">
      <xdr:nvSpPr>
        <xdr:cNvPr id="372" name="楕円 371"/>
        <xdr:cNvSpPr/>
      </xdr:nvSpPr>
      <xdr:spPr>
        <a:xfrm>
          <a:off x="6921500" y="98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30425</xdr:rowOff>
    </xdr:from>
    <xdr:ext cx="599010" cy="259045"/>
    <xdr:sp macro="" textlink="">
      <xdr:nvSpPr>
        <xdr:cNvPr id="373" name="テキスト ボックス 372"/>
        <xdr:cNvSpPr txBox="1"/>
      </xdr:nvSpPr>
      <xdr:spPr>
        <a:xfrm>
          <a:off x="6672795" y="997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0" name="直線コネクタ 399"/>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3" name="直線コネクタ 402"/>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6" name="直線コネクタ 405"/>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09" name="直線コネクタ 408"/>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0"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3" name="楕円 422"/>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4" name="テキスト ボックス 423"/>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7" name="楕円 426"/>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8" name="テキスト ボックス 427"/>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83105</xdr:rowOff>
    </xdr:from>
    <xdr:to>
      <xdr:col>55</xdr:col>
      <xdr:colOff>0</xdr:colOff>
      <xdr:row>98</xdr:row>
      <xdr:rowOff>6685</xdr:rowOff>
    </xdr:to>
    <xdr:cxnSp macro="">
      <xdr:nvCxnSpPr>
        <xdr:cNvPr id="459" name="直線コネクタ 458"/>
        <xdr:cNvCxnSpPr/>
      </xdr:nvCxnSpPr>
      <xdr:spPr>
        <a:xfrm flipV="1">
          <a:off x="9639300" y="16713755"/>
          <a:ext cx="8382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6077</xdr:rowOff>
    </xdr:from>
    <xdr:to>
      <xdr:col>50</xdr:col>
      <xdr:colOff>114300</xdr:colOff>
      <xdr:row>98</xdr:row>
      <xdr:rowOff>6685</xdr:rowOff>
    </xdr:to>
    <xdr:cxnSp macro="">
      <xdr:nvCxnSpPr>
        <xdr:cNvPr id="462" name="直線コネクタ 461"/>
        <xdr:cNvCxnSpPr/>
      </xdr:nvCxnSpPr>
      <xdr:spPr>
        <a:xfrm>
          <a:off x="8750300" y="16808177"/>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82965</xdr:rowOff>
    </xdr:from>
    <xdr:to>
      <xdr:col>45</xdr:col>
      <xdr:colOff>177800</xdr:colOff>
      <xdr:row>98</xdr:row>
      <xdr:rowOff>6077</xdr:rowOff>
    </xdr:to>
    <xdr:cxnSp macro="">
      <xdr:nvCxnSpPr>
        <xdr:cNvPr id="465" name="直線コネクタ 464"/>
        <xdr:cNvCxnSpPr/>
      </xdr:nvCxnSpPr>
      <xdr:spPr>
        <a:xfrm>
          <a:off x="7861300" y="16542165"/>
          <a:ext cx="889000" cy="26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82965</xdr:rowOff>
    </xdr:from>
    <xdr:to>
      <xdr:col>41</xdr:col>
      <xdr:colOff>50800</xdr:colOff>
      <xdr:row>97</xdr:row>
      <xdr:rowOff>154589</xdr:rowOff>
    </xdr:to>
    <xdr:cxnSp macro="">
      <xdr:nvCxnSpPr>
        <xdr:cNvPr id="468" name="直線コネクタ 467"/>
        <xdr:cNvCxnSpPr/>
      </xdr:nvCxnSpPr>
      <xdr:spPr>
        <a:xfrm flipV="1">
          <a:off x="6972300" y="16542165"/>
          <a:ext cx="889000" cy="2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32305</xdr:rowOff>
    </xdr:from>
    <xdr:to>
      <xdr:col>55</xdr:col>
      <xdr:colOff>50800</xdr:colOff>
      <xdr:row>97</xdr:row>
      <xdr:rowOff>133905</xdr:rowOff>
    </xdr:to>
    <xdr:sp macro="" textlink="">
      <xdr:nvSpPr>
        <xdr:cNvPr id="478" name="楕円 477"/>
        <xdr:cNvSpPr/>
      </xdr:nvSpPr>
      <xdr:spPr>
        <a:xfrm>
          <a:off x="10426700" y="166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10732</xdr:rowOff>
    </xdr:from>
    <xdr:ext cx="599010" cy="259045"/>
    <xdr:sp macro="" textlink="">
      <xdr:nvSpPr>
        <xdr:cNvPr id="479" name="普通建設事業費 （ うち更新整備　）該当値テキスト"/>
        <xdr:cNvSpPr txBox="1"/>
      </xdr:nvSpPr>
      <xdr:spPr>
        <a:xfrm>
          <a:off x="10528300" y="1664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127335</xdr:rowOff>
    </xdr:from>
    <xdr:to>
      <xdr:col>50</xdr:col>
      <xdr:colOff>165100</xdr:colOff>
      <xdr:row>98</xdr:row>
      <xdr:rowOff>57485</xdr:rowOff>
    </xdr:to>
    <xdr:sp macro="" textlink="">
      <xdr:nvSpPr>
        <xdr:cNvPr id="480" name="楕円 479"/>
        <xdr:cNvSpPr/>
      </xdr:nvSpPr>
      <xdr:spPr>
        <a:xfrm>
          <a:off x="9588500" y="167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48612</xdr:rowOff>
    </xdr:from>
    <xdr:ext cx="534377" cy="259045"/>
    <xdr:sp macro="" textlink="">
      <xdr:nvSpPr>
        <xdr:cNvPr id="481" name="テキスト ボックス 480"/>
        <xdr:cNvSpPr txBox="1"/>
      </xdr:nvSpPr>
      <xdr:spPr>
        <a:xfrm>
          <a:off x="9372111" y="1685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126727</xdr:rowOff>
    </xdr:from>
    <xdr:to>
      <xdr:col>46</xdr:col>
      <xdr:colOff>38100</xdr:colOff>
      <xdr:row>98</xdr:row>
      <xdr:rowOff>56877</xdr:rowOff>
    </xdr:to>
    <xdr:sp macro="" textlink="">
      <xdr:nvSpPr>
        <xdr:cNvPr id="482" name="楕円 481"/>
        <xdr:cNvSpPr/>
      </xdr:nvSpPr>
      <xdr:spPr>
        <a:xfrm>
          <a:off x="8699500" y="167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48004</xdr:rowOff>
    </xdr:from>
    <xdr:ext cx="534377" cy="259045"/>
    <xdr:sp macro="" textlink="">
      <xdr:nvSpPr>
        <xdr:cNvPr id="483" name="テキスト ボックス 482"/>
        <xdr:cNvSpPr txBox="1"/>
      </xdr:nvSpPr>
      <xdr:spPr>
        <a:xfrm>
          <a:off x="8483111" y="168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32165</xdr:rowOff>
    </xdr:from>
    <xdr:to>
      <xdr:col>41</xdr:col>
      <xdr:colOff>101600</xdr:colOff>
      <xdr:row>96</xdr:row>
      <xdr:rowOff>133765</xdr:rowOff>
    </xdr:to>
    <xdr:sp macro="" textlink="">
      <xdr:nvSpPr>
        <xdr:cNvPr id="484" name="楕円 483"/>
        <xdr:cNvSpPr/>
      </xdr:nvSpPr>
      <xdr:spPr>
        <a:xfrm>
          <a:off x="7810500" y="164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150292</xdr:rowOff>
    </xdr:from>
    <xdr:ext cx="599010" cy="259045"/>
    <xdr:sp macro="" textlink="">
      <xdr:nvSpPr>
        <xdr:cNvPr id="485" name="テキスト ボックス 484"/>
        <xdr:cNvSpPr txBox="1"/>
      </xdr:nvSpPr>
      <xdr:spPr>
        <a:xfrm>
          <a:off x="7561795" y="162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103789</xdr:rowOff>
    </xdr:from>
    <xdr:to>
      <xdr:col>36</xdr:col>
      <xdr:colOff>165100</xdr:colOff>
      <xdr:row>98</xdr:row>
      <xdr:rowOff>33939</xdr:rowOff>
    </xdr:to>
    <xdr:sp macro="" textlink="">
      <xdr:nvSpPr>
        <xdr:cNvPr id="486" name="楕円 485"/>
        <xdr:cNvSpPr/>
      </xdr:nvSpPr>
      <xdr:spPr>
        <a:xfrm>
          <a:off x="6921500" y="167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50466</xdr:rowOff>
    </xdr:from>
    <xdr:ext cx="534377" cy="259045"/>
    <xdr:sp macro="" textlink="">
      <xdr:nvSpPr>
        <xdr:cNvPr id="487" name="テキスト ボックス 486"/>
        <xdr:cNvSpPr txBox="1"/>
      </xdr:nvSpPr>
      <xdr:spPr>
        <a:xfrm>
          <a:off x="6705111" y="165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83279</xdr:rowOff>
    </xdr:from>
    <xdr:to>
      <xdr:col>85</xdr:col>
      <xdr:colOff>127000</xdr:colOff>
      <xdr:row>39</xdr:row>
      <xdr:rowOff>96106</xdr:rowOff>
    </xdr:to>
    <xdr:cxnSp macro="">
      <xdr:nvCxnSpPr>
        <xdr:cNvPr id="518" name="直線コネクタ 517"/>
        <xdr:cNvCxnSpPr/>
      </xdr:nvCxnSpPr>
      <xdr:spPr>
        <a:xfrm flipV="1">
          <a:off x="15481300" y="6769829"/>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95296</xdr:rowOff>
    </xdr:from>
    <xdr:to>
      <xdr:col>81</xdr:col>
      <xdr:colOff>50800</xdr:colOff>
      <xdr:row>39</xdr:row>
      <xdr:rowOff>96106</xdr:rowOff>
    </xdr:to>
    <xdr:cxnSp macro="">
      <xdr:nvCxnSpPr>
        <xdr:cNvPr id="521" name="直線コネクタ 520"/>
        <xdr:cNvCxnSpPr/>
      </xdr:nvCxnSpPr>
      <xdr:spPr>
        <a:xfrm>
          <a:off x="14592300" y="6781846"/>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95296</xdr:rowOff>
    </xdr:from>
    <xdr:to>
      <xdr:col>76</xdr:col>
      <xdr:colOff>114300</xdr:colOff>
      <xdr:row>39</xdr:row>
      <xdr:rowOff>98878</xdr:rowOff>
    </xdr:to>
    <xdr:cxnSp macro="">
      <xdr:nvCxnSpPr>
        <xdr:cNvPr id="524" name="直線コネクタ 523"/>
        <xdr:cNvCxnSpPr/>
      </xdr:nvCxnSpPr>
      <xdr:spPr>
        <a:xfrm flipV="1">
          <a:off x="13703300" y="6781846"/>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32479</xdr:rowOff>
    </xdr:from>
    <xdr:to>
      <xdr:col>85</xdr:col>
      <xdr:colOff>177800</xdr:colOff>
      <xdr:row>39</xdr:row>
      <xdr:rowOff>134079</xdr:rowOff>
    </xdr:to>
    <xdr:sp macro="" textlink="">
      <xdr:nvSpPr>
        <xdr:cNvPr id="537" name="楕円 536"/>
        <xdr:cNvSpPr/>
      </xdr:nvSpPr>
      <xdr:spPr>
        <a:xfrm>
          <a:off x="16268700" y="67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45306</xdr:rowOff>
    </xdr:from>
    <xdr:to>
      <xdr:col>81</xdr:col>
      <xdr:colOff>101600</xdr:colOff>
      <xdr:row>39</xdr:row>
      <xdr:rowOff>146906</xdr:rowOff>
    </xdr:to>
    <xdr:sp macro="" textlink="">
      <xdr:nvSpPr>
        <xdr:cNvPr id="539" name="楕円 538"/>
        <xdr:cNvSpPr/>
      </xdr:nvSpPr>
      <xdr:spPr>
        <a:xfrm>
          <a:off x="15430500" y="67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138033</xdr:rowOff>
    </xdr:from>
    <xdr:ext cx="378565" cy="259045"/>
    <xdr:sp macro="" textlink="">
      <xdr:nvSpPr>
        <xdr:cNvPr id="540" name="テキスト ボックス 539"/>
        <xdr:cNvSpPr txBox="1"/>
      </xdr:nvSpPr>
      <xdr:spPr>
        <a:xfrm>
          <a:off x="15292017" y="682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44496</xdr:rowOff>
    </xdr:from>
    <xdr:to>
      <xdr:col>76</xdr:col>
      <xdr:colOff>165100</xdr:colOff>
      <xdr:row>39</xdr:row>
      <xdr:rowOff>146096</xdr:rowOff>
    </xdr:to>
    <xdr:sp macro="" textlink="">
      <xdr:nvSpPr>
        <xdr:cNvPr id="541" name="楕円 540"/>
        <xdr:cNvSpPr/>
      </xdr:nvSpPr>
      <xdr:spPr>
        <a:xfrm>
          <a:off x="14541500" y="673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137223</xdr:rowOff>
    </xdr:from>
    <xdr:ext cx="469744" cy="259045"/>
    <xdr:sp macro="" textlink="">
      <xdr:nvSpPr>
        <xdr:cNvPr id="542" name="テキスト ボックス 541"/>
        <xdr:cNvSpPr txBox="1"/>
      </xdr:nvSpPr>
      <xdr:spPr>
        <a:xfrm>
          <a:off x="14357428" y="682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46267</xdr:rowOff>
    </xdr:from>
    <xdr:to>
      <xdr:col>85</xdr:col>
      <xdr:colOff>127000</xdr:colOff>
      <xdr:row>77</xdr:row>
      <xdr:rowOff>84480</xdr:rowOff>
    </xdr:to>
    <xdr:cxnSp macro="">
      <xdr:nvCxnSpPr>
        <xdr:cNvPr id="628" name="直線コネクタ 627"/>
        <xdr:cNvCxnSpPr/>
      </xdr:nvCxnSpPr>
      <xdr:spPr>
        <a:xfrm>
          <a:off x="15481300" y="13247917"/>
          <a:ext cx="8382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25175</xdr:rowOff>
    </xdr:from>
    <xdr:to>
      <xdr:col>81</xdr:col>
      <xdr:colOff>50800</xdr:colOff>
      <xdr:row>77</xdr:row>
      <xdr:rowOff>46267</xdr:rowOff>
    </xdr:to>
    <xdr:cxnSp macro="">
      <xdr:nvCxnSpPr>
        <xdr:cNvPr id="631" name="直線コネクタ 630"/>
        <xdr:cNvCxnSpPr/>
      </xdr:nvCxnSpPr>
      <xdr:spPr>
        <a:xfrm>
          <a:off x="14592300" y="13226825"/>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1516</xdr:rowOff>
    </xdr:from>
    <xdr:to>
      <xdr:col>76</xdr:col>
      <xdr:colOff>114300</xdr:colOff>
      <xdr:row>77</xdr:row>
      <xdr:rowOff>25175</xdr:rowOff>
    </xdr:to>
    <xdr:cxnSp macro="">
      <xdr:nvCxnSpPr>
        <xdr:cNvPr id="634" name="直線コネクタ 633"/>
        <xdr:cNvCxnSpPr/>
      </xdr:nvCxnSpPr>
      <xdr:spPr>
        <a:xfrm>
          <a:off x="13703300" y="13203166"/>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xdr:rowOff>
    </xdr:from>
    <xdr:to>
      <xdr:col>71</xdr:col>
      <xdr:colOff>177800</xdr:colOff>
      <xdr:row>77</xdr:row>
      <xdr:rowOff>1516</xdr:rowOff>
    </xdr:to>
    <xdr:cxnSp macro="">
      <xdr:nvCxnSpPr>
        <xdr:cNvPr id="637" name="直線コネクタ 636"/>
        <xdr:cNvCxnSpPr/>
      </xdr:nvCxnSpPr>
      <xdr:spPr>
        <a:xfrm>
          <a:off x="12814300" y="1320174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33680</xdr:rowOff>
    </xdr:from>
    <xdr:to>
      <xdr:col>85</xdr:col>
      <xdr:colOff>177800</xdr:colOff>
      <xdr:row>77</xdr:row>
      <xdr:rowOff>135280</xdr:rowOff>
    </xdr:to>
    <xdr:sp macro="" textlink="">
      <xdr:nvSpPr>
        <xdr:cNvPr id="647" name="楕円 646"/>
        <xdr:cNvSpPr/>
      </xdr:nvSpPr>
      <xdr:spPr>
        <a:xfrm>
          <a:off x="16268700" y="132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12107</xdr:rowOff>
    </xdr:from>
    <xdr:ext cx="534377" cy="259045"/>
    <xdr:sp macro="" textlink="">
      <xdr:nvSpPr>
        <xdr:cNvPr id="648" name="公債費該当値テキスト"/>
        <xdr:cNvSpPr txBox="1"/>
      </xdr:nvSpPr>
      <xdr:spPr>
        <a:xfrm>
          <a:off x="16370300" y="132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166917</xdr:rowOff>
    </xdr:from>
    <xdr:to>
      <xdr:col>81</xdr:col>
      <xdr:colOff>101600</xdr:colOff>
      <xdr:row>77</xdr:row>
      <xdr:rowOff>97067</xdr:rowOff>
    </xdr:to>
    <xdr:sp macro="" textlink="">
      <xdr:nvSpPr>
        <xdr:cNvPr id="649" name="楕円 648"/>
        <xdr:cNvSpPr/>
      </xdr:nvSpPr>
      <xdr:spPr>
        <a:xfrm>
          <a:off x="15430500" y="131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88194</xdr:rowOff>
    </xdr:from>
    <xdr:ext cx="534377" cy="259045"/>
    <xdr:sp macro="" textlink="">
      <xdr:nvSpPr>
        <xdr:cNvPr id="650" name="テキスト ボックス 649"/>
        <xdr:cNvSpPr txBox="1"/>
      </xdr:nvSpPr>
      <xdr:spPr>
        <a:xfrm>
          <a:off x="15214111" y="132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145825</xdr:rowOff>
    </xdr:from>
    <xdr:to>
      <xdr:col>76</xdr:col>
      <xdr:colOff>165100</xdr:colOff>
      <xdr:row>77</xdr:row>
      <xdr:rowOff>75975</xdr:rowOff>
    </xdr:to>
    <xdr:sp macro="" textlink="">
      <xdr:nvSpPr>
        <xdr:cNvPr id="651" name="楕円 650"/>
        <xdr:cNvSpPr/>
      </xdr:nvSpPr>
      <xdr:spPr>
        <a:xfrm>
          <a:off x="14541500" y="131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67102</xdr:rowOff>
    </xdr:from>
    <xdr:ext cx="534377" cy="259045"/>
    <xdr:sp macro="" textlink="">
      <xdr:nvSpPr>
        <xdr:cNvPr id="652" name="テキスト ボックス 651"/>
        <xdr:cNvSpPr txBox="1"/>
      </xdr:nvSpPr>
      <xdr:spPr>
        <a:xfrm>
          <a:off x="14325111" y="132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122166</xdr:rowOff>
    </xdr:from>
    <xdr:to>
      <xdr:col>72</xdr:col>
      <xdr:colOff>38100</xdr:colOff>
      <xdr:row>77</xdr:row>
      <xdr:rowOff>52316</xdr:rowOff>
    </xdr:to>
    <xdr:sp macro="" textlink="">
      <xdr:nvSpPr>
        <xdr:cNvPr id="653" name="楕円 652"/>
        <xdr:cNvSpPr/>
      </xdr:nvSpPr>
      <xdr:spPr>
        <a:xfrm>
          <a:off x="13652500" y="131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43443</xdr:rowOff>
    </xdr:from>
    <xdr:ext cx="534377" cy="259045"/>
    <xdr:sp macro="" textlink="">
      <xdr:nvSpPr>
        <xdr:cNvPr id="654" name="テキスト ボックス 653"/>
        <xdr:cNvSpPr txBox="1"/>
      </xdr:nvSpPr>
      <xdr:spPr>
        <a:xfrm>
          <a:off x="13436111" y="1324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120749</xdr:rowOff>
    </xdr:from>
    <xdr:to>
      <xdr:col>67</xdr:col>
      <xdr:colOff>101600</xdr:colOff>
      <xdr:row>77</xdr:row>
      <xdr:rowOff>50899</xdr:rowOff>
    </xdr:to>
    <xdr:sp macro="" textlink="">
      <xdr:nvSpPr>
        <xdr:cNvPr id="655" name="楕円 654"/>
        <xdr:cNvSpPr/>
      </xdr:nvSpPr>
      <xdr:spPr>
        <a:xfrm>
          <a:off x="12763500" y="131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42026</xdr:rowOff>
    </xdr:from>
    <xdr:ext cx="534377" cy="259045"/>
    <xdr:sp macro="" textlink="">
      <xdr:nvSpPr>
        <xdr:cNvPr id="656" name="テキスト ボックス 655"/>
        <xdr:cNvSpPr txBox="1"/>
      </xdr:nvSpPr>
      <xdr:spPr>
        <a:xfrm>
          <a:off x="12547111" y="132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76419</xdr:rowOff>
    </xdr:from>
    <xdr:to>
      <xdr:col>85</xdr:col>
      <xdr:colOff>127000</xdr:colOff>
      <xdr:row>98</xdr:row>
      <xdr:rowOff>99259</xdr:rowOff>
    </xdr:to>
    <xdr:cxnSp macro="">
      <xdr:nvCxnSpPr>
        <xdr:cNvPr id="683" name="直線コネクタ 682"/>
        <xdr:cNvCxnSpPr/>
      </xdr:nvCxnSpPr>
      <xdr:spPr>
        <a:xfrm flipV="1">
          <a:off x="15481300" y="16878519"/>
          <a:ext cx="8382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99259</xdr:rowOff>
    </xdr:from>
    <xdr:to>
      <xdr:col>81</xdr:col>
      <xdr:colOff>50800</xdr:colOff>
      <xdr:row>98</xdr:row>
      <xdr:rowOff>101067</xdr:rowOff>
    </xdr:to>
    <xdr:cxnSp macro="">
      <xdr:nvCxnSpPr>
        <xdr:cNvPr id="686" name="直線コネクタ 685"/>
        <xdr:cNvCxnSpPr/>
      </xdr:nvCxnSpPr>
      <xdr:spPr>
        <a:xfrm flipV="1">
          <a:off x="14592300" y="16901359"/>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84240</xdr:rowOff>
    </xdr:from>
    <xdr:to>
      <xdr:col>76</xdr:col>
      <xdr:colOff>114300</xdr:colOff>
      <xdr:row>98</xdr:row>
      <xdr:rowOff>101067</xdr:rowOff>
    </xdr:to>
    <xdr:cxnSp macro="">
      <xdr:nvCxnSpPr>
        <xdr:cNvPr id="689" name="直線コネクタ 688"/>
        <xdr:cNvCxnSpPr/>
      </xdr:nvCxnSpPr>
      <xdr:spPr>
        <a:xfrm>
          <a:off x="13703300" y="16886340"/>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84240</xdr:rowOff>
    </xdr:from>
    <xdr:to>
      <xdr:col>71</xdr:col>
      <xdr:colOff>177800</xdr:colOff>
      <xdr:row>98</xdr:row>
      <xdr:rowOff>105922</xdr:rowOff>
    </xdr:to>
    <xdr:cxnSp macro="">
      <xdr:nvCxnSpPr>
        <xdr:cNvPr id="692" name="直線コネクタ 691"/>
        <xdr:cNvCxnSpPr/>
      </xdr:nvCxnSpPr>
      <xdr:spPr>
        <a:xfrm flipV="1">
          <a:off x="12814300" y="16886340"/>
          <a:ext cx="889000" cy="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25619</xdr:rowOff>
    </xdr:from>
    <xdr:to>
      <xdr:col>85</xdr:col>
      <xdr:colOff>177800</xdr:colOff>
      <xdr:row>98</xdr:row>
      <xdr:rowOff>127219</xdr:rowOff>
    </xdr:to>
    <xdr:sp macro="" textlink="">
      <xdr:nvSpPr>
        <xdr:cNvPr id="702" name="楕円 701"/>
        <xdr:cNvSpPr/>
      </xdr:nvSpPr>
      <xdr:spPr>
        <a:xfrm>
          <a:off x="16268700" y="168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48459</xdr:rowOff>
    </xdr:from>
    <xdr:to>
      <xdr:col>81</xdr:col>
      <xdr:colOff>101600</xdr:colOff>
      <xdr:row>98</xdr:row>
      <xdr:rowOff>150059</xdr:rowOff>
    </xdr:to>
    <xdr:sp macro="" textlink="">
      <xdr:nvSpPr>
        <xdr:cNvPr id="704" name="楕円 703"/>
        <xdr:cNvSpPr/>
      </xdr:nvSpPr>
      <xdr:spPr>
        <a:xfrm>
          <a:off x="15430500" y="168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141186</xdr:rowOff>
    </xdr:from>
    <xdr:ext cx="534377" cy="259045"/>
    <xdr:sp macro="" textlink="">
      <xdr:nvSpPr>
        <xdr:cNvPr id="705" name="テキスト ボックス 704"/>
        <xdr:cNvSpPr txBox="1"/>
      </xdr:nvSpPr>
      <xdr:spPr>
        <a:xfrm>
          <a:off x="15214111" y="169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50267</xdr:rowOff>
    </xdr:from>
    <xdr:to>
      <xdr:col>76</xdr:col>
      <xdr:colOff>165100</xdr:colOff>
      <xdr:row>98</xdr:row>
      <xdr:rowOff>151867</xdr:rowOff>
    </xdr:to>
    <xdr:sp macro="" textlink="">
      <xdr:nvSpPr>
        <xdr:cNvPr id="706" name="楕円 705"/>
        <xdr:cNvSpPr/>
      </xdr:nvSpPr>
      <xdr:spPr>
        <a:xfrm>
          <a:off x="14541500" y="168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142994</xdr:rowOff>
    </xdr:from>
    <xdr:ext cx="534377" cy="259045"/>
    <xdr:sp macro="" textlink="">
      <xdr:nvSpPr>
        <xdr:cNvPr id="707" name="テキスト ボックス 706"/>
        <xdr:cNvSpPr txBox="1"/>
      </xdr:nvSpPr>
      <xdr:spPr>
        <a:xfrm>
          <a:off x="14325111" y="169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33440</xdr:rowOff>
    </xdr:from>
    <xdr:to>
      <xdr:col>72</xdr:col>
      <xdr:colOff>38100</xdr:colOff>
      <xdr:row>98</xdr:row>
      <xdr:rowOff>135040</xdr:rowOff>
    </xdr:to>
    <xdr:sp macro="" textlink="">
      <xdr:nvSpPr>
        <xdr:cNvPr id="708" name="楕円 707"/>
        <xdr:cNvSpPr/>
      </xdr:nvSpPr>
      <xdr:spPr>
        <a:xfrm>
          <a:off x="13652500" y="168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126167</xdr:rowOff>
    </xdr:from>
    <xdr:ext cx="534377" cy="259045"/>
    <xdr:sp macro="" textlink="">
      <xdr:nvSpPr>
        <xdr:cNvPr id="709" name="テキスト ボックス 708"/>
        <xdr:cNvSpPr txBox="1"/>
      </xdr:nvSpPr>
      <xdr:spPr>
        <a:xfrm>
          <a:off x="13436111" y="169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55122</xdr:rowOff>
    </xdr:from>
    <xdr:to>
      <xdr:col>67</xdr:col>
      <xdr:colOff>101600</xdr:colOff>
      <xdr:row>98</xdr:row>
      <xdr:rowOff>156722</xdr:rowOff>
    </xdr:to>
    <xdr:sp macro="" textlink="">
      <xdr:nvSpPr>
        <xdr:cNvPr id="710" name="楕円 709"/>
        <xdr:cNvSpPr/>
      </xdr:nvSpPr>
      <xdr:spPr>
        <a:xfrm>
          <a:off x="12763500" y="168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147849</xdr:rowOff>
    </xdr:from>
    <xdr:ext cx="534377" cy="259045"/>
    <xdr:sp macro="" textlink="">
      <xdr:nvSpPr>
        <xdr:cNvPr id="711" name="テキスト ボックス 710"/>
        <xdr:cNvSpPr txBox="1"/>
      </xdr:nvSpPr>
      <xdr:spPr>
        <a:xfrm>
          <a:off x="12547111" y="169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25781</xdr:rowOff>
    </xdr:from>
    <xdr:to>
      <xdr:col>116</xdr:col>
      <xdr:colOff>63500</xdr:colOff>
      <xdr:row>58</xdr:row>
      <xdr:rowOff>28334</xdr:rowOff>
    </xdr:to>
    <xdr:cxnSp macro="">
      <xdr:nvCxnSpPr>
        <xdr:cNvPr id="795" name="直線コネクタ 794"/>
        <xdr:cNvCxnSpPr/>
      </xdr:nvCxnSpPr>
      <xdr:spPr>
        <a:xfrm flipV="1">
          <a:off x="21323300" y="9969881"/>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28334</xdr:rowOff>
    </xdr:from>
    <xdr:to>
      <xdr:col>111</xdr:col>
      <xdr:colOff>177800</xdr:colOff>
      <xdr:row>58</xdr:row>
      <xdr:rowOff>30238</xdr:rowOff>
    </xdr:to>
    <xdr:cxnSp macro="">
      <xdr:nvCxnSpPr>
        <xdr:cNvPr id="798" name="直線コネクタ 797"/>
        <xdr:cNvCxnSpPr/>
      </xdr:nvCxnSpPr>
      <xdr:spPr>
        <a:xfrm flipV="1">
          <a:off x="20434300" y="997243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30238</xdr:rowOff>
    </xdr:from>
    <xdr:to>
      <xdr:col>107</xdr:col>
      <xdr:colOff>50800</xdr:colOff>
      <xdr:row>58</xdr:row>
      <xdr:rowOff>31724</xdr:rowOff>
    </xdr:to>
    <xdr:cxnSp macro="">
      <xdr:nvCxnSpPr>
        <xdr:cNvPr id="801" name="直線コネクタ 800"/>
        <xdr:cNvCxnSpPr/>
      </xdr:nvCxnSpPr>
      <xdr:spPr>
        <a:xfrm flipV="1">
          <a:off x="19545300" y="997433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31724</xdr:rowOff>
    </xdr:from>
    <xdr:to>
      <xdr:col>102</xdr:col>
      <xdr:colOff>114300</xdr:colOff>
      <xdr:row>58</xdr:row>
      <xdr:rowOff>34125</xdr:rowOff>
    </xdr:to>
    <xdr:cxnSp macro="">
      <xdr:nvCxnSpPr>
        <xdr:cNvPr id="804" name="直線コネクタ 803"/>
        <xdr:cNvCxnSpPr/>
      </xdr:nvCxnSpPr>
      <xdr:spPr>
        <a:xfrm flipV="1">
          <a:off x="18656300" y="9975824"/>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146431</xdr:rowOff>
    </xdr:from>
    <xdr:to>
      <xdr:col>116</xdr:col>
      <xdr:colOff>114300</xdr:colOff>
      <xdr:row>58</xdr:row>
      <xdr:rowOff>76581</xdr:rowOff>
    </xdr:to>
    <xdr:sp macro="" textlink="">
      <xdr:nvSpPr>
        <xdr:cNvPr id="814" name="楕円 813"/>
        <xdr:cNvSpPr/>
      </xdr:nvSpPr>
      <xdr:spPr>
        <a:xfrm>
          <a:off x="22110700" y="99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169308</xdr:rowOff>
    </xdr:from>
    <xdr:ext cx="469744" cy="259045"/>
    <xdr:sp macro="" textlink="">
      <xdr:nvSpPr>
        <xdr:cNvPr id="815" name="貸付金該当値テキスト"/>
        <xdr:cNvSpPr txBox="1"/>
      </xdr:nvSpPr>
      <xdr:spPr>
        <a:xfrm>
          <a:off x="22212300" y="977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148984</xdr:rowOff>
    </xdr:from>
    <xdr:to>
      <xdr:col>112</xdr:col>
      <xdr:colOff>38100</xdr:colOff>
      <xdr:row>58</xdr:row>
      <xdr:rowOff>79134</xdr:rowOff>
    </xdr:to>
    <xdr:sp macro="" textlink="">
      <xdr:nvSpPr>
        <xdr:cNvPr id="816" name="楕円 815"/>
        <xdr:cNvSpPr/>
      </xdr:nvSpPr>
      <xdr:spPr>
        <a:xfrm>
          <a:off x="21272500" y="99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70261</xdr:rowOff>
    </xdr:from>
    <xdr:ext cx="469744" cy="259045"/>
    <xdr:sp macro="" textlink="">
      <xdr:nvSpPr>
        <xdr:cNvPr id="817" name="テキスト ボックス 816"/>
        <xdr:cNvSpPr txBox="1"/>
      </xdr:nvSpPr>
      <xdr:spPr>
        <a:xfrm>
          <a:off x="21088428" y="1001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150888</xdr:rowOff>
    </xdr:from>
    <xdr:to>
      <xdr:col>107</xdr:col>
      <xdr:colOff>101600</xdr:colOff>
      <xdr:row>58</xdr:row>
      <xdr:rowOff>81038</xdr:rowOff>
    </xdr:to>
    <xdr:sp macro="" textlink="">
      <xdr:nvSpPr>
        <xdr:cNvPr id="818" name="楕円 817"/>
        <xdr:cNvSpPr/>
      </xdr:nvSpPr>
      <xdr:spPr>
        <a:xfrm>
          <a:off x="20383500" y="9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72165</xdr:rowOff>
    </xdr:from>
    <xdr:ext cx="469744" cy="259045"/>
    <xdr:sp macro="" textlink="">
      <xdr:nvSpPr>
        <xdr:cNvPr id="819" name="テキスト ボックス 818"/>
        <xdr:cNvSpPr txBox="1"/>
      </xdr:nvSpPr>
      <xdr:spPr>
        <a:xfrm>
          <a:off x="20199428" y="1001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152374</xdr:rowOff>
    </xdr:from>
    <xdr:to>
      <xdr:col>102</xdr:col>
      <xdr:colOff>165100</xdr:colOff>
      <xdr:row>58</xdr:row>
      <xdr:rowOff>82524</xdr:rowOff>
    </xdr:to>
    <xdr:sp macro="" textlink="">
      <xdr:nvSpPr>
        <xdr:cNvPr id="820" name="楕円 819"/>
        <xdr:cNvSpPr/>
      </xdr:nvSpPr>
      <xdr:spPr>
        <a:xfrm>
          <a:off x="19494500" y="9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73651</xdr:rowOff>
    </xdr:from>
    <xdr:ext cx="469744" cy="259045"/>
    <xdr:sp macro="" textlink="">
      <xdr:nvSpPr>
        <xdr:cNvPr id="821" name="テキスト ボックス 820"/>
        <xdr:cNvSpPr txBox="1"/>
      </xdr:nvSpPr>
      <xdr:spPr>
        <a:xfrm>
          <a:off x="19310428" y="100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154775</xdr:rowOff>
    </xdr:from>
    <xdr:to>
      <xdr:col>98</xdr:col>
      <xdr:colOff>38100</xdr:colOff>
      <xdr:row>58</xdr:row>
      <xdr:rowOff>84925</xdr:rowOff>
    </xdr:to>
    <xdr:sp macro="" textlink="">
      <xdr:nvSpPr>
        <xdr:cNvPr id="822" name="楕円 821"/>
        <xdr:cNvSpPr/>
      </xdr:nvSpPr>
      <xdr:spPr>
        <a:xfrm>
          <a:off x="18605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76052</xdr:rowOff>
    </xdr:from>
    <xdr:ext cx="469744" cy="259045"/>
    <xdr:sp macro="" textlink="">
      <xdr:nvSpPr>
        <xdr:cNvPr id="823" name="テキスト ボックス 822"/>
        <xdr:cNvSpPr txBox="1"/>
      </xdr:nvSpPr>
      <xdr:spPr>
        <a:xfrm>
          <a:off x="18421428" y="1002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50425</xdr:rowOff>
    </xdr:from>
    <xdr:to>
      <xdr:col>116</xdr:col>
      <xdr:colOff>63500</xdr:colOff>
      <xdr:row>76</xdr:row>
      <xdr:rowOff>75471</xdr:rowOff>
    </xdr:to>
    <xdr:cxnSp macro="">
      <xdr:nvCxnSpPr>
        <xdr:cNvPr id="852" name="直線コネクタ 851"/>
        <xdr:cNvCxnSpPr/>
      </xdr:nvCxnSpPr>
      <xdr:spPr>
        <a:xfrm flipV="1">
          <a:off x="21323300" y="13080625"/>
          <a:ext cx="838200" cy="2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75471</xdr:rowOff>
    </xdr:from>
    <xdr:to>
      <xdr:col>111</xdr:col>
      <xdr:colOff>177800</xdr:colOff>
      <xdr:row>76</xdr:row>
      <xdr:rowOff>77939</xdr:rowOff>
    </xdr:to>
    <xdr:cxnSp macro="">
      <xdr:nvCxnSpPr>
        <xdr:cNvPr id="855" name="直線コネクタ 854"/>
        <xdr:cNvCxnSpPr/>
      </xdr:nvCxnSpPr>
      <xdr:spPr>
        <a:xfrm flipV="1">
          <a:off x="20434300" y="13105671"/>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52436</xdr:rowOff>
    </xdr:from>
    <xdr:to>
      <xdr:col>107</xdr:col>
      <xdr:colOff>50800</xdr:colOff>
      <xdr:row>76</xdr:row>
      <xdr:rowOff>77939</xdr:rowOff>
    </xdr:to>
    <xdr:cxnSp macro="">
      <xdr:nvCxnSpPr>
        <xdr:cNvPr id="858" name="直線コネクタ 857"/>
        <xdr:cNvCxnSpPr/>
      </xdr:nvCxnSpPr>
      <xdr:spPr>
        <a:xfrm>
          <a:off x="19545300" y="13082636"/>
          <a:ext cx="889000" cy="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49639</xdr:rowOff>
    </xdr:from>
    <xdr:to>
      <xdr:col>102</xdr:col>
      <xdr:colOff>114300</xdr:colOff>
      <xdr:row>76</xdr:row>
      <xdr:rowOff>52436</xdr:rowOff>
    </xdr:to>
    <xdr:cxnSp macro="">
      <xdr:nvCxnSpPr>
        <xdr:cNvPr id="861" name="直線コネクタ 860"/>
        <xdr:cNvCxnSpPr/>
      </xdr:nvCxnSpPr>
      <xdr:spPr>
        <a:xfrm>
          <a:off x="18656300" y="13079839"/>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171075</xdr:rowOff>
    </xdr:from>
    <xdr:to>
      <xdr:col>116</xdr:col>
      <xdr:colOff>114300</xdr:colOff>
      <xdr:row>76</xdr:row>
      <xdr:rowOff>101225</xdr:rowOff>
    </xdr:to>
    <xdr:sp macro="" textlink="">
      <xdr:nvSpPr>
        <xdr:cNvPr id="871" name="楕円 870"/>
        <xdr:cNvSpPr/>
      </xdr:nvSpPr>
      <xdr:spPr>
        <a:xfrm>
          <a:off x="22110700" y="13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149502</xdr:rowOff>
    </xdr:from>
    <xdr:ext cx="534377" cy="259045"/>
    <xdr:sp macro="" textlink="">
      <xdr:nvSpPr>
        <xdr:cNvPr id="872" name="繰出金該当値テキスト"/>
        <xdr:cNvSpPr txBox="1"/>
      </xdr:nvSpPr>
      <xdr:spPr>
        <a:xfrm>
          <a:off x="22212300" y="130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24671</xdr:rowOff>
    </xdr:from>
    <xdr:to>
      <xdr:col>112</xdr:col>
      <xdr:colOff>38100</xdr:colOff>
      <xdr:row>76</xdr:row>
      <xdr:rowOff>126271</xdr:rowOff>
    </xdr:to>
    <xdr:sp macro="" textlink="">
      <xdr:nvSpPr>
        <xdr:cNvPr id="873" name="楕円 872"/>
        <xdr:cNvSpPr/>
      </xdr:nvSpPr>
      <xdr:spPr>
        <a:xfrm>
          <a:off x="21272500" y="130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117398</xdr:rowOff>
    </xdr:from>
    <xdr:ext cx="534377" cy="259045"/>
    <xdr:sp macro="" textlink="">
      <xdr:nvSpPr>
        <xdr:cNvPr id="874" name="テキスト ボックス 873"/>
        <xdr:cNvSpPr txBox="1"/>
      </xdr:nvSpPr>
      <xdr:spPr>
        <a:xfrm>
          <a:off x="21056111" y="131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27139</xdr:rowOff>
    </xdr:from>
    <xdr:to>
      <xdr:col>107</xdr:col>
      <xdr:colOff>101600</xdr:colOff>
      <xdr:row>76</xdr:row>
      <xdr:rowOff>128739</xdr:rowOff>
    </xdr:to>
    <xdr:sp macro="" textlink="">
      <xdr:nvSpPr>
        <xdr:cNvPr id="875" name="楕円 874"/>
        <xdr:cNvSpPr/>
      </xdr:nvSpPr>
      <xdr:spPr>
        <a:xfrm>
          <a:off x="20383500" y="130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119866</xdr:rowOff>
    </xdr:from>
    <xdr:ext cx="534377" cy="259045"/>
    <xdr:sp macro="" textlink="">
      <xdr:nvSpPr>
        <xdr:cNvPr id="876" name="テキスト ボックス 875"/>
        <xdr:cNvSpPr txBox="1"/>
      </xdr:nvSpPr>
      <xdr:spPr>
        <a:xfrm>
          <a:off x="20167111" y="1315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1636</xdr:rowOff>
    </xdr:from>
    <xdr:to>
      <xdr:col>102</xdr:col>
      <xdr:colOff>165100</xdr:colOff>
      <xdr:row>76</xdr:row>
      <xdr:rowOff>103236</xdr:rowOff>
    </xdr:to>
    <xdr:sp macro="" textlink="">
      <xdr:nvSpPr>
        <xdr:cNvPr id="877" name="楕円 876"/>
        <xdr:cNvSpPr/>
      </xdr:nvSpPr>
      <xdr:spPr>
        <a:xfrm>
          <a:off x="19494500" y="130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94363</xdr:rowOff>
    </xdr:from>
    <xdr:ext cx="534377" cy="259045"/>
    <xdr:sp macro="" textlink="">
      <xdr:nvSpPr>
        <xdr:cNvPr id="878" name="テキスト ボックス 877"/>
        <xdr:cNvSpPr txBox="1"/>
      </xdr:nvSpPr>
      <xdr:spPr>
        <a:xfrm>
          <a:off x="19278111" y="131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170289</xdr:rowOff>
    </xdr:from>
    <xdr:to>
      <xdr:col>98</xdr:col>
      <xdr:colOff>38100</xdr:colOff>
      <xdr:row>76</xdr:row>
      <xdr:rowOff>100439</xdr:rowOff>
    </xdr:to>
    <xdr:sp macro="" textlink="">
      <xdr:nvSpPr>
        <xdr:cNvPr id="879" name="楕円 878"/>
        <xdr:cNvSpPr/>
      </xdr:nvSpPr>
      <xdr:spPr>
        <a:xfrm>
          <a:off x="18605500" y="130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91566</xdr:rowOff>
    </xdr:from>
    <xdr:ext cx="534377" cy="259045"/>
    <xdr:sp macro="" textlink="">
      <xdr:nvSpPr>
        <xdr:cNvPr id="880" name="テキスト ボックス 879"/>
        <xdr:cNvSpPr txBox="1"/>
      </xdr:nvSpPr>
      <xdr:spPr>
        <a:xfrm>
          <a:off x="18389111" y="131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各性質ともに類似団体平均を概ね下回っている状況であるが、今後も事業の見直し等により経費の縮減に努めていきたい。</a:t>
          </a:r>
        </a:p>
        <a:p>
          <a:r>
            <a:rPr kumimoji="1" lang="ja-JP" altLang="en-US" sz="1300">
              <a:latin typeface="ＭＳ Ｐゴシック" panose="020B0600070205080204" pitchFamily="50" charset="-128"/>
              <a:ea typeface="ＭＳ Ｐゴシック" panose="020B0600070205080204" pitchFamily="50" charset="-128"/>
            </a:rPr>
            <a:t>なお、公債費については学校教育施設等整備事業債（学校給食センター整備事業）や辺地対策事業債（七味温泉橋橋梁整備事業）など今後償還の大部分を占める地方債に加え、移動系デジタル防災無線整備など緊急防災・減災事業債の新規発（</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百万円）を予定していることから、新規事業の実施に際しては緊急度などを的確に把握し、起債に大きく頼ることのない財政運営に努める。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7,014
6,906
98.56
4,537,245
4,250,707
218,581
2,660,177
3,704,261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58166</xdr:rowOff>
    </xdr:from>
    <xdr:to>
      <xdr:col>24</xdr:col>
      <xdr:colOff>63500</xdr:colOff>
      <xdr:row>37</xdr:row>
      <xdr:rowOff>66929</xdr:rowOff>
    </xdr:to>
    <xdr:cxnSp macro="">
      <xdr:nvCxnSpPr>
        <xdr:cNvPr id="61" name="直線コネクタ 60"/>
        <xdr:cNvCxnSpPr/>
      </xdr:nvCxnSpPr>
      <xdr:spPr>
        <a:xfrm flipV="1">
          <a:off x="3797300" y="6401816"/>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66929</xdr:rowOff>
    </xdr:from>
    <xdr:to>
      <xdr:col>19</xdr:col>
      <xdr:colOff>177800</xdr:colOff>
      <xdr:row>37</xdr:row>
      <xdr:rowOff>106553</xdr:rowOff>
    </xdr:to>
    <xdr:cxnSp macro="">
      <xdr:nvCxnSpPr>
        <xdr:cNvPr id="64" name="直線コネクタ 63"/>
        <xdr:cNvCxnSpPr/>
      </xdr:nvCxnSpPr>
      <xdr:spPr>
        <a:xfrm flipV="1">
          <a:off x="2908300" y="641057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32004</xdr:rowOff>
    </xdr:from>
    <xdr:to>
      <xdr:col>15</xdr:col>
      <xdr:colOff>50800</xdr:colOff>
      <xdr:row>37</xdr:row>
      <xdr:rowOff>106553</xdr:rowOff>
    </xdr:to>
    <xdr:cxnSp macro="">
      <xdr:nvCxnSpPr>
        <xdr:cNvPr id="67" name="直線コネクタ 66"/>
        <xdr:cNvCxnSpPr/>
      </xdr:nvCxnSpPr>
      <xdr:spPr>
        <a:xfrm>
          <a:off x="2019300" y="6375654"/>
          <a:ext cx="8890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115951</xdr:rowOff>
    </xdr:from>
    <xdr:to>
      <xdr:col>10</xdr:col>
      <xdr:colOff>114300</xdr:colOff>
      <xdr:row>37</xdr:row>
      <xdr:rowOff>32004</xdr:rowOff>
    </xdr:to>
    <xdr:cxnSp macro="">
      <xdr:nvCxnSpPr>
        <xdr:cNvPr id="70" name="直線コネクタ 69"/>
        <xdr:cNvCxnSpPr/>
      </xdr:nvCxnSpPr>
      <xdr:spPr>
        <a:xfrm>
          <a:off x="1130300" y="6288151"/>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7366</xdr:rowOff>
    </xdr:from>
    <xdr:to>
      <xdr:col>24</xdr:col>
      <xdr:colOff>114300</xdr:colOff>
      <xdr:row>37</xdr:row>
      <xdr:rowOff>108966</xdr:rowOff>
    </xdr:to>
    <xdr:sp macro="" textlink="">
      <xdr:nvSpPr>
        <xdr:cNvPr id="80" name="楕円 79"/>
        <xdr:cNvSpPr/>
      </xdr:nvSpPr>
      <xdr:spPr>
        <a:xfrm>
          <a:off x="4584700" y="63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157243</xdr:rowOff>
    </xdr:from>
    <xdr:ext cx="469744" cy="259045"/>
    <xdr:sp macro="" textlink="">
      <xdr:nvSpPr>
        <xdr:cNvPr id="81" name="議会費該当値テキスト"/>
        <xdr:cNvSpPr txBox="1"/>
      </xdr:nvSpPr>
      <xdr:spPr>
        <a:xfrm>
          <a:off x="4686300"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16129</xdr:rowOff>
    </xdr:from>
    <xdr:to>
      <xdr:col>20</xdr:col>
      <xdr:colOff>38100</xdr:colOff>
      <xdr:row>37</xdr:row>
      <xdr:rowOff>117729</xdr:rowOff>
    </xdr:to>
    <xdr:sp macro="" textlink="">
      <xdr:nvSpPr>
        <xdr:cNvPr id="82" name="楕円 81"/>
        <xdr:cNvSpPr/>
      </xdr:nvSpPr>
      <xdr:spPr>
        <a:xfrm>
          <a:off x="3746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108856</xdr:rowOff>
    </xdr:from>
    <xdr:ext cx="469744" cy="259045"/>
    <xdr:sp macro="" textlink="">
      <xdr:nvSpPr>
        <xdr:cNvPr id="83" name="テキスト ボックス 82"/>
        <xdr:cNvSpPr txBox="1"/>
      </xdr:nvSpPr>
      <xdr:spPr>
        <a:xfrm>
          <a:off x="3562428" y="64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55753</xdr:rowOff>
    </xdr:from>
    <xdr:to>
      <xdr:col>15</xdr:col>
      <xdr:colOff>101600</xdr:colOff>
      <xdr:row>37</xdr:row>
      <xdr:rowOff>157353</xdr:rowOff>
    </xdr:to>
    <xdr:sp macro="" textlink="">
      <xdr:nvSpPr>
        <xdr:cNvPr id="84" name="楕円 83"/>
        <xdr:cNvSpPr/>
      </xdr:nvSpPr>
      <xdr:spPr>
        <a:xfrm>
          <a:off x="2857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148480</xdr:rowOff>
    </xdr:from>
    <xdr:ext cx="469744" cy="259045"/>
    <xdr:sp macro="" textlink="">
      <xdr:nvSpPr>
        <xdr:cNvPr id="85" name="テキスト ボックス 84"/>
        <xdr:cNvSpPr txBox="1"/>
      </xdr:nvSpPr>
      <xdr:spPr>
        <a:xfrm>
          <a:off x="2673428"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152654</xdr:rowOff>
    </xdr:from>
    <xdr:to>
      <xdr:col>10</xdr:col>
      <xdr:colOff>165100</xdr:colOff>
      <xdr:row>37</xdr:row>
      <xdr:rowOff>82804</xdr:rowOff>
    </xdr:to>
    <xdr:sp macro="" textlink="">
      <xdr:nvSpPr>
        <xdr:cNvPr id="86" name="楕円 85"/>
        <xdr:cNvSpPr/>
      </xdr:nvSpPr>
      <xdr:spPr>
        <a:xfrm>
          <a:off x="1968500" y="63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73931</xdr:rowOff>
    </xdr:from>
    <xdr:ext cx="469744" cy="259045"/>
    <xdr:sp macro="" textlink="">
      <xdr:nvSpPr>
        <xdr:cNvPr id="87" name="テキスト ボックス 86"/>
        <xdr:cNvSpPr txBox="1"/>
      </xdr:nvSpPr>
      <xdr:spPr>
        <a:xfrm>
          <a:off x="1784428" y="64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65151</xdr:rowOff>
    </xdr:from>
    <xdr:to>
      <xdr:col>6</xdr:col>
      <xdr:colOff>38100</xdr:colOff>
      <xdr:row>36</xdr:row>
      <xdr:rowOff>166751</xdr:rowOff>
    </xdr:to>
    <xdr:sp macro="" textlink="">
      <xdr:nvSpPr>
        <xdr:cNvPr id="88" name="楕円 87"/>
        <xdr:cNvSpPr/>
      </xdr:nvSpPr>
      <xdr:spPr>
        <a:xfrm>
          <a:off x="1079500" y="62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157878</xdr:rowOff>
    </xdr:from>
    <xdr:ext cx="469744" cy="259045"/>
    <xdr:sp macro="" textlink="">
      <xdr:nvSpPr>
        <xdr:cNvPr id="89" name="テキスト ボックス 88"/>
        <xdr:cNvSpPr txBox="1"/>
      </xdr:nvSpPr>
      <xdr:spPr>
        <a:xfrm>
          <a:off x="895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105336</xdr:rowOff>
    </xdr:from>
    <xdr:to>
      <xdr:col>24</xdr:col>
      <xdr:colOff>63500</xdr:colOff>
      <xdr:row>58</xdr:row>
      <xdr:rowOff>147420</xdr:rowOff>
    </xdr:to>
    <xdr:cxnSp macro="">
      <xdr:nvCxnSpPr>
        <xdr:cNvPr id="120" name="直線コネクタ 119"/>
        <xdr:cNvCxnSpPr/>
      </xdr:nvCxnSpPr>
      <xdr:spPr>
        <a:xfrm flipV="1">
          <a:off x="3797300" y="10049436"/>
          <a:ext cx="8382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147420</xdr:rowOff>
    </xdr:from>
    <xdr:to>
      <xdr:col>19</xdr:col>
      <xdr:colOff>177800</xdr:colOff>
      <xdr:row>58</xdr:row>
      <xdr:rowOff>156480</xdr:rowOff>
    </xdr:to>
    <xdr:cxnSp macro="">
      <xdr:nvCxnSpPr>
        <xdr:cNvPr id="123" name="直線コネクタ 122"/>
        <xdr:cNvCxnSpPr/>
      </xdr:nvCxnSpPr>
      <xdr:spPr>
        <a:xfrm flipV="1">
          <a:off x="2908300" y="10091520"/>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141568</xdr:rowOff>
    </xdr:from>
    <xdr:to>
      <xdr:col>15</xdr:col>
      <xdr:colOff>50800</xdr:colOff>
      <xdr:row>58</xdr:row>
      <xdr:rowOff>156480</xdr:rowOff>
    </xdr:to>
    <xdr:cxnSp macro="">
      <xdr:nvCxnSpPr>
        <xdr:cNvPr id="126" name="直線コネクタ 125"/>
        <xdr:cNvCxnSpPr/>
      </xdr:nvCxnSpPr>
      <xdr:spPr>
        <a:xfrm>
          <a:off x="2019300" y="1008566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141568</xdr:rowOff>
    </xdr:from>
    <xdr:to>
      <xdr:col>10</xdr:col>
      <xdr:colOff>114300</xdr:colOff>
      <xdr:row>58</xdr:row>
      <xdr:rowOff>156511</xdr:rowOff>
    </xdr:to>
    <xdr:cxnSp macro="">
      <xdr:nvCxnSpPr>
        <xdr:cNvPr id="129" name="直線コネクタ 128"/>
        <xdr:cNvCxnSpPr/>
      </xdr:nvCxnSpPr>
      <xdr:spPr>
        <a:xfrm flipV="1">
          <a:off x="1130300" y="10085668"/>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54536</xdr:rowOff>
    </xdr:from>
    <xdr:to>
      <xdr:col>24</xdr:col>
      <xdr:colOff>114300</xdr:colOff>
      <xdr:row>58</xdr:row>
      <xdr:rowOff>156136</xdr:rowOff>
    </xdr:to>
    <xdr:sp macro="" textlink="">
      <xdr:nvSpPr>
        <xdr:cNvPr id="139" name="楕円 138"/>
        <xdr:cNvSpPr/>
      </xdr:nvSpPr>
      <xdr:spPr>
        <a:xfrm>
          <a:off x="4584700" y="99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140913</xdr:rowOff>
    </xdr:from>
    <xdr:ext cx="599010" cy="259045"/>
    <xdr:sp macro="" textlink="">
      <xdr:nvSpPr>
        <xdr:cNvPr id="140" name="総務費該当値テキスト"/>
        <xdr:cNvSpPr txBox="1"/>
      </xdr:nvSpPr>
      <xdr:spPr>
        <a:xfrm>
          <a:off x="4686300" y="991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96620</xdr:rowOff>
    </xdr:from>
    <xdr:to>
      <xdr:col>20</xdr:col>
      <xdr:colOff>38100</xdr:colOff>
      <xdr:row>59</xdr:row>
      <xdr:rowOff>26770</xdr:rowOff>
    </xdr:to>
    <xdr:sp macro="" textlink="">
      <xdr:nvSpPr>
        <xdr:cNvPr id="141" name="楕円 140"/>
        <xdr:cNvSpPr/>
      </xdr:nvSpPr>
      <xdr:spPr>
        <a:xfrm>
          <a:off x="3746500" y="100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17897</xdr:rowOff>
    </xdr:from>
    <xdr:ext cx="534377" cy="259045"/>
    <xdr:sp macro="" textlink="">
      <xdr:nvSpPr>
        <xdr:cNvPr id="142" name="テキスト ボックス 141"/>
        <xdr:cNvSpPr txBox="1"/>
      </xdr:nvSpPr>
      <xdr:spPr>
        <a:xfrm>
          <a:off x="3530111" y="101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105680</xdr:rowOff>
    </xdr:from>
    <xdr:to>
      <xdr:col>15</xdr:col>
      <xdr:colOff>101600</xdr:colOff>
      <xdr:row>59</xdr:row>
      <xdr:rowOff>35830</xdr:rowOff>
    </xdr:to>
    <xdr:sp macro="" textlink="">
      <xdr:nvSpPr>
        <xdr:cNvPr id="143" name="楕円 142"/>
        <xdr:cNvSpPr/>
      </xdr:nvSpPr>
      <xdr:spPr>
        <a:xfrm>
          <a:off x="2857500" y="100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26957</xdr:rowOff>
    </xdr:from>
    <xdr:ext cx="534377" cy="259045"/>
    <xdr:sp macro="" textlink="">
      <xdr:nvSpPr>
        <xdr:cNvPr id="144" name="テキスト ボックス 143"/>
        <xdr:cNvSpPr txBox="1"/>
      </xdr:nvSpPr>
      <xdr:spPr>
        <a:xfrm>
          <a:off x="2641111" y="1014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90768</xdr:rowOff>
    </xdr:from>
    <xdr:to>
      <xdr:col>10</xdr:col>
      <xdr:colOff>165100</xdr:colOff>
      <xdr:row>59</xdr:row>
      <xdr:rowOff>20918</xdr:rowOff>
    </xdr:to>
    <xdr:sp macro="" textlink="">
      <xdr:nvSpPr>
        <xdr:cNvPr id="145" name="楕円 144"/>
        <xdr:cNvSpPr/>
      </xdr:nvSpPr>
      <xdr:spPr>
        <a:xfrm>
          <a:off x="1968500" y="100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12045</xdr:rowOff>
    </xdr:from>
    <xdr:ext cx="534377" cy="259045"/>
    <xdr:sp macro="" textlink="">
      <xdr:nvSpPr>
        <xdr:cNvPr id="146" name="テキスト ボックス 145"/>
        <xdr:cNvSpPr txBox="1"/>
      </xdr:nvSpPr>
      <xdr:spPr>
        <a:xfrm>
          <a:off x="1752111" y="101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105711</xdr:rowOff>
    </xdr:from>
    <xdr:to>
      <xdr:col>6</xdr:col>
      <xdr:colOff>38100</xdr:colOff>
      <xdr:row>59</xdr:row>
      <xdr:rowOff>35861</xdr:rowOff>
    </xdr:to>
    <xdr:sp macro="" textlink="">
      <xdr:nvSpPr>
        <xdr:cNvPr id="147" name="楕円 146"/>
        <xdr:cNvSpPr/>
      </xdr:nvSpPr>
      <xdr:spPr>
        <a:xfrm>
          <a:off x="1079500" y="100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26988</xdr:rowOff>
    </xdr:from>
    <xdr:ext cx="534377" cy="259045"/>
    <xdr:sp macro="" textlink="">
      <xdr:nvSpPr>
        <xdr:cNvPr id="148" name="テキスト ボックス 147"/>
        <xdr:cNvSpPr txBox="1"/>
      </xdr:nvSpPr>
      <xdr:spPr>
        <a:xfrm>
          <a:off x="863111" y="101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141621</xdr:rowOff>
    </xdr:from>
    <xdr:to>
      <xdr:col>24</xdr:col>
      <xdr:colOff>63500</xdr:colOff>
      <xdr:row>78</xdr:row>
      <xdr:rowOff>6564</xdr:rowOff>
    </xdr:to>
    <xdr:cxnSp macro="">
      <xdr:nvCxnSpPr>
        <xdr:cNvPr id="176" name="直線コネクタ 175"/>
        <xdr:cNvCxnSpPr/>
      </xdr:nvCxnSpPr>
      <xdr:spPr>
        <a:xfrm flipV="1">
          <a:off x="3797300" y="13343271"/>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6564</xdr:rowOff>
    </xdr:from>
    <xdr:to>
      <xdr:col>19</xdr:col>
      <xdr:colOff>177800</xdr:colOff>
      <xdr:row>78</xdr:row>
      <xdr:rowOff>11619</xdr:rowOff>
    </xdr:to>
    <xdr:cxnSp macro="">
      <xdr:nvCxnSpPr>
        <xdr:cNvPr id="179" name="直線コネクタ 178"/>
        <xdr:cNvCxnSpPr/>
      </xdr:nvCxnSpPr>
      <xdr:spPr>
        <a:xfrm flipV="1">
          <a:off x="2908300" y="13379664"/>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11619</xdr:rowOff>
    </xdr:from>
    <xdr:to>
      <xdr:col>15</xdr:col>
      <xdr:colOff>50800</xdr:colOff>
      <xdr:row>78</xdr:row>
      <xdr:rowOff>36666</xdr:rowOff>
    </xdr:to>
    <xdr:cxnSp macro="">
      <xdr:nvCxnSpPr>
        <xdr:cNvPr id="182" name="直線コネクタ 181"/>
        <xdr:cNvCxnSpPr/>
      </xdr:nvCxnSpPr>
      <xdr:spPr>
        <a:xfrm flipV="1">
          <a:off x="2019300" y="13384719"/>
          <a:ext cx="889000" cy="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112117</xdr:rowOff>
    </xdr:from>
    <xdr:to>
      <xdr:col>10</xdr:col>
      <xdr:colOff>114300</xdr:colOff>
      <xdr:row>78</xdr:row>
      <xdr:rowOff>36666</xdr:rowOff>
    </xdr:to>
    <xdr:cxnSp macro="">
      <xdr:nvCxnSpPr>
        <xdr:cNvPr id="185" name="直線コネクタ 184"/>
        <xdr:cNvCxnSpPr/>
      </xdr:nvCxnSpPr>
      <xdr:spPr>
        <a:xfrm>
          <a:off x="1130300" y="13313767"/>
          <a:ext cx="889000" cy="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90821</xdr:rowOff>
    </xdr:from>
    <xdr:to>
      <xdr:col>24</xdr:col>
      <xdr:colOff>114300</xdr:colOff>
      <xdr:row>78</xdr:row>
      <xdr:rowOff>20971</xdr:rowOff>
    </xdr:to>
    <xdr:sp macro="" textlink="">
      <xdr:nvSpPr>
        <xdr:cNvPr id="195" name="楕円 194"/>
        <xdr:cNvSpPr/>
      </xdr:nvSpPr>
      <xdr:spPr>
        <a:xfrm>
          <a:off x="4584700" y="132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5748</xdr:rowOff>
    </xdr:from>
    <xdr:ext cx="599010" cy="259045"/>
    <xdr:sp macro="" textlink="">
      <xdr:nvSpPr>
        <xdr:cNvPr id="196" name="民生費該当値テキスト"/>
        <xdr:cNvSpPr txBox="1"/>
      </xdr:nvSpPr>
      <xdr:spPr>
        <a:xfrm>
          <a:off x="4686300" y="1320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127214</xdr:rowOff>
    </xdr:from>
    <xdr:to>
      <xdr:col>20</xdr:col>
      <xdr:colOff>38100</xdr:colOff>
      <xdr:row>78</xdr:row>
      <xdr:rowOff>57364</xdr:rowOff>
    </xdr:to>
    <xdr:sp macro="" textlink="">
      <xdr:nvSpPr>
        <xdr:cNvPr id="197" name="楕円 196"/>
        <xdr:cNvSpPr/>
      </xdr:nvSpPr>
      <xdr:spPr>
        <a:xfrm>
          <a:off x="3746500" y="13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48491</xdr:rowOff>
    </xdr:from>
    <xdr:ext cx="599010" cy="259045"/>
    <xdr:sp macro="" textlink="">
      <xdr:nvSpPr>
        <xdr:cNvPr id="198" name="テキスト ボックス 197"/>
        <xdr:cNvSpPr txBox="1"/>
      </xdr:nvSpPr>
      <xdr:spPr>
        <a:xfrm>
          <a:off x="3497795" y="1342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132269</xdr:rowOff>
    </xdr:from>
    <xdr:to>
      <xdr:col>15</xdr:col>
      <xdr:colOff>101600</xdr:colOff>
      <xdr:row>78</xdr:row>
      <xdr:rowOff>62419</xdr:rowOff>
    </xdr:to>
    <xdr:sp macro="" textlink="">
      <xdr:nvSpPr>
        <xdr:cNvPr id="199" name="楕円 198"/>
        <xdr:cNvSpPr/>
      </xdr:nvSpPr>
      <xdr:spPr>
        <a:xfrm>
          <a:off x="2857500" y="133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53546</xdr:rowOff>
    </xdr:from>
    <xdr:ext cx="599010" cy="259045"/>
    <xdr:sp macro="" textlink="">
      <xdr:nvSpPr>
        <xdr:cNvPr id="200" name="テキスト ボックス 199"/>
        <xdr:cNvSpPr txBox="1"/>
      </xdr:nvSpPr>
      <xdr:spPr>
        <a:xfrm>
          <a:off x="2608795" y="1342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157316</xdr:rowOff>
    </xdr:from>
    <xdr:to>
      <xdr:col>10</xdr:col>
      <xdr:colOff>165100</xdr:colOff>
      <xdr:row>78</xdr:row>
      <xdr:rowOff>87466</xdr:rowOff>
    </xdr:to>
    <xdr:sp macro="" textlink="">
      <xdr:nvSpPr>
        <xdr:cNvPr id="201" name="楕円 200"/>
        <xdr:cNvSpPr/>
      </xdr:nvSpPr>
      <xdr:spPr>
        <a:xfrm>
          <a:off x="1968500" y="133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78593</xdr:rowOff>
    </xdr:from>
    <xdr:ext cx="599010" cy="259045"/>
    <xdr:sp macro="" textlink="">
      <xdr:nvSpPr>
        <xdr:cNvPr id="202" name="テキスト ボックス 201"/>
        <xdr:cNvSpPr txBox="1"/>
      </xdr:nvSpPr>
      <xdr:spPr>
        <a:xfrm>
          <a:off x="1719795" y="134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61317</xdr:rowOff>
    </xdr:from>
    <xdr:to>
      <xdr:col>6</xdr:col>
      <xdr:colOff>38100</xdr:colOff>
      <xdr:row>77</xdr:row>
      <xdr:rowOff>162917</xdr:rowOff>
    </xdr:to>
    <xdr:sp macro="" textlink="">
      <xdr:nvSpPr>
        <xdr:cNvPr id="203" name="楕円 202"/>
        <xdr:cNvSpPr/>
      </xdr:nvSpPr>
      <xdr:spPr>
        <a:xfrm>
          <a:off x="1079500" y="132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154044</xdr:rowOff>
    </xdr:from>
    <xdr:ext cx="599010" cy="259045"/>
    <xdr:sp macro="" textlink="">
      <xdr:nvSpPr>
        <xdr:cNvPr id="204" name="テキスト ボックス 203"/>
        <xdr:cNvSpPr txBox="1"/>
      </xdr:nvSpPr>
      <xdr:spPr>
        <a:xfrm>
          <a:off x="830795" y="133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160663</xdr:rowOff>
    </xdr:from>
    <xdr:to>
      <xdr:col>24</xdr:col>
      <xdr:colOff>63500</xdr:colOff>
      <xdr:row>97</xdr:row>
      <xdr:rowOff>161001</xdr:rowOff>
    </xdr:to>
    <xdr:cxnSp macro="">
      <xdr:nvCxnSpPr>
        <xdr:cNvPr id="231" name="直線コネクタ 230"/>
        <xdr:cNvCxnSpPr/>
      </xdr:nvCxnSpPr>
      <xdr:spPr>
        <a:xfrm flipV="1">
          <a:off x="3797300" y="16791313"/>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151738</xdr:rowOff>
    </xdr:from>
    <xdr:to>
      <xdr:col>19</xdr:col>
      <xdr:colOff>177800</xdr:colOff>
      <xdr:row>97</xdr:row>
      <xdr:rowOff>161001</xdr:rowOff>
    </xdr:to>
    <xdr:cxnSp macro="">
      <xdr:nvCxnSpPr>
        <xdr:cNvPr id="234" name="直線コネクタ 233"/>
        <xdr:cNvCxnSpPr/>
      </xdr:nvCxnSpPr>
      <xdr:spPr>
        <a:xfrm>
          <a:off x="2908300" y="16782388"/>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151738</xdr:rowOff>
    </xdr:from>
    <xdr:to>
      <xdr:col>15</xdr:col>
      <xdr:colOff>50800</xdr:colOff>
      <xdr:row>97</xdr:row>
      <xdr:rowOff>160644</xdr:rowOff>
    </xdr:to>
    <xdr:cxnSp macro="">
      <xdr:nvCxnSpPr>
        <xdr:cNvPr id="237" name="直線コネクタ 236"/>
        <xdr:cNvCxnSpPr/>
      </xdr:nvCxnSpPr>
      <xdr:spPr>
        <a:xfrm flipV="1">
          <a:off x="2019300" y="16782388"/>
          <a:ext cx="8890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152885</xdr:rowOff>
    </xdr:from>
    <xdr:to>
      <xdr:col>10</xdr:col>
      <xdr:colOff>114300</xdr:colOff>
      <xdr:row>97</xdr:row>
      <xdr:rowOff>160644</xdr:rowOff>
    </xdr:to>
    <xdr:cxnSp macro="">
      <xdr:nvCxnSpPr>
        <xdr:cNvPr id="240" name="直線コネクタ 239"/>
        <xdr:cNvCxnSpPr/>
      </xdr:nvCxnSpPr>
      <xdr:spPr>
        <a:xfrm>
          <a:off x="1130300" y="16783535"/>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109863</xdr:rowOff>
    </xdr:from>
    <xdr:to>
      <xdr:col>24</xdr:col>
      <xdr:colOff>114300</xdr:colOff>
      <xdr:row>98</xdr:row>
      <xdr:rowOff>40013</xdr:rowOff>
    </xdr:to>
    <xdr:sp macro="" textlink="">
      <xdr:nvSpPr>
        <xdr:cNvPr id="250" name="楕円 249"/>
        <xdr:cNvSpPr/>
      </xdr:nvSpPr>
      <xdr:spPr>
        <a:xfrm>
          <a:off x="4584700" y="167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24790</xdr:rowOff>
    </xdr:from>
    <xdr:ext cx="534377" cy="259045"/>
    <xdr:sp macro="" textlink="">
      <xdr:nvSpPr>
        <xdr:cNvPr id="251" name="衛生費該当値テキスト"/>
        <xdr:cNvSpPr txBox="1"/>
      </xdr:nvSpPr>
      <xdr:spPr>
        <a:xfrm>
          <a:off x="4686300" y="166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110201</xdr:rowOff>
    </xdr:from>
    <xdr:to>
      <xdr:col>20</xdr:col>
      <xdr:colOff>38100</xdr:colOff>
      <xdr:row>98</xdr:row>
      <xdr:rowOff>40351</xdr:rowOff>
    </xdr:to>
    <xdr:sp macro="" textlink="">
      <xdr:nvSpPr>
        <xdr:cNvPr id="252" name="楕円 251"/>
        <xdr:cNvSpPr/>
      </xdr:nvSpPr>
      <xdr:spPr>
        <a:xfrm>
          <a:off x="3746500" y="167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31478</xdr:rowOff>
    </xdr:from>
    <xdr:ext cx="534377" cy="259045"/>
    <xdr:sp macro="" textlink="">
      <xdr:nvSpPr>
        <xdr:cNvPr id="253" name="テキスト ボックス 252"/>
        <xdr:cNvSpPr txBox="1"/>
      </xdr:nvSpPr>
      <xdr:spPr>
        <a:xfrm>
          <a:off x="3530111" y="168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100938</xdr:rowOff>
    </xdr:from>
    <xdr:to>
      <xdr:col>15</xdr:col>
      <xdr:colOff>101600</xdr:colOff>
      <xdr:row>98</xdr:row>
      <xdr:rowOff>31088</xdr:rowOff>
    </xdr:to>
    <xdr:sp macro="" textlink="">
      <xdr:nvSpPr>
        <xdr:cNvPr id="254" name="楕円 253"/>
        <xdr:cNvSpPr/>
      </xdr:nvSpPr>
      <xdr:spPr>
        <a:xfrm>
          <a:off x="2857500" y="167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22215</xdr:rowOff>
    </xdr:from>
    <xdr:ext cx="534377" cy="259045"/>
    <xdr:sp macro="" textlink="">
      <xdr:nvSpPr>
        <xdr:cNvPr id="255" name="テキスト ボックス 254"/>
        <xdr:cNvSpPr txBox="1"/>
      </xdr:nvSpPr>
      <xdr:spPr>
        <a:xfrm>
          <a:off x="2641111" y="168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109844</xdr:rowOff>
    </xdr:from>
    <xdr:to>
      <xdr:col>10</xdr:col>
      <xdr:colOff>165100</xdr:colOff>
      <xdr:row>98</xdr:row>
      <xdr:rowOff>39994</xdr:rowOff>
    </xdr:to>
    <xdr:sp macro="" textlink="">
      <xdr:nvSpPr>
        <xdr:cNvPr id="256" name="楕円 255"/>
        <xdr:cNvSpPr/>
      </xdr:nvSpPr>
      <xdr:spPr>
        <a:xfrm>
          <a:off x="1968500" y="167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31121</xdr:rowOff>
    </xdr:from>
    <xdr:ext cx="534377" cy="259045"/>
    <xdr:sp macro="" textlink="">
      <xdr:nvSpPr>
        <xdr:cNvPr id="257" name="テキスト ボックス 256"/>
        <xdr:cNvSpPr txBox="1"/>
      </xdr:nvSpPr>
      <xdr:spPr>
        <a:xfrm>
          <a:off x="1752111" y="168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102085</xdr:rowOff>
    </xdr:from>
    <xdr:to>
      <xdr:col>6</xdr:col>
      <xdr:colOff>38100</xdr:colOff>
      <xdr:row>98</xdr:row>
      <xdr:rowOff>32235</xdr:rowOff>
    </xdr:to>
    <xdr:sp macro="" textlink="">
      <xdr:nvSpPr>
        <xdr:cNvPr id="258" name="楕円 257"/>
        <xdr:cNvSpPr/>
      </xdr:nvSpPr>
      <xdr:spPr>
        <a:xfrm>
          <a:off x="1079500" y="1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23362</xdr:rowOff>
    </xdr:from>
    <xdr:ext cx="534377" cy="259045"/>
    <xdr:sp macro="" textlink="">
      <xdr:nvSpPr>
        <xdr:cNvPr id="259" name="テキスト ボックス 258"/>
        <xdr:cNvSpPr txBox="1"/>
      </xdr:nvSpPr>
      <xdr:spPr>
        <a:xfrm>
          <a:off x="863111" y="168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13153</xdr:rowOff>
    </xdr:from>
    <xdr:to>
      <xdr:col>55</xdr:col>
      <xdr:colOff>0</xdr:colOff>
      <xdr:row>38</xdr:row>
      <xdr:rowOff>42055</xdr:rowOff>
    </xdr:to>
    <xdr:cxnSp macro="">
      <xdr:nvCxnSpPr>
        <xdr:cNvPr id="290" name="直線コネクタ 289"/>
        <xdr:cNvCxnSpPr/>
      </xdr:nvCxnSpPr>
      <xdr:spPr>
        <a:xfrm flipV="1">
          <a:off x="9639300" y="6528253"/>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39116</xdr:rowOff>
    </xdr:from>
    <xdr:to>
      <xdr:col>50</xdr:col>
      <xdr:colOff>114300</xdr:colOff>
      <xdr:row>38</xdr:row>
      <xdr:rowOff>42055</xdr:rowOff>
    </xdr:to>
    <xdr:cxnSp macro="">
      <xdr:nvCxnSpPr>
        <xdr:cNvPr id="293" name="直線コネクタ 292"/>
        <xdr:cNvCxnSpPr/>
      </xdr:nvCxnSpPr>
      <xdr:spPr>
        <a:xfrm>
          <a:off x="8750300" y="655421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165826</xdr:rowOff>
    </xdr:from>
    <xdr:to>
      <xdr:col>45</xdr:col>
      <xdr:colOff>177800</xdr:colOff>
      <xdr:row>38</xdr:row>
      <xdr:rowOff>39116</xdr:rowOff>
    </xdr:to>
    <xdr:cxnSp macro="">
      <xdr:nvCxnSpPr>
        <xdr:cNvPr id="296" name="直線コネクタ 295"/>
        <xdr:cNvCxnSpPr/>
      </xdr:nvCxnSpPr>
      <xdr:spPr>
        <a:xfrm>
          <a:off x="7861300" y="6509476"/>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165826</xdr:rowOff>
    </xdr:from>
    <xdr:to>
      <xdr:col>41</xdr:col>
      <xdr:colOff>50800</xdr:colOff>
      <xdr:row>38</xdr:row>
      <xdr:rowOff>38463</xdr:rowOff>
    </xdr:to>
    <xdr:cxnSp macro="">
      <xdr:nvCxnSpPr>
        <xdr:cNvPr id="299" name="直線コネクタ 298"/>
        <xdr:cNvCxnSpPr/>
      </xdr:nvCxnSpPr>
      <xdr:spPr>
        <a:xfrm flipV="1">
          <a:off x="6972300" y="65094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133803</xdr:rowOff>
    </xdr:from>
    <xdr:to>
      <xdr:col>55</xdr:col>
      <xdr:colOff>50800</xdr:colOff>
      <xdr:row>38</xdr:row>
      <xdr:rowOff>63953</xdr:rowOff>
    </xdr:to>
    <xdr:sp macro="" textlink="">
      <xdr:nvSpPr>
        <xdr:cNvPr id="309" name="楕円 308"/>
        <xdr:cNvSpPr/>
      </xdr:nvSpPr>
      <xdr:spPr>
        <a:xfrm>
          <a:off x="10426700" y="64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156680</xdr:rowOff>
    </xdr:from>
    <xdr:ext cx="469744" cy="259045"/>
    <xdr:sp macro="" textlink="">
      <xdr:nvSpPr>
        <xdr:cNvPr id="310" name="労働費該当値テキスト"/>
        <xdr:cNvSpPr txBox="1"/>
      </xdr:nvSpPr>
      <xdr:spPr>
        <a:xfrm>
          <a:off x="10528300" y="632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162705</xdr:rowOff>
    </xdr:from>
    <xdr:to>
      <xdr:col>50</xdr:col>
      <xdr:colOff>165100</xdr:colOff>
      <xdr:row>38</xdr:row>
      <xdr:rowOff>92855</xdr:rowOff>
    </xdr:to>
    <xdr:sp macro="" textlink="">
      <xdr:nvSpPr>
        <xdr:cNvPr id="311" name="楕円 310"/>
        <xdr:cNvSpPr/>
      </xdr:nvSpPr>
      <xdr:spPr>
        <a:xfrm>
          <a:off x="9588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109382</xdr:rowOff>
    </xdr:from>
    <xdr:ext cx="469744" cy="259045"/>
    <xdr:sp macro="" textlink="">
      <xdr:nvSpPr>
        <xdr:cNvPr id="312" name="テキスト ボックス 311"/>
        <xdr:cNvSpPr txBox="1"/>
      </xdr:nvSpPr>
      <xdr:spPr>
        <a:xfrm>
          <a:off x="9404428" y="62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159766</xdr:rowOff>
    </xdr:from>
    <xdr:to>
      <xdr:col>46</xdr:col>
      <xdr:colOff>38100</xdr:colOff>
      <xdr:row>38</xdr:row>
      <xdr:rowOff>89916</xdr:rowOff>
    </xdr:to>
    <xdr:sp macro="" textlink="">
      <xdr:nvSpPr>
        <xdr:cNvPr id="313" name="楕円 312"/>
        <xdr:cNvSpPr/>
      </xdr:nvSpPr>
      <xdr:spPr>
        <a:xfrm>
          <a:off x="8699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106443</xdr:rowOff>
    </xdr:from>
    <xdr:ext cx="469744" cy="259045"/>
    <xdr:sp macro="" textlink="">
      <xdr:nvSpPr>
        <xdr:cNvPr id="314" name="テキスト ボックス 313"/>
        <xdr:cNvSpPr txBox="1"/>
      </xdr:nvSpPr>
      <xdr:spPr>
        <a:xfrm>
          <a:off x="8515428" y="62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115026</xdr:rowOff>
    </xdr:from>
    <xdr:to>
      <xdr:col>41</xdr:col>
      <xdr:colOff>101600</xdr:colOff>
      <xdr:row>38</xdr:row>
      <xdr:rowOff>45176</xdr:rowOff>
    </xdr:to>
    <xdr:sp macro="" textlink="">
      <xdr:nvSpPr>
        <xdr:cNvPr id="315" name="楕円 314"/>
        <xdr:cNvSpPr/>
      </xdr:nvSpPr>
      <xdr:spPr>
        <a:xfrm>
          <a:off x="7810500" y="64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61703</xdr:rowOff>
    </xdr:from>
    <xdr:ext cx="469744" cy="259045"/>
    <xdr:sp macro="" textlink="">
      <xdr:nvSpPr>
        <xdr:cNvPr id="316" name="テキスト ボックス 315"/>
        <xdr:cNvSpPr txBox="1"/>
      </xdr:nvSpPr>
      <xdr:spPr>
        <a:xfrm>
          <a:off x="7626428" y="623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159113</xdr:rowOff>
    </xdr:from>
    <xdr:to>
      <xdr:col>36</xdr:col>
      <xdr:colOff>165100</xdr:colOff>
      <xdr:row>38</xdr:row>
      <xdr:rowOff>89263</xdr:rowOff>
    </xdr:to>
    <xdr:sp macro="" textlink="">
      <xdr:nvSpPr>
        <xdr:cNvPr id="317" name="楕円 316"/>
        <xdr:cNvSpPr/>
      </xdr:nvSpPr>
      <xdr:spPr>
        <a:xfrm>
          <a:off x="6921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105790</xdr:rowOff>
    </xdr:from>
    <xdr:ext cx="469744" cy="259045"/>
    <xdr:sp macro="" textlink="">
      <xdr:nvSpPr>
        <xdr:cNvPr id="318" name="テキスト ボックス 317"/>
        <xdr:cNvSpPr txBox="1"/>
      </xdr:nvSpPr>
      <xdr:spPr>
        <a:xfrm>
          <a:off x="6737428" y="627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16894</xdr:rowOff>
    </xdr:from>
    <xdr:to>
      <xdr:col>55</xdr:col>
      <xdr:colOff>0</xdr:colOff>
      <xdr:row>58</xdr:row>
      <xdr:rowOff>23752</xdr:rowOff>
    </xdr:to>
    <xdr:cxnSp macro="">
      <xdr:nvCxnSpPr>
        <xdr:cNvPr id="345" name="直線コネクタ 344"/>
        <xdr:cNvCxnSpPr/>
      </xdr:nvCxnSpPr>
      <xdr:spPr>
        <a:xfrm>
          <a:off x="9639300" y="99609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16894</xdr:rowOff>
    </xdr:from>
    <xdr:to>
      <xdr:col>50</xdr:col>
      <xdr:colOff>114300</xdr:colOff>
      <xdr:row>58</xdr:row>
      <xdr:rowOff>21544</xdr:rowOff>
    </xdr:to>
    <xdr:cxnSp macro="">
      <xdr:nvCxnSpPr>
        <xdr:cNvPr id="348" name="直線コネクタ 347"/>
        <xdr:cNvCxnSpPr/>
      </xdr:nvCxnSpPr>
      <xdr:spPr>
        <a:xfrm flipV="1">
          <a:off x="8750300" y="9960994"/>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533</xdr:rowOff>
    </xdr:from>
    <xdr:to>
      <xdr:col>45</xdr:col>
      <xdr:colOff>177800</xdr:colOff>
      <xdr:row>58</xdr:row>
      <xdr:rowOff>21544</xdr:rowOff>
    </xdr:to>
    <xdr:cxnSp macro="">
      <xdr:nvCxnSpPr>
        <xdr:cNvPr id="351" name="直線コネクタ 350"/>
        <xdr:cNvCxnSpPr/>
      </xdr:nvCxnSpPr>
      <xdr:spPr>
        <a:xfrm>
          <a:off x="7861300" y="9944633"/>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533</xdr:rowOff>
    </xdr:from>
    <xdr:to>
      <xdr:col>41</xdr:col>
      <xdr:colOff>50800</xdr:colOff>
      <xdr:row>58</xdr:row>
      <xdr:rowOff>14338</xdr:rowOff>
    </xdr:to>
    <xdr:cxnSp macro="">
      <xdr:nvCxnSpPr>
        <xdr:cNvPr id="354" name="直線コネクタ 353"/>
        <xdr:cNvCxnSpPr/>
      </xdr:nvCxnSpPr>
      <xdr:spPr>
        <a:xfrm flipV="1">
          <a:off x="6972300" y="9944633"/>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144402</xdr:rowOff>
    </xdr:from>
    <xdr:to>
      <xdr:col>55</xdr:col>
      <xdr:colOff>50800</xdr:colOff>
      <xdr:row>58</xdr:row>
      <xdr:rowOff>74552</xdr:rowOff>
    </xdr:to>
    <xdr:sp macro="" textlink="">
      <xdr:nvSpPr>
        <xdr:cNvPr id="364" name="楕円 363"/>
        <xdr:cNvSpPr/>
      </xdr:nvSpPr>
      <xdr:spPr>
        <a:xfrm>
          <a:off x="10426700" y="99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59329</xdr:rowOff>
    </xdr:from>
    <xdr:ext cx="534377" cy="259045"/>
    <xdr:sp macro="" textlink="">
      <xdr:nvSpPr>
        <xdr:cNvPr id="365" name="農林水産業費該当値テキスト"/>
        <xdr:cNvSpPr txBox="1"/>
      </xdr:nvSpPr>
      <xdr:spPr>
        <a:xfrm>
          <a:off x="10528300" y="983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137544</xdr:rowOff>
    </xdr:from>
    <xdr:to>
      <xdr:col>50</xdr:col>
      <xdr:colOff>165100</xdr:colOff>
      <xdr:row>58</xdr:row>
      <xdr:rowOff>67694</xdr:rowOff>
    </xdr:to>
    <xdr:sp macro="" textlink="">
      <xdr:nvSpPr>
        <xdr:cNvPr id="366" name="楕円 365"/>
        <xdr:cNvSpPr/>
      </xdr:nvSpPr>
      <xdr:spPr>
        <a:xfrm>
          <a:off x="9588500" y="99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58821</xdr:rowOff>
    </xdr:from>
    <xdr:ext cx="534377" cy="259045"/>
    <xdr:sp macro="" textlink="">
      <xdr:nvSpPr>
        <xdr:cNvPr id="367" name="テキスト ボックス 366"/>
        <xdr:cNvSpPr txBox="1"/>
      </xdr:nvSpPr>
      <xdr:spPr>
        <a:xfrm>
          <a:off x="9372111" y="100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142194</xdr:rowOff>
    </xdr:from>
    <xdr:to>
      <xdr:col>46</xdr:col>
      <xdr:colOff>38100</xdr:colOff>
      <xdr:row>58</xdr:row>
      <xdr:rowOff>72344</xdr:rowOff>
    </xdr:to>
    <xdr:sp macro="" textlink="">
      <xdr:nvSpPr>
        <xdr:cNvPr id="368" name="楕円 367"/>
        <xdr:cNvSpPr/>
      </xdr:nvSpPr>
      <xdr:spPr>
        <a:xfrm>
          <a:off x="8699500" y="99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63471</xdr:rowOff>
    </xdr:from>
    <xdr:ext cx="534377" cy="259045"/>
    <xdr:sp macro="" textlink="">
      <xdr:nvSpPr>
        <xdr:cNvPr id="369" name="テキスト ボックス 368"/>
        <xdr:cNvSpPr txBox="1"/>
      </xdr:nvSpPr>
      <xdr:spPr>
        <a:xfrm>
          <a:off x="8483111" y="100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121183</xdr:rowOff>
    </xdr:from>
    <xdr:to>
      <xdr:col>41</xdr:col>
      <xdr:colOff>101600</xdr:colOff>
      <xdr:row>58</xdr:row>
      <xdr:rowOff>51333</xdr:rowOff>
    </xdr:to>
    <xdr:sp macro="" textlink="">
      <xdr:nvSpPr>
        <xdr:cNvPr id="370" name="楕円 369"/>
        <xdr:cNvSpPr/>
      </xdr:nvSpPr>
      <xdr:spPr>
        <a:xfrm>
          <a:off x="7810500" y="98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42460</xdr:rowOff>
    </xdr:from>
    <xdr:ext cx="534377" cy="259045"/>
    <xdr:sp macro="" textlink="">
      <xdr:nvSpPr>
        <xdr:cNvPr id="371" name="テキスト ボックス 370"/>
        <xdr:cNvSpPr txBox="1"/>
      </xdr:nvSpPr>
      <xdr:spPr>
        <a:xfrm>
          <a:off x="7594111" y="99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134988</xdr:rowOff>
    </xdr:from>
    <xdr:to>
      <xdr:col>36</xdr:col>
      <xdr:colOff>165100</xdr:colOff>
      <xdr:row>58</xdr:row>
      <xdr:rowOff>65138</xdr:rowOff>
    </xdr:to>
    <xdr:sp macro="" textlink="">
      <xdr:nvSpPr>
        <xdr:cNvPr id="372" name="楕円 371"/>
        <xdr:cNvSpPr/>
      </xdr:nvSpPr>
      <xdr:spPr>
        <a:xfrm>
          <a:off x="6921500" y="99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56265</xdr:rowOff>
    </xdr:from>
    <xdr:ext cx="534377" cy="259045"/>
    <xdr:sp macro="" textlink="">
      <xdr:nvSpPr>
        <xdr:cNvPr id="373" name="テキスト ボックス 372"/>
        <xdr:cNvSpPr txBox="1"/>
      </xdr:nvSpPr>
      <xdr:spPr>
        <a:xfrm>
          <a:off x="6705111" y="100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163894</xdr:rowOff>
    </xdr:from>
    <xdr:to>
      <xdr:col>55</xdr:col>
      <xdr:colOff>0</xdr:colOff>
      <xdr:row>76</xdr:row>
      <xdr:rowOff>40678</xdr:rowOff>
    </xdr:to>
    <xdr:cxnSp macro="">
      <xdr:nvCxnSpPr>
        <xdr:cNvPr id="402" name="直線コネクタ 401"/>
        <xdr:cNvCxnSpPr/>
      </xdr:nvCxnSpPr>
      <xdr:spPr>
        <a:xfrm flipV="1">
          <a:off x="9639300" y="13022644"/>
          <a:ext cx="8382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40678</xdr:rowOff>
    </xdr:from>
    <xdr:to>
      <xdr:col>50</xdr:col>
      <xdr:colOff>114300</xdr:colOff>
      <xdr:row>77</xdr:row>
      <xdr:rowOff>25552</xdr:rowOff>
    </xdr:to>
    <xdr:cxnSp macro="">
      <xdr:nvCxnSpPr>
        <xdr:cNvPr id="405" name="直線コネクタ 404"/>
        <xdr:cNvCxnSpPr/>
      </xdr:nvCxnSpPr>
      <xdr:spPr>
        <a:xfrm flipV="1">
          <a:off x="8750300" y="13070878"/>
          <a:ext cx="889000" cy="1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154273</xdr:rowOff>
    </xdr:from>
    <xdr:to>
      <xdr:col>45</xdr:col>
      <xdr:colOff>177800</xdr:colOff>
      <xdr:row>77</xdr:row>
      <xdr:rowOff>25552</xdr:rowOff>
    </xdr:to>
    <xdr:cxnSp macro="">
      <xdr:nvCxnSpPr>
        <xdr:cNvPr id="408" name="直線コネクタ 407"/>
        <xdr:cNvCxnSpPr/>
      </xdr:nvCxnSpPr>
      <xdr:spPr>
        <a:xfrm>
          <a:off x="7861300" y="13184473"/>
          <a:ext cx="889000" cy="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170618</xdr:rowOff>
    </xdr:from>
    <xdr:to>
      <xdr:col>41</xdr:col>
      <xdr:colOff>50800</xdr:colOff>
      <xdr:row>76</xdr:row>
      <xdr:rowOff>154273</xdr:rowOff>
    </xdr:to>
    <xdr:cxnSp macro="">
      <xdr:nvCxnSpPr>
        <xdr:cNvPr id="411" name="直線コネクタ 410"/>
        <xdr:cNvCxnSpPr/>
      </xdr:nvCxnSpPr>
      <xdr:spPr>
        <a:xfrm>
          <a:off x="6972300" y="12857918"/>
          <a:ext cx="889000" cy="3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113094</xdr:rowOff>
    </xdr:from>
    <xdr:to>
      <xdr:col>55</xdr:col>
      <xdr:colOff>50800</xdr:colOff>
      <xdr:row>76</xdr:row>
      <xdr:rowOff>43244</xdr:rowOff>
    </xdr:to>
    <xdr:sp macro="" textlink="">
      <xdr:nvSpPr>
        <xdr:cNvPr id="421" name="楕円 420"/>
        <xdr:cNvSpPr/>
      </xdr:nvSpPr>
      <xdr:spPr>
        <a:xfrm>
          <a:off x="10426700" y="129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135971</xdr:rowOff>
    </xdr:from>
    <xdr:ext cx="534377" cy="259045"/>
    <xdr:sp macro="" textlink="">
      <xdr:nvSpPr>
        <xdr:cNvPr id="422" name="商工費該当値テキスト"/>
        <xdr:cNvSpPr txBox="1"/>
      </xdr:nvSpPr>
      <xdr:spPr>
        <a:xfrm>
          <a:off x="10528300" y="128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161328</xdr:rowOff>
    </xdr:from>
    <xdr:to>
      <xdr:col>50</xdr:col>
      <xdr:colOff>165100</xdr:colOff>
      <xdr:row>76</xdr:row>
      <xdr:rowOff>91478</xdr:rowOff>
    </xdr:to>
    <xdr:sp macro="" textlink="">
      <xdr:nvSpPr>
        <xdr:cNvPr id="423" name="楕円 422"/>
        <xdr:cNvSpPr/>
      </xdr:nvSpPr>
      <xdr:spPr>
        <a:xfrm>
          <a:off x="9588500" y="130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82605</xdr:rowOff>
    </xdr:from>
    <xdr:ext cx="534377" cy="259045"/>
    <xdr:sp macro="" textlink="">
      <xdr:nvSpPr>
        <xdr:cNvPr id="424" name="テキスト ボックス 423"/>
        <xdr:cNvSpPr txBox="1"/>
      </xdr:nvSpPr>
      <xdr:spPr>
        <a:xfrm>
          <a:off x="9372111" y="131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146202</xdr:rowOff>
    </xdr:from>
    <xdr:to>
      <xdr:col>46</xdr:col>
      <xdr:colOff>38100</xdr:colOff>
      <xdr:row>77</xdr:row>
      <xdr:rowOff>76352</xdr:rowOff>
    </xdr:to>
    <xdr:sp macro="" textlink="">
      <xdr:nvSpPr>
        <xdr:cNvPr id="425" name="楕円 424"/>
        <xdr:cNvSpPr/>
      </xdr:nvSpPr>
      <xdr:spPr>
        <a:xfrm>
          <a:off x="8699500" y="131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67479</xdr:rowOff>
    </xdr:from>
    <xdr:ext cx="534377" cy="259045"/>
    <xdr:sp macro="" textlink="">
      <xdr:nvSpPr>
        <xdr:cNvPr id="426" name="テキスト ボックス 425"/>
        <xdr:cNvSpPr txBox="1"/>
      </xdr:nvSpPr>
      <xdr:spPr>
        <a:xfrm>
          <a:off x="8483111" y="132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103473</xdr:rowOff>
    </xdr:from>
    <xdr:to>
      <xdr:col>41</xdr:col>
      <xdr:colOff>101600</xdr:colOff>
      <xdr:row>77</xdr:row>
      <xdr:rowOff>33623</xdr:rowOff>
    </xdr:to>
    <xdr:sp macro="" textlink="">
      <xdr:nvSpPr>
        <xdr:cNvPr id="427" name="楕円 426"/>
        <xdr:cNvSpPr/>
      </xdr:nvSpPr>
      <xdr:spPr>
        <a:xfrm>
          <a:off x="7810500" y="131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24750</xdr:rowOff>
    </xdr:from>
    <xdr:ext cx="534377" cy="259045"/>
    <xdr:sp macro="" textlink="">
      <xdr:nvSpPr>
        <xdr:cNvPr id="428" name="テキスト ボックス 427"/>
        <xdr:cNvSpPr txBox="1"/>
      </xdr:nvSpPr>
      <xdr:spPr>
        <a:xfrm>
          <a:off x="7594111" y="132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119818</xdr:rowOff>
    </xdr:from>
    <xdr:to>
      <xdr:col>36</xdr:col>
      <xdr:colOff>165100</xdr:colOff>
      <xdr:row>75</xdr:row>
      <xdr:rowOff>49968</xdr:rowOff>
    </xdr:to>
    <xdr:sp macro="" textlink="">
      <xdr:nvSpPr>
        <xdr:cNvPr id="429" name="楕円 428"/>
        <xdr:cNvSpPr/>
      </xdr:nvSpPr>
      <xdr:spPr>
        <a:xfrm>
          <a:off x="6921500" y="128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66495</xdr:rowOff>
    </xdr:from>
    <xdr:ext cx="534377" cy="259045"/>
    <xdr:sp macro="" textlink="">
      <xdr:nvSpPr>
        <xdr:cNvPr id="430" name="テキスト ボックス 429"/>
        <xdr:cNvSpPr txBox="1"/>
      </xdr:nvSpPr>
      <xdr:spPr>
        <a:xfrm>
          <a:off x="6705111" y="125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37991</xdr:rowOff>
    </xdr:from>
    <xdr:to>
      <xdr:col>55</xdr:col>
      <xdr:colOff>0</xdr:colOff>
      <xdr:row>96</xdr:row>
      <xdr:rowOff>38050</xdr:rowOff>
    </xdr:to>
    <xdr:cxnSp macro="">
      <xdr:nvCxnSpPr>
        <xdr:cNvPr id="457" name="直線コネクタ 456"/>
        <xdr:cNvCxnSpPr/>
      </xdr:nvCxnSpPr>
      <xdr:spPr>
        <a:xfrm>
          <a:off x="9639300" y="16497191"/>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11145</xdr:rowOff>
    </xdr:from>
    <xdr:to>
      <xdr:col>50</xdr:col>
      <xdr:colOff>114300</xdr:colOff>
      <xdr:row>96</xdr:row>
      <xdr:rowOff>37991</xdr:rowOff>
    </xdr:to>
    <xdr:cxnSp macro="">
      <xdr:nvCxnSpPr>
        <xdr:cNvPr id="460" name="直線コネクタ 459"/>
        <xdr:cNvCxnSpPr/>
      </xdr:nvCxnSpPr>
      <xdr:spPr>
        <a:xfrm>
          <a:off x="8750300" y="16470345"/>
          <a:ext cx="889000" cy="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11145</xdr:rowOff>
    </xdr:from>
    <xdr:to>
      <xdr:col>45</xdr:col>
      <xdr:colOff>177800</xdr:colOff>
      <xdr:row>96</xdr:row>
      <xdr:rowOff>30631</xdr:rowOff>
    </xdr:to>
    <xdr:cxnSp macro="">
      <xdr:nvCxnSpPr>
        <xdr:cNvPr id="463" name="直線コネクタ 462"/>
        <xdr:cNvCxnSpPr/>
      </xdr:nvCxnSpPr>
      <xdr:spPr>
        <a:xfrm flipV="1">
          <a:off x="7861300" y="16470345"/>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30631</xdr:rowOff>
    </xdr:from>
    <xdr:to>
      <xdr:col>41</xdr:col>
      <xdr:colOff>50800</xdr:colOff>
      <xdr:row>96</xdr:row>
      <xdr:rowOff>136930</xdr:rowOff>
    </xdr:to>
    <xdr:cxnSp macro="">
      <xdr:nvCxnSpPr>
        <xdr:cNvPr id="466" name="直線コネクタ 465"/>
        <xdr:cNvCxnSpPr/>
      </xdr:nvCxnSpPr>
      <xdr:spPr>
        <a:xfrm flipV="1">
          <a:off x="6972300" y="16489831"/>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158700</xdr:rowOff>
    </xdr:from>
    <xdr:to>
      <xdr:col>55</xdr:col>
      <xdr:colOff>50800</xdr:colOff>
      <xdr:row>96</xdr:row>
      <xdr:rowOff>88850</xdr:rowOff>
    </xdr:to>
    <xdr:sp macro="" textlink="">
      <xdr:nvSpPr>
        <xdr:cNvPr id="476" name="楕円 475"/>
        <xdr:cNvSpPr/>
      </xdr:nvSpPr>
      <xdr:spPr>
        <a:xfrm>
          <a:off x="10426700" y="164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137127</xdr:rowOff>
    </xdr:from>
    <xdr:ext cx="534377" cy="259045"/>
    <xdr:sp macro="" textlink="">
      <xdr:nvSpPr>
        <xdr:cNvPr id="477" name="土木費該当値テキスト"/>
        <xdr:cNvSpPr txBox="1"/>
      </xdr:nvSpPr>
      <xdr:spPr>
        <a:xfrm>
          <a:off x="10528300" y="164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158641</xdr:rowOff>
    </xdr:from>
    <xdr:to>
      <xdr:col>50</xdr:col>
      <xdr:colOff>165100</xdr:colOff>
      <xdr:row>96</xdr:row>
      <xdr:rowOff>88791</xdr:rowOff>
    </xdr:to>
    <xdr:sp macro="" textlink="">
      <xdr:nvSpPr>
        <xdr:cNvPr id="478" name="楕円 477"/>
        <xdr:cNvSpPr/>
      </xdr:nvSpPr>
      <xdr:spPr>
        <a:xfrm>
          <a:off x="9588500" y="164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105318</xdr:rowOff>
    </xdr:from>
    <xdr:ext cx="534377" cy="259045"/>
    <xdr:sp macro="" textlink="">
      <xdr:nvSpPr>
        <xdr:cNvPr id="479" name="テキスト ボックス 478"/>
        <xdr:cNvSpPr txBox="1"/>
      </xdr:nvSpPr>
      <xdr:spPr>
        <a:xfrm>
          <a:off x="9372111" y="1622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131795</xdr:rowOff>
    </xdr:from>
    <xdr:to>
      <xdr:col>46</xdr:col>
      <xdr:colOff>38100</xdr:colOff>
      <xdr:row>96</xdr:row>
      <xdr:rowOff>61945</xdr:rowOff>
    </xdr:to>
    <xdr:sp macro="" textlink="">
      <xdr:nvSpPr>
        <xdr:cNvPr id="480" name="楕円 479"/>
        <xdr:cNvSpPr/>
      </xdr:nvSpPr>
      <xdr:spPr>
        <a:xfrm>
          <a:off x="8699500" y="16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78472</xdr:rowOff>
    </xdr:from>
    <xdr:ext cx="599010" cy="259045"/>
    <xdr:sp macro="" textlink="">
      <xdr:nvSpPr>
        <xdr:cNvPr id="481" name="テキスト ボックス 480"/>
        <xdr:cNvSpPr txBox="1"/>
      </xdr:nvSpPr>
      <xdr:spPr>
        <a:xfrm>
          <a:off x="8450795" y="1619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151281</xdr:rowOff>
    </xdr:from>
    <xdr:to>
      <xdr:col>41</xdr:col>
      <xdr:colOff>101600</xdr:colOff>
      <xdr:row>96</xdr:row>
      <xdr:rowOff>81431</xdr:rowOff>
    </xdr:to>
    <xdr:sp macro="" textlink="">
      <xdr:nvSpPr>
        <xdr:cNvPr id="482" name="楕円 481"/>
        <xdr:cNvSpPr/>
      </xdr:nvSpPr>
      <xdr:spPr>
        <a:xfrm>
          <a:off x="7810500" y="164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97958</xdr:rowOff>
    </xdr:from>
    <xdr:ext cx="534377" cy="259045"/>
    <xdr:sp macro="" textlink="">
      <xdr:nvSpPr>
        <xdr:cNvPr id="483" name="テキスト ボックス 482"/>
        <xdr:cNvSpPr txBox="1"/>
      </xdr:nvSpPr>
      <xdr:spPr>
        <a:xfrm>
          <a:off x="7594111" y="162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86130</xdr:rowOff>
    </xdr:from>
    <xdr:to>
      <xdr:col>36</xdr:col>
      <xdr:colOff>165100</xdr:colOff>
      <xdr:row>97</xdr:row>
      <xdr:rowOff>16280</xdr:rowOff>
    </xdr:to>
    <xdr:sp macro="" textlink="">
      <xdr:nvSpPr>
        <xdr:cNvPr id="484" name="楕円 483"/>
        <xdr:cNvSpPr/>
      </xdr:nvSpPr>
      <xdr:spPr>
        <a:xfrm>
          <a:off x="6921500" y="165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7407</xdr:rowOff>
    </xdr:from>
    <xdr:ext cx="534377" cy="259045"/>
    <xdr:sp macro="" textlink="">
      <xdr:nvSpPr>
        <xdr:cNvPr id="485" name="テキスト ボックス 484"/>
        <xdr:cNvSpPr txBox="1"/>
      </xdr:nvSpPr>
      <xdr:spPr>
        <a:xfrm>
          <a:off x="6705111" y="166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120307</xdr:rowOff>
    </xdr:from>
    <xdr:to>
      <xdr:col>85</xdr:col>
      <xdr:colOff>127000</xdr:colOff>
      <xdr:row>38</xdr:row>
      <xdr:rowOff>25278</xdr:rowOff>
    </xdr:to>
    <xdr:cxnSp macro="">
      <xdr:nvCxnSpPr>
        <xdr:cNvPr id="514" name="直線コネクタ 513"/>
        <xdr:cNvCxnSpPr/>
      </xdr:nvCxnSpPr>
      <xdr:spPr>
        <a:xfrm flipV="1">
          <a:off x="15481300" y="6463957"/>
          <a:ext cx="838200" cy="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143868</xdr:rowOff>
    </xdr:from>
    <xdr:to>
      <xdr:col>81</xdr:col>
      <xdr:colOff>50800</xdr:colOff>
      <xdr:row>38</xdr:row>
      <xdr:rowOff>25278</xdr:rowOff>
    </xdr:to>
    <xdr:cxnSp macro="">
      <xdr:nvCxnSpPr>
        <xdr:cNvPr id="517" name="直線コネクタ 516"/>
        <xdr:cNvCxnSpPr/>
      </xdr:nvCxnSpPr>
      <xdr:spPr>
        <a:xfrm>
          <a:off x="14592300" y="6487518"/>
          <a:ext cx="889000" cy="5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143868</xdr:rowOff>
    </xdr:from>
    <xdr:to>
      <xdr:col>76</xdr:col>
      <xdr:colOff>114300</xdr:colOff>
      <xdr:row>38</xdr:row>
      <xdr:rowOff>6632</xdr:rowOff>
    </xdr:to>
    <xdr:cxnSp macro="">
      <xdr:nvCxnSpPr>
        <xdr:cNvPr id="520" name="直線コネクタ 519"/>
        <xdr:cNvCxnSpPr/>
      </xdr:nvCxnSpPr>
      <xdr:spPr>
        <a:xfrm flipV="1">
          <a:off x="13703300" y="6487518"/>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6632</xdr:rowOff>
    </xdr:from>
    <xdr:to>
      <xdr:col>71</xdr:col>
      <xdr:colOff>177800</xdr:colOff>
      <xdr:row>38</xdr:row>
      <xdr:rowOff>30117</xdr:rowOff>
    </xdr:to>
    <xdr:cxnSp macro="">
      <xdr:nvCxnSpPr>
        <xdr:cNvPr id="523" name="直線コネクタ 522"/>
        <xdr:cNvCxnSpPr/>
      </xdr:nvCxnSpPr>
      <xdr:spPr>
        <a:xfrm flipV="1">
          <a:off x="12814300" y="6521732"/>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69507</xdr:rowOff>
    </xdr:from>
    <xdr:to>
      <xdr:col>85</xdr:col>
      <xdr:colOff>177800</xdr:colOff>
      <xdr:row>37</xdr:row>
      <xdr:rowOff>171107</xdr:rowOff>
    </xdr:to>
    <xdr:sp macro="" textlink="">
      <xdr:nvSpPr>
        <xdr:cNvPr id="533" name="楕円 532"/>
        <xdr:cNvSpPr/>
      </xdr:nvSpPr>
      <xdr:spPr>
        <a:xfrm>
          <a:off x="16268700" y="64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155884</xdr:rowOff>
    </xdr:from>
    <xdr:ext cx="534377" cy="259045"/>
    <xdr:sp macro="" textlink="">
      <xdr:nvSpPr>
        <xdr:cNvPr id="534" name="消防費該当値テキスト"/>
        <xdr:cNvSpPr txBox="1"/>
      </xdr:nvSpPr>
      <xdr:spPr>
        <a:xfrm>
          <a:off x="16370300" y="63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145928</xdr:rowOff>
    </xdr:from>
    <xdr:to>
      <xdr:col>81</xdr:col>
      <xdr:colOff>101600</xdr:colOff>
      <xdr:row>38</xdr:row>
      <xdr:rowOff>76078</xdr:rowOff>
    </xdr:to>
    <xdr:sp macro="" textlink="">
      <xdr:nvSpPr>
        <xdr:cNvPr id="535" name="楕円 534"/>
        <xdr:cNvSpPr/>
      </xdr:nvSpPr>
      <xdr:spPr>
        <a:xfrm>
          <a:off x="15430500" y="64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67205</xdr:rowOff>
    </xdr:from>
    <xdr:ext cx="534377" cy="259045"/>
    <xdr:sp macro="" textlink="">
      <xdr:nvSpPr>
        <xdr:cNvPr id="536" name="テキスト ボックス 535"/>
        <xdr:cNvSpPr txBox="1"/>
      </xdr:nvSpPr>
      <xdr:spPr>
        <a:xfrm>
          <a:off x="15214111" y="65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93068</xdr:rowOff>
    </xdr:from>
    <xdr:to>
      <xdr:col>76</xdr:col>
      <xdr:colOff>165100</xdr:colOff>
      <xdr:row>38</xdr:row>
      <xdr:rowOff>23218</xdr:rowOff>
    </xdr:to>
    <xdr:sp macro="" textlink="">
      <xdr:nvSpPr>
        <xdr:cNvPr id="537" name="楕円 536"/>
        <xdr:cNvSpPr/>
      </xdr:nvSpPr>
      <xdr:spPr>
        <a:xfrm>
          <a:off x="14541500" y="64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14345</xdr:rowOff>
    </xdr:from>
    <xdr:ext cx="534377" cy="259045"/>
    <xdr:sp macro="" textlink="">
      <xdr:nvSpPr>
        <xdr:cNvPr id="538" name="テキスト ボックス 537"/>
        <xdr:cNvSpPr txBox="1"/>
      </xdr:nvSpPr>
      <xdr:spPr>
        <a:xfrm>
          <a:off x="14325111" y="652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127282</xdr:rowOff>
    </xdr:from>
    <xdr:to>
      <xdr:col>72</xdr:col>
      <xdr:colOff>38100</xdr:colOff>
      <xdr:row>38</xdr:row>
      <xdr:rowOff>57432</xdr:rowOff>
    </xdr:to>
    <xdr:sp macro="" textlink="">
      <xdr:nvSpPr>
        <xdr:cNvPr id="539" name="楕円 538"/>
        <xdr:cNvSpPr/>
      </xdr:nvSpPr>
      <xdr:spPr>
        <a:xfrm>
          <a:off x="13652500" y="64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48559</xdr:rowOff>
    </xdr:from>
    <xdr:ext cx="534377" cy="259045"/>
    <xdr:sp macro="" textlink="">
      <xdr:nvSpPr>
        <xdr:cNvPr id="540" name="テキスト ボックス 539"/>
        <xdr:cNvSpPr txBox="1"/>
      </xdr:nvSpPr>
      <xdr:spPr>
        <a:xfrm>
          <a:off x="13436111" y="656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150767</xdr:rowOff>
    </xdr:from>
    <xdr:to>
      <xdr:col>67</xdr:col>
      <xdr:colOff>101600</xdr:colOff>
      <xdr:row>38</xdr:row>
      <xdr:rowOff>80917</xdr:rowOff>
    </xdr:to>
    <xdr:sp macro="" textlink="">
      <xdr:nvSpPr>
        <xdr:cNvPr id="541" name="楕円 540"/>
        <xdr:cNvSpPr/>
      </xdr:nvSpPr>
      <xdr:spPr>
        <a:xfrm>
          <a:off x="12763500" y="64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72044</xdr:rowOff>
    </xdr:from>
    <xdr:ext cx="534377" cy="259045"/>
    <xdr:sp macro="" textlink="">
      <xdr:nvSpPr>
        <xdr:cNvPr id="542" name="テキスト ボックス 541"/>
        <xdr:cNvSpPr txBox="1"/>
      </xdr:nvSpPr>
      <xdr:spPr>
        <a:xfrm>
          <a:off x="12547111" y="65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156914</xdr:rowOff>
    </xdr:from>
    <xdr:to>
      <xdr:col>85</xdr:col>
      <xdr:colOff>127000</xdr:colOff>
      <xdr:row>59</xdr:row>
      <xdr:rowOff>83076</xdr:rowOff>
    </xdr:to>
    <xdr:cxnSp macro="">
      <xdr:nvCxnSpPr>
        <xdr:cNvPr id="572" name="直線コネクタ 571"/>
        <xdr:cNvCxnSpPr/>
      </xdr:nvCxnSpPr>
      <xdr:spPr>
        <a:xfrm flipV="1">
          <a:off x="15481300" y="10101014"/>
          <a:ext cx="8382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83076</xdr:rowOff>
    </xdr:from>
    <xdr:to>
      <xdr:col>81</xdr:col>
      <xdr:colOff>50800</xdr:colOff>
      <xdr:row>59</xdr:row>
      <xdr:rowOff>107962</xdr:rowOff>
    </xdr:to>
    <xdr:cxnSp macro="">
      <xdr:nvCxnSpPr>
        <xdr:cNvPr id="575" name="直線コネクタ 574"/>
        <xdr:cNvCxnSpPr/>
      </xdr:nvCxnSpPr>
      <xdr:spPr>
        <a:xfrm flipV="1">
          <a:off x="14592300" y="10198626"/>
          <a:ext cx="889000" cy="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62829</xdr:rowOff>
    </xdr:from>
    <xdr:to>
      <xdr:col>76</xdr:col>
      <xdr:colOff>114300</xdr:colOff>
      <xdr:row>59</xdr:row>
      <xdr:rowOff>107962</xdr:rowOff>
    </xdr:to>
    <xdr:cxnSp macro="">
      <xdr:nvCxnSpPr>
        <xdr:cNvPr id="578" name="直線コネクタ 577"/>
        <xdr:cNvCxnSpPr/>
      </xdr:nvCxnSpPr>
      <xdr:spPr>
        <a:xfrm>
          <a:off x="13703300" y="9492579"/>
          <a:ext cx="889000" cy="7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62829</xdr:rowOff>
    </xdr:from>
    <xdr:to>
      <xdr:col>71</xdr:col>
      <xdr:colOff>177800</xdr:colOff>
      <xdr:row>58</xdr:row>
      <xdr:rowOff>148372</xdr:rowOff>
    </xdr:to>
    <xdr:cxnSp macro="">
      <xdr:nvCxnSpPr>
        <xdr:cNvPr id="581" name="直線コネクタ 580"/>
        <xdr:cNvCxnSpPr/>
      </xdr:nvCxnSpPr>
      <xdr:spPr>
        <a:xfrm flipV="1">
          <a:off x="12814300" y="9492579"/>
          <a:ext cx="889000" cy="59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106114</xdr:rowOff>
    </xdr:from>
    <xdr:to>
      <xdr:col>85</xdr:col>
      <xdr:colOff>177800</xdr:colOff>
      <xdr:row>59</xdr:row>
      <xdr:rowOff>36264</xdr:rowOff>
    </xdr:to>
    <xdr:sp macro="" textlink="">
      <xdr:nvSpPr>
        <xdr:cNvPr id="591" name="楕円 590"/>
        <xdr:cNvSpPr/>
      </xdr:nvSpPr>
      <xdr:spPr>
        <a:xfrm>
          <a:off x="16268700" y="100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21041</xdr:rowOff>
    </xdr:from>
    <xdr:ext cx="534377" cy="259045"/>
    <xdr:sp macro="" textlink="">
      <xdr:nvSpPr>
        <xdr:cNvPr id="592" name="教育費該当値テキスト"/>
        <xdr:cNvSpPr txBox="1"/>
      </xdr:nvSpPr>
      <xdr:spPr>
        <a:xfrm>
          <a:off x="16370300" y="99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32276</xdr:rowOff>
    </xdr:from>
    <xdr:to>
      <xdr:col>81</xdr:col>
      <xdr:colOff>101600</xdr:colOff>
      <xdr:row>59</xdr:row>
      <xdr:rowOff>133876</xdr:rowOff>
    </xdr:to>
    <xdr:sp macro="" textlink="">
      <xdr:nvSpPr>
        <xdr:cNvPr id="593" name="楕円 592"/>
        <xdr:cNvSpPr/>
      </xdr:nvSpPr>
      <xdr:spPr>
        <a:xfrm>
          <a:off x="15430500" y="101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125003</xdr:rowOff>
    </xdr:from>
    <xdr:ext cx="534377" cy="259045"/>
    <xdr:sp macro="" textlink="">
      <xdr:nvSpPr>
        <xdr:cNvPr id="594" name="テキスト ボックス 593"/>
        <xdr:cNvSpPr txBox="1"/>
      </xdr:nvSpPr>
      <xdr:spPr>
        <a:xfrm>
          <a:off x="15214111" y="1024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57162</xdr:rowOff>
    </xdr:from>
    <xdr:to>
      <xdr:col>76</xdr:col>
      <xdr:colOff>165100</xdr:colOff>
      <xdr:row>59</xdr:row>
      <xdr:rowOff>158762</xdr:rowOff>
    </xdr:to>
    <xdr:sp macro="" textlink="">
      <xdr:nvSpPr>
        <xdr:cNvPr id="595" name="楕円 594"/>
        <xdr:cNvSpPr/>
      </xdr:nvSpPr>
      <xdr:spPr>
        <a:xfrm>
          <a:off x="14541500" y="101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149889</xdr:rowOff>
    </xdr:from>
    <xdr:ext cx="534377" cy="259045"/>
    <xdr:sp macro="" textlink="">
      <xdr:nvSpPr>
        <xdr:cNvPr id="596" name="テキスト ボックス 595"/>
        <xdr:cNvSpPr txBox="1"/>
      </xdr:nvSpPr>
      <xdr:spPr>
        <a:xfrm>
          <a:off x="14325111" y="102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12029</xdr:rowOff>
    </xdr:from>
    <xdr:to>
      <xdr:col>72</xdr:col>
      <xdr:colOff>38100</xdr:colOff>
      <xdr:row>55</xdr:row>
      <xdr:rowOff>113629</xdr:rowOff>
    </xdr:to>
    <xdr:sp macro="" textlink="">
      <xdr:nvSpPr>
        <xdr:cNvPr id="597" name="楕円 596"/>
        <xdr:cNvSpPr/>
      </xdr:nvSpPr>
      <xdr:spPr>
        <a:xfrm>
          <a:off x="13652500" y="94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130156</xdr:rowOff>
    </xdr:from>
    <xdr:ext cx="599010" cy="259045"/>
    <xdr:sp macro="" textlink="">
      <xdr:nvSpPr>
        <xdr:cNvPr id="598" name="テキスト ボックス 597"/>
        <xdr:cNvSpPr txBox="1"/>
      </xdr:nvSpPr>
      <xdr:spPr>
        <a:xfrm>
          <a:off x="13403795" y="921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97572</xdr:rowOff>
    </xdr:from>
    <xdr:to>
      <xdr:col>67</xdr:col>
      <xdr:colOff>101600</xdr:colOff>
      <xdr:row>59</xdr:row>
      <xdr:rowOff>27722</xdr:rowOff>
    </xdr:to>
    <xdr:sp macro="" textlink="">
      <xdr:nvSpPr>
        <xdr:cNvPr id="599" name="楕円 598"/>
        <xdr:cNvSpPr/>
      </xdr:nvSpPr>
      <xdr:spPr>
        <a:xfrm>
          <a:off x="12763500" y="10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18849</xdr:rowOff>
    </xdr:from>
    <xdr:ext cx="534377" cy="259045"/>
    <xdr:sp macro="" textlink="">
      <xdr:nvSpPr>
        <xdr:cNvPr id="600" name="テキスト ボックス 599"/>
        <xdr:cNvSpPr txBox="1"/>
      </xdr:nvSpPr>
      <xdr:spPr>
        <a:xfrm>
          <a:off x="12547111" y="101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83279</xdr:rowOff>
    </xdr:from>
    <xdr:to>
      <xdr:col>85</xdr:col>
      <xdr:colOff>127000</xdr:colOff>
      <xdr:row>79</xdr:row>
      <xdr:rowOff>96106</xdr:rowOff>
    </xdr:to>
    <xdr:cxnSp macro="">
      <xdr:nvCxnSpPr>
        <xdr:cNvPr id="631" name="直線コネクタ 630"/>
        <xdr:cNvCxnSpPr/>
      </xdr:nvCxnSpPr>
      <xdr:spPr>
        <a:xfrm flipV="1">
          <a:off x="15481300" y="13627829"/>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95297</xdr:rowOff>
    </xdr:from>
    <xdr:to>
      <xdr:col>81</xdr:col>
      <xdr:colOff>50800</xdr:colOff>
      <xdr:row>79</xdr:row>
      <xdr:rowOff>96106</xdr:rowOff>
    </xdr:to>
    <xdr:cxnSp macro="">
      <xdr:nvCxnSpPr>
        <xdr:cNvPr id="634" name="直線コネクタ 633"/>
        <xdr:cNvCxnSpPr/>
      </xdr:nvCxnSpPr>
      <xdr:spPr>
        <a:xfrm>
          <a:off x="14592300" y="13639847"/>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95297</xdr:rowOff>
    </xdr:from>
    <xdr:to>
      <xdr:col>76</xdr:col>
      <xdr:colOff>114300</xdr:colOff>
      <xdr:row>79</xdr:row>
      <xdr:rowOff>98879</xdr:rowOff>
    </xdr:to>
    <xdr:cxnSp macro="">
      <xdr:nvCxnSpPr>
        <xdr:cNvPr id="637" name="直線コネクタ 636"/>
        <xdr:cNvCxnSpPr/>
      </xdr:nvCxnSpPr>
      <xdr:spPr>
        <a:xfrm flipV="1">
          <a:off x="13703300" y="13639847"/>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32479</xdr:rowOff>
    </xdr:from>
    <xdr:to>
      <xdr:col>85</xdr:col>
      <xdr:colOff>177800</xdr:colOff>
      <xdr:row>79</xdr:row>
      <xdr:rowOff>134079</xdr:rowOff>
    </xdr:to>
    <xdr:sp macro="" textlink="">
      <xdr:nvSpPr>
        <xdr:cNvPr id="650" name="楕円 649"/>
        <xdr:cNvSpPr/>
      </xdr:nvSpPr>
      <xdr:spPr>
        <a:xfrm>
          <a:off x="16268700" y="135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45306</xdr:rowOff>
    </xdr:from>
    <xdr:to>
      <xdr:col>81</xdr:col>
      <xdr:colOff>101600</xdr:colOff>
      <xdr:row>79</xdr:row>
      <xdr:rowOff>146906</xdr:rowOff>
    </xdr:to>
    <xdr:sp macro="" textlink="">
      <xdr:nvSpPr>
        <xdr:cNvPr id="652" name="楕円 651"/>
        <xdr:cNvSpPr/>
      </xdr:nvSpPr>
      <xdr:spPr>
        <a:xfrm>
          <a:off x="15430500" y="135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138033</xdr:rowOff>
    </xdr:from>
    <xdr:ext cx="378565" cy="259045"/>
    <xdr:sp macro="" textlink="">
      <xdr:nvSpPr>
        <xdr:cNvPr id="653" name="テキスト ボックス 652"/>
        <xdr:cNvSpPr txBox="1"/>
      </xdr:nvSpPr>
      <xdr:spPr>
        <a:xfrm>
          <a:off x="15292017" y="1368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44497</xdr:rowOff>
    </xdr:from>
    <xdr:to>
      <xdr:col>76</xdr:col>
      <xdr:colOff>165100</xdr:colOff>
      <xdr:row>79</xdr:row>
      <xdr:rowOff>146097</xdr:rowOff>
    </xdr:to>
    <xdr:sp macro="" textlink="">
      <xdr:nvSpPr>
        <xdr:cNvPr id="654" name="楕円 653"/>
        <xdr:cNvSpPr/>
      </xdr:nvSpPr>
      <xdr:spPr>
        <a:xfrm>
          <a:off x="14541500" y="135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137224</xdr:rowOff>
    </xdr:from>
    <xdr:ext cx="469744" cy="259045"/>
    <xdr:sp macro="" textlink="">
      <xdr:nvSpPr>
        <xdr:cNvPr id="655" name="テキスト ボックス 654"/>
        <xdr:cNvSpPr txBox="1"/>
      </xdr:nvSpPr>
      <xdr:spPr>
        <a:xfrm>
          <a:off x="14357428" y="136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46267</xdr:rowOff>
    </xdr:from>
    <xdr:to>
      <xdr:col>85</xdr:col>
      <xdr:colOff>127000</xdr:colOff>
      <xdr:row>97</xdr:row>
      <xdr:rowOff>84480</xdr:rowOff>
    </xdr:to>
    <xdr:cxnSp macro="">
      <xdr:nvCxnSpPr>
        <xdr:cNvPr id="686" name="直線コネクタ 685"/>
        <xdr:cNvCxnSpPr/>
      </xdr:nvCxnSpPr>
      <xdr:spPr>
        <a:xfrm>
          <a:off x="15481300" y="16676917"/>
          <a:ext cx="8382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25175</xdr:rowOff>
    </xdr:from>
    <xdr:to>
      <xdr:col>81</xdr:col>
      <xdr:colOff>50800</xdr:colOff>
      <xdr:row>97</xdr:row>
      <xdr:rowOff>46267</xdr:rowOff>
    </xdr:to>
    <xdr:cxnSp macro="">
      <xdr:nvCxnSpPr>
        <xdr:cNvPr id="689" name="直線コネクタ 688"/>
        <xdr:cNvCxnSpPr/>
      </xdr:nvCxnSpPr>
      <xdr:spPr>
        <a:xfrm>
          <a:off x="14592300" y="16655825"/>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1516</xdr:rowOff>
    </xdr:from>
    <xdr:to>
      <xdr:col>76</xdr:col>
      <xdr:colOff>114300</xdr:colOff>
      <xdr:row>97</xdr:row>
      <xdr:rowOff>25175</xdr:rowOff>
    </xdr:to>
    <xdr:cxnSp macro="">
      <xdr:nvCxnSpPr>
        <xdr:cNvPr id="692" name="直線コネクタ 691"/>
        <xdr:cNvCxnSpPr/>
      </xdr:nvCxnSpPr>
      <xdr:spPr>
        <a:xfrm>
          <a:off x="13703300" y="16632166"/>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xdr:rowOff>
    </xdr:from>
    <xdr:to>
      <xdr:col>71</xdr:col>
      <xdr:colOff>177800</xdr:colOff>
      <xdr:row>97</xdr:row>
      <xdr:rowOff>1516</xdr:rowOff>
    </xdr:to>
    <xdr:cxnSp macro="">
      <xdr:nvCxnSpPr>
        <xdr:cNvPr id="695" name="直線コネクタ 694"/>
        <xdr:cNvCxnSpPr/>
      </xdr:nvCxnSpPr>
      <xdr:spPr>
        <a:xfrm>
          <a:off x="12814300" y="1663074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33680</xdr:rowOff>
    </xdr:from>
    <xdr:to>
      <xdr:col>85</xdr:col>
      <xdr:colOff>177800</xdr:colOff>
      <xdr:row>97</xdr:row>
      <xdr:rowOff>135280</xdr:rowOff>
    </xdr:to>
    <xdr:sp macro="" textlink="">
      <xdr:nvSpPr>
        <xdr:cNvPr id="705" name="楕円 704"/>
        <xdr:cNvSpPr/>
      </xdr:nvSpPr>
      <xdr:spPr>
        <a:xfrm>
          <a:off x="16268700" y="166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12107</xdr:rowOff>
    </xdr:from>
    <xdr:ext cx="534377" cy="259045"/>
    <xdr:sp macro="" textlink="">
      <xdr:nvSpPr>
        <xdr:cNvPr id="706" name="公債費該当値テキスト"/>
        <xdr:cNvSpPr txBox="1"/>
      </xdr:nvSpPr>
      <xdr:spPr>
        <a:xfrm>
          <a:off x="16370300" y="166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166917</xdr:rowOff>
    </xdr:from>
    <xdr:to>
      <xdr:col>81</xdr:col>
      <xdr:colOff>101600</xdr:colOff>
      <xdr:row>97</xdr:row>
      <xdr:rowOff>97067</xdr:rowOff>
    </xdr:to>
    <xdr:sp macro="" textlink="">
      <xdr:nvSpPr>
        <xdr:cNvPr id="707" name="楕円 706"/>
        <xdr:cNvSpPr/>
      </xdr:nvSpPr>
      <xdr:spPr>
        <a:xfrm>
          <a:off x="15430500" y="166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88194</xdr:rowOff>
    </xdr:from>
    <xdr:ext cx="534377" cy="259045"/>
    <xdr:sp macro="" textlink="">
      <xdr:nvSpPr>
        <xdr:cNvPr id="708" name="テキスト ボックス 707"/>
        <xdr:cNvSpPr txBox="1"/>
      </xdr:nvSpPr>
      <xdr:spPr>
        <a:xfrm>
          <a:off x="15214111" y="167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145825</xdr:rowOff>
    </xdr:from>
    <xdr:to>
      <xdr:col>76</xdr:col>
      <xdr:colOff>165100</xdr:colOff>
      <xdr:row>97</xdr:row>
      <xdr:rowOff>75975</xdr:rowOff>
    </xdr:to>
    <xdr:sp macro="" textlink="">
      <xdr:nvSpPr>
        <xdr:cNvPr id="709" name="楕円 708"/>
        <xdr:cNvSpPr/>
      </xdr:nvSpPr>
      <xdr:spPr>
        <a:xfrm>
          <a:off x="14541500" y="166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67102</xdr:rowOff>
    </xdr:from>
    <xdr:ext cx="534377" cy="259045"/>
    <xdr:sp macro="" textlink="">
      <xdr:nvSpPr>
        <xdr:cNvPr id="710" name="テキスト ボックス 709"/>
        <xdr:cNvSpPr txBox="1"/>
      </xdr:nvSpPr>
      <xdr:spPr>
        <a:xfrm>
          <a:off x="14325111" y="166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122166</xdr:rowOff>
    </xdr:from>
    <xdr:to>
      <xdr:col>72</xdr:col>
      <xdr:colOff>38100</xdr:colOff>
      <xdr:row>97</xdr:row>
      <xdr:rowOff>52316</xdr:rowOff>
    </xdr:to>
    <xdr:sp macro="" textlink="">
      <xdr:nvSpPr>
        <xdr:cNvPr id="711" name="楕円 710"/>
        <xdr:cNvSpPr/>
      </xdr:nvSpPr>
      <xdr:spPr>
        <a:xfrm>
          <a:off x="13652500" y="165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43443</xdr:rowOff>
    </xdr:from>
    <xdr:ext cx="534377" cy="259045"/>
    <xdr:sp macro="" textlink="">
      <xdr:nvSpPr>
        <xdr:cNvPr id="712" name="テキスト ボックス 711"/>
        <xdr:cNvSpPr txBox="1"/>
      </xdr:nvSpPr>
      <xdr:spPr>
        <a:xfrm>
          <a:off x="13436111" y="166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120749</xdr:rowOff>
    </xdr:from>
    <xdr:to>
      <xdr:col>67</xdr:col>
      <xdr:colOff>101600</xdr:colOff>
      <xdr:row>97</xdr:row>
      <xdr:rowOff>50899</xdr:rowOff>
    </xdr:to>
    <xdr:sp macro="" textlink="">
      <xdr:nvSpPr>
        <xdr:cNvPr id="713" name="楕円 712"/>
        <xdr:cNvSpPr/>
      </xdr:nvSpPr>
      <xdr:spPr>
        <a:xfrm>
          <a:off x="12763500" y="165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42026</xdr:rowOff>
    </xdr:from>
    <xdr:ext cx="534377" cy="259045"/>
    <xdr:sp macro="" textlink="">
      <xdr:nvSpPr>
        <xdr:cNvPr id="714" name="テキスト ボックス 713"/>
        <xdr:cNvSpPr txBox="1"/>
      </xdr:nvSpPr>
      <xdr:spPr>
        <a:xfrm>
          <a:off x="12547111" y="166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各目的ともに類似団体平均を概ね下回っている状況であるが、今後も事業の見直し等により真に必要な事業への投資と経費の縮減に努めていきたい。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財政調整基金残高は、災害復旧等への備えとして保有しており、前年度とほぼ同額を維持している。</a:t>
          </a:r>
        </a:p>
        <a:p>
          <a:r>
            <a:rPr kumimoji="1" lang="ja-JP" altLang="en-US" sz="1400">
              <a:latin typeface="ＭＳ ゴシック" pitchFamily="49" charset="-128"/>
              <a:ea typeface="ＭＳ ゴシック" pitchFamily="49" charset="-128"/>
            </a:rPr>
            <a:t>実質収支額、実質単年度収支についてもほぼ横ばいの状況であり、今後も健全財政の堅持に努めたい。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全会計において黒字となっており、今後も健全財政の堅持に努めたい。</a:t>
          </a:r>
        </a:p>
        <a:p>
          <a:r>
            <a:rPr kumimoji="1" lang="ja-JP" altLang="en-US" sz="1400">
              <a:latin typeface="ＭＳ ゴシック" pitchFamily="49" charset="-128"/>
              <a:ea typeface="ＭＳ ゴシック" pitchFamily="49" charset="-128"/>
            </a:rPr>
            <a:t>なお、上水道事業については簡易水道事業（ともに黒字会計）統合の影響による数値の上昇を維持している。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4537245</v>
      </c>
      <c r="BO4" s="431"/>
      <c r="BP4" s="431"/>
      <c r="BQ4" s="431"/>
      <c r="BR4" s="431"/>
      <c r="BS4" s="431"/>
      <c r="BT4" s="431"/>
      <c r="BU4" s="432"/>
      <c r="BV4" s="430">
        <v>4269845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8.1999999999999993</v>
      </c>
      <c r="CU4" s="437"/>
      <c r="CV4" s="437"/>
      <c r="CW4" s="437"/>
      <c r="CX4" s="437"/>
      <c r="CY4" s="437"/>
      <c r="CZ4" s="437"/>
      <c r="DA4" s="438"/>
      <c r="DB4" s="436">
        <v>11.1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4250707</v>
      </c>
      <c r="BO5" s="468"/>
      <c r="BP5" s="468"/>
      <c r="BQ5" s="468"/>
      <c r="BR5" s="468"/>
      <c r="BS5" s="468"/>
      <c r="BT5" s="468"/>
      <c r="BU5" s="469"/>
      <c r="BV5" s="467">
        <v>3938734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79.3</v>
      </c>
      <c r="CU5" s="465"/>
      <c r="CV5" s="465"/>
      <c r="CW5" s="465"/>
      <c r="CX5" s="465"/>
      <c r="CY5" s="465"/>
      <c r="CZ5" s="465"/>
      <c r="DA5" s="466"/>
      <c r="DB5" s="464">
        <v>80.099999999999994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286538</v>
      </c>
      <c r="BO6" s="468"/>
      <c r="BP6" s="468"/>
      <c r="BQ6" s="468"/>
      <c r="BR6" s="468"/>
      <c r="BS6" s="468"/>
      <c r="BT6" s="468"/>
      <c r="BU6" s="469"/>
      <c r="BV6" s="467">
        <v>331111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81.900000000000006</v>
      </c>
      <c r="CU6" s="505"/>
      <c r="CV6" s="505"/>
      <c r="CW6" s="505"/>
      <c r="CX6" s="505"/>
      <c r="CY6" s="505"/>
      <c r="CZ6" s="505"/>
      <c r="DA6" s="506"/>
      <c r="DB6" s="504">
        <v>83.6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67957</v>
      </c>
      <c r="BO7" s="468"/>
      <c r="BP7" s="468"/>
      <c r="BQ7" s="468"/>
      <c r="BR7" s="468"/>
      <c r="BS7" s="468"/>
      <c r="BT7" s="468"/>
      <c r="BU7" s="469"/>
      <c r="BV7" s="467">
        <v>33662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2660177</v>
      </c>
      <c r="CU7" s="468"/>
      <c r="CV7" s="468"/>
      <c r="CW7" s="468"/>
      <c r="CX7" s="468"/>
      <c r="CY7" s="468"/>
      <c r="CZ7" s="468"/>
      <c r="DA7" s="469"/>
      <c r="DB7" s="467">
        <v>2669664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218581</v>
      </c>
      <c r="BO8" s="468"/>
      <c r="BP8" s="468"/>
      <c r="BQ8" s="468"/>
      <c r="BR8" s="468"/>
      <c r="BS8" s="468"/>
      <c r="BT8" s="468"/>
      <c r="BU8" s="469"/>
      <c r="BV8" s="467">
        <v>297449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7033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-78868</v>
      </c>
      <c r="BO9" s="468"/>
      <c r="BP9" s="468"/>
      <c r="BQ9" s="468"/>
      <c r="BR9" s="468"/>
      <c r="BS9" s="468"/>
      <c r="BT9" s="468"/>
      <c r="BU9" s="469"/>
      <c r="BV9" s="467">
        <v>109380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10.8</v>
      </c>
      <c r="CU9" s="465"/>
      <c r="CV9" s="465"/>
      <c r="CW9" s="465"/>
      <c r="CX9" s="465"/>
      <c r="CY9" s="465"/>
      <c r="CZ9" s="465"/>
      <c r="DA9" s="466"/>
      <c r="DB9" s="464">
        <v>13.3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7563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109</v>
      </c>
      <c r="AV10" s="500"/>
      <c r="AW10" s="500"/>
      <c r="AX10" s="500"/>
      <c r="AY10" s="501" t="s">
        <v>121</v>
      </c>
      <c r="AZ10" s="502"/>
      <c r="BA10" s="502"/>
      <c r="BB10" s="502"/>
      <c r="BC10" s="502"/>
      <c r="BD10" s="502"/>
      <c r="BE10" s="502"/>
      <c r="BF10" s="502"/>
      <c r="BG10" s="502"/>
      <c r="BH10" s="502"/>
      <c r="BI10" s="502"/>
      <c r="BJ10" s="502"/>
      <c r="BK10" s="502"/>
      <c r="BL10" s="502"/>
      <c r="BM10" s="503"/>
      <c r="BN10" s="467">
        <v>89</v>
      </c>
      <c r="BO10" s="468"/>
      <c r="BP10" s="468"/>
      <c r="BQ10" s="468"/>
      <c r="BR10" s="468"/>
      <c r="BS10" s="468"/>
      <c r="BT10" s="468"/>
      <c r="BU10" s="469"/>
      <c r="BV10" s="467">
        <v>115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116</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7014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6906</v>
      </c>
      <c r="S13" s="552"/>
      <c r="T13" s="552"/>
      <c r="U13" s="552"/>
      <c r="V13" s="553"/>
      <c r="W13" s="483" t="s">
        <v>138</v>
      </c>
      <c r="X13" s="484"/>
      <c r="Y13" s="484"/>
      <c r="Z13" s="484"/>
      <c r="AA13" s="484"/>
      <c r="AB13" s="474"/>
      <c r="AC13" s="518">
        <v>802</v>
      </c>
      <c r="AD13" s="519"/>
      <c r="AE13" s="519"/>
      <c r="AF13" s="519"/>
      <c r="AG13" s="561"/>
      <c r="AH13" s="518">
        <v>812</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-78779</v>
      </c>
      <c r="BO13" s="468"/>
      <c r="BP13" s="468"/>
      <c r="BQ13" s="468"/>
      <c r="BR13" s="468"/>
      <c r="BS13" s="468"/>
      <c r="BT13" s="468"/>
      <c r="BU13" s="469"/>
      <c r="BV13" s="467">
        <v>109495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7.2</v>
      </c>
      <c r="CU13" s="465"/>
      <c r="CV13" s="465"/>
      <c r="CW13" s="465"/>
      <c r="CX13" s="465"/>
      <c r="CY13" s="465"/>
      <c r="CZ13" s="465"/>
      <c r="DA13" s="466"/>
      <c r="DB13" s="464">
        <v>8.4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7109</v>
      </c>
      <c r="S14" s="552"/>
      <c r="T14" s="552"/>
      <c r="U14" s="552"/>
      <c r="V14" s="553"/>
      <c r="W14" s="457"/>
      <c r="X14" s="458"/>
      <c r="Y14" s="458"/>
      <c r="Z14" s="458"/>
      <c r="AA14" s="458"/>
      <c r="AB14" s="447"/>
      <c r="AC14" s="554">
        <v>20</v>
      </c>
      <c r="AD14" s="555"/>
      <c r="AE14" s="555"/>
      <c r="AF14" s="555"/>
      <c r="AG14" s="556"/>
      <c r="AH14" s="554">
        <v>19.8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7002</v>
      </c>
      <c r="S15" s="552"/>
      <c r="T15" s="552"/>
      <c r="U15" s="552"/>
      <c r="V15" s="553"/>
      <c r="W15" s="483" t="s">
        <v>146</v>
      </c>
      <c r="X15" s="484"/>
      <c r="Y15" s="484"/>
      <c r="Z15" s="484"/>
      <c r="AA15" s="484"/>
      <c r="AB15" s="474"/>
      <c r="AC15" s="518">
        <v>1234</v>
      </c>
      <c r="AD15" s="519"/>
      <c r="AE15" s="519"/>
      <c r="AF15" s="519"/>
      <c r="AG15" s="561"/>
      <c r="AH15" s="518">
        <v>1318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727422</v>
      </c>
      <c r="BO15" s="431"/>
      <c r="BP15" s="431"/>
      <c r="BQ15" s="431"/>
      <c r="BR15" s="431"/>
      <c r="BS15" s="431"/>
      <c r="BT15" s="431"/>
      <c r="BU15" s="432"/>
      <c r="BV15" s="430">
        <v>718916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30.8</v>
      </c>
      <c r="AD16" s="555"/>
      <c r="AE16" s="555"/>
      <c r="AF16" s="555"/>
      <c r="AG16" s="556"/>
      <c r="AH16" s="554">
        <v>32.1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2390272</v>
      </c>
      <c r="BO16" s="468"/>
      <c r="BP16" s="468"/>
      <c r="BQ16" s="468"/>
      <c r="BR16" s="468"/>
      <c r="BS16" s="468"/>
      <c r="BT16" s="468"/>
      <c r="BU16" s="469"/>
      <c r="BV16" s="467">
        <v>2374233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1970</v>
      </c>
      <c r="AD17" s="519"/>
      <c r="AE17" s="519"/>
      <c r="AF17" s="519"/>
      <c r="AG17" s="561"/>
      <c r="AH17" s="518">
        <v>1981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911526</v>
      </c>
      <c r="BO17" s="468"/>
      <c r="BP17" s="468"/>
      <c r="BQ17" s="468"/>
      <c r="BR17" s="468"/>
      <c r="BS17" s="468"/>
      <c r="BT17" s="468"/>
      <c r="BU17" s="469"/>
      <c r="BV17" s="467">
        <v>901057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98.56</v>
      </c>
      <c r="M18" s="583"/>
      <c r="N18" s="583"/>
      <c r="O18" s="583"/>
      <c r="P18" s="583"/>
      <c r="Q18" s="583"/>
      <c r="R18" s="584"/>
      <c r="S18" s="584"/>
      <c r="T18" s="584"/>
      <c r="U18" s="584"/>
      <c r="V18" s="585"/>
      <c r="W18" s="485"/>
      <c r="X18" s="486"/>
      <c r="Y18" s="486"/>
      <c r="Z18" s="486"/>
      <c r="AA18" s="486"/>
      <c r="AB18" s="477"/>
      <c r="AC18" s="586">
        <v>49.2</v>
      </c>
      <c r="AD18" s="587"/>
      <c r="AE18" s="587"/>
      <c r="AF18" s="587"/>
      <c r="AG18" s="588"/>
      <c r="AH18" s="586">
        <v>48.2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2157957</v>
      </c>
      <c r="BO18" s="468"/>
      <c r="BP18" s="468"/>
      <c r="BQ18" s="468"/>
      <c r="BR18" s="468"/>
      <c r="BS18" s="468"/>
      <c r="BT18" s="468"/>
      <c r="BU18" s="469"/>
      <c r="BV18" s="467">
        <v>2167759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71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3222189</v>
      </c>
      <c r="BO19" s="468"/>
      <c r="BP19" s="468"/>
      <c r="BQ19" s="468"/>
      <c r="BR19" s="468"/>
      <c r="BS19" s="468"/>
      <c r="BT19" s="468"/>
      <c r="BU19" s="469"/>
      <c r="BV19" s="467">
        <v>3075350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2291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3704261</v>
      </c>
      <c r="BO23" s="468"/>
      <c r="BP23" s="468"/>
      <c r="BQ23" s="468"/>
      <c r="BR23" s="468"/>
      <c r="BS23" s="468"/>
      <c r="BT23" s="468"/>
      <c r="BU23" s="469"/>
      <c r="BV23" s="467">
        <v>3638134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6730</v>
      </c>
      <c r="R24" s="519"/>
      <c r="S24" s="519"/>
      <c r="T24" s="519"/>
      <c r="U24" s="519"/>
      <c r="V24" s="561"/>
      <c r="W24" s="620"/>
      <c r="X24" s="608"/>
      <c r="Y24" s="609"/>
      <c r="Z24" s="517" t="s">
        <v>170</v>
      </c>
      <c r="AA24" s="497"/>
      <c r="AB24" s="497"/>
      <c r="AC24" s="497"/>
      <c r="AD24" s="497"/>
      <c r="AE24" s="497"/>
      <c r="AF24" s="497"/>
      <c r="AG24" s="498"/>
      <c r="AH24" s="518">
        <v>74</v>
      </c>
      <c r="AI24" s="519"/>
      <c r="AJ24" s="519"/>
      <c r="AK24" s="519"/>
      <c r="AL24" s="561"/>
      <c r="AM24" s="518">
        <v>214304</v>
      </c>
      <c r="AN24" s="519"/>
      <c r="AO24" s="519"/>
      <c r="AP24" s="519"/>
      <c r="AQ24" s="519"/>
      <c r="AR24" s="561"/>
      <c r="AS24" s="518">
        <v>2896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2942687</v>
      </c>
      <c r="BO24" s="468"/>
      <c r="BP24" s="468"/>
      <c r="BQ24" s="468"/>
      <c r="BR24" s="468"/>
      <c r="BS24" s="468"/>
      <c r="BT24" s="468"/>
      <c r="BU24" s="469"/>
      <c r="BV24" s="467">
        <v>2859756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5620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128</v>
      </c>
      <c r="AN25" s="519"/>
      <c r="AO25" s="519"/>
      <c r="AP25" s="519"/>
      <c r="AQ25" s="519"/>
      <c r="AR25" s="561"/>
      <c r="AS25" s="518" t="s">
        <v>136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117481</v>
      </c>
      <c r="BO25" s="431"/>
      <c r="BP25" s="431"/>
      <c r="BQ25" s="431"/>
      <c r="BR25" s="431"/>
      <c r="BS25" s="431"/>
      <c r="BT25" s="431"/>
      <c r="BU25" s="432"/>
      <c r="BV25" s="430">
        <v>128912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5060</v>
      </c>
      <c r="R26" s="519"/>
      <c r="S26" s="519"/>
      <c r="T26" s="519"/>
      <c r="U26" s="519"/>
      <c r="V26" s="561"/>
      <c r="W26" s="620"/>
      <c r="X26" s="608"/>
      <c r="Y26" s="609"/>
      <c r="Z26" s="517" t="s">
        <v>177</v>
      </c>
      <c r="AA26" s="630"/>
      <c r="AB26" s="630"/>
      <c r="AC26" s="630"/>
      <c r="AD26" s="630"/>
      <c r="AE26" s="630"/>
      <c r="AF26" s="630"/>
      <c r="AG26" s="631"/>
      <c r="AH26" s="518">
        <v>8</v>
      </c>
      <c r="AI26" s="519"/>
      <c r="AJ26" s="519"/>
      <c r="AK26" s="519"/>
      <c r="AL26" s="561"/>
      <c r="AM26" s="518">
        <v>21008</v>
      </c>
      <c r="AN26" s="519"/>
      <c r="AO26" s="519"/>
      <c r="AP26" s="519"/>
      <c r="AQ26" s="519"/>
      <c r="AR26" s="561"/>
      <c r="AS26" s="518">
        <v>2626</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2660</v>
      </c>
      <c r="R27" s="519"/>
      <c r="S27" s="519"/>
      <c r="T27" s="519"/>
      <c r="U27" s="519"/>
      <c r="V27" s="561"/>
      <c r="W27" s="620"/>
      <c r="X27" s="608"/>
      <c r="Y27" s="609"/>
      <c r="Z27" s="517" t="s">
        <v>180</v>
      </c>
      <c r="AA27" s="497"/>
      <c r="AB27" s="497"/>
      <c r="AC27" s="497"/>
      <c r="AD27" s="497"/>
      <c r="AE27" s="497"/>
      <c r="AF27" s="497"/>
      <c r="AG27" s="498"/>
      <c r="AH27" s="518" t="s">
        <v>136</v>
      </c>
      <c r="AI27" s="519"/>
      <c r="AJ27" s="519"/>
      <c r="AK27" s="519"/>
      <c r="AL27" s="561"/>
      <c r="AM27" s="518" t="s">
        <v>136</v>
      </c>
      <c r="AN27" s="519"/>
      <c r="AO27" s="519"/>
      <c r="AP27" s="519"/>
      <c r="AQ27" s="519"/>
      <c r="AR27" s="561"/>
      <c r="AS27" s="518" t="s">
        <v>174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70236</v>
      </c>
      <c r="BO27" s="644"/>
      <c r="BP27" s="644"/>
      <c r="BQ27" s="644"/>
      <c r="BR27" s="644"/>
      <c r="BS27" s="644"/>
      <c r="BT27" s="644"/>
      <c r="BU27" s="645"/>
      <c r="BV27" s="643">
        <v>70222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1910</v>
      </c>
      <c r="R28" s="519"/>
      <c r="S28" s="519"/>
      <c r="T28" s="519"/>
      <c r="U28" s="519"/>
      <c r="V28" s="561"/>
      <c r="W28" s="620"/>
      <c r="X28" s="608"/>
      <c r="Y28" s="609"/>
      <c r="Z28" s="517" t="s">
        <v>183</v>
      </c>
      <c r="AA28" s="497"/>
      <c r="AB28" s="497"/>
      <c r="AC28" s="497"/>
      <c r="AD28" s="497"/>
      <c r="AE28" s="497"/>
      <c r="AF28" s="497"/>
      <c r="AG28" s="498"/>
      <c r="AH28" s="518" t="s">
        <v>174</v>
      </c>
      <c r="AI28" s="519"/>
      <c r="AJ28" s="519"/>
      <c r="AK28" s="519"/>
      <c r="AL28" s="561"/>
      <c r="AM28" s="518" t="s">
        <v>128</v>
      </c>
      <c r="AN28" s="519"/>
      <c r="AO28" s="519"/>
      <c r="AP28" s="519"/>
      <c r="AQ28" s="519"/>
      <c r="AR28" s="561"/>
      <c r="AS28" s="518" t="s">
        <v>174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441486</v>
      </c>
      <c r="BO28" s="431"/>
      <c r="BP28" s="431"/>
      <c r="BQ28" s="431"/>
      <c r="BR28" s="431"/>
      <c r="BS28" s="431"/>
      <c r="BT28" s="431"/>
      <c r="BU28" s="432"/>
      <c r="BV28" s="430">
        <v>441397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10</v>
      </c>
      <c r="M29" s="519"/>
      <c r="N29" s="519"/>
      <c r="O29" s="519"/>
      <c r="P29" s="561"/>
      <c r="Q29" s="518">
        <v>1690</v>
      </c>
      <c r="R29" s="519"/>
      <c r="S29" s="519"/>
      <c r="T29" s="519"/>
      <c r="U29" s="519"/>
      <c r="V29" s="561"/>
      <c r="W29" s="621"/>
      <c r="X29" s="622"/>
      <c r="Y29" s="623"/>
      <c r="Z29" s="517" t="s">
        <v>186</v>
      </c>
      <c r="AA29" s="497"/>
      <c r="AB29" s="497"/>
      <c r="AC29" s="497"/>
      <c r="AD29" s="497"/>
      <c r="AE29" s="497"/>
      <c r="AF29" s="497"/>
      <c r="AG29" s="498"/>
      <c r="AH29" s="518">
        <v>74</v>
      </c>
      <c r="AI29" s="519"/>
      <c r="AJ29" s="519"/>
      <c r="AK29" s="519"/>
      <c r="AL29" s="561"/>
      <c r="AM29" s="518">
        <v>214304</v>
      </c>
      <c r="AN29" s="519"/>
      <c r="AO29" s="519"/>
      <c r="AP29" s="519"/>
      <c r="AQ29" s="519"/>
      <c r="AR29" s="561"/>
      <c r="AS29" s="518">
        <v>2896</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160618</v>
      </c>
      <c r="BO29" s="468"/>
      <c r="BP29" s="468"/>
      <c r="BQ29" s="468"/>
      <c r="BR29" s="468"/>
      <c r="BS29" s="468"/>
      <c r="BT29" s="468"/>
      <c r="BU29" s="469"/>
      <c r="BV29" s="467">
        <v>169131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92.6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2705238</v>
      </c>
      <c r="BO30" s="644"/>
      <c r="BP30" s="644"/>
      <c r="BQ30" s="644"/>
      <c r="BR30" s="644"/>
      <c r="BS30" s="644"/>
      <c r="BT30" s="644"/>
      <c r="BU30" s="645"/>
      <c r="BV30" s="643">
        <v>2541214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上水道事業会計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長野広域連合（一般会計）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高山村土地開発公社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診療所特別会計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長野広域連合（老人福祉施設等運営事業特別会計）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温泉開発事業特別会計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長野広域連合（長野地域ふるさと事業特別会計）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長野広域連合（ごみ処理施設事業特別会計）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須高行政事務組合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高山村外一市一町財産組合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東北信市町村交通災害共済事務組合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長野県市町村自治振興組合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長野県地方税滞納整理機構</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長野県市町村総合事務組合（一般会計）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lhclw9MO0vBOsPBTgBy1ry9G3WbY5O4XoIMOxIg2cgus6Lkp09D4J7A/S1yO/4fBCFwaQG1ieT2iLZGMv9jsw==" saltValue="dytvDQw/HlKk9XUtjpP8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3" t="s">
        <v>563</v>
      </c>
      <c r="D34" s="1253"/>
      <c r="E34" s="1254"/>
      <c r="F34" s="32">
        <v>14.47</v>
      </c>
      <c r="G34" s="33">
        <v>14.65</v>
      </c>
      <c r="H34" s="33">
        <v>21.76</v>
      </c>
      <c r="I34" s="33">
        <v>22.29</v>
      </c>
      <c r="J34" s="34">
        <v>21.36</v>
      </c>
      <c r="K34" s="22"/>
      <c r="L34" s="22"/>
      <c r="M34" s="22"/>
      <c r="N34" s="22"/>
      <c r="O34" s="22"/>
      <c r="P34" s="22"/>
    </row>
    <row r="35" spans="1:16" ht="39" customHeight="1" x14ac:dyDescent="0.15">
      <c r="A35" s="22"/>
      <c r="B35" s="35"/>
      <c r="C35" s="1247" t="s">
        <v>564</v>
      </c>
      <c r="D35" s="1248"/>
      <c r="E35" s="1249"/>
      <c r="F35" s="36">
        <v>6.85</v>
      </c>
      <c r="G35" s="37">
        <v>7.07</v>
      </c>
      <c r="H35" s="37">
        <v>6.94</v>
      </c>
      <c r="I35" s="37">
        <v>11.14</v>
      </c>
      <c r="J35" s="38">
        <v>8.2100000000000009</v>
      </c>
      <c r="K35" s="22"/>
      <c r="L35" s="22"/>
      <c r="M35" s="22"/>
      <c r="N35" s="22"/>
      <c r="O35" s="22"/>
      <c r="P35" s="22"/>
    </row>
    <row r="36" spans="1:16" ht="39" customHeight="1" x14ac:dyDescent="0.15">
      <c r="A36" s="22"/>
      <c r="B36" s="35"/>
      <c r="C36" s="1247" t="s">
        <v>565</v>
      </c>
      <c r="D36" s="1248"/>
      <c r="E36" s="1249"/>
      <c r="F36" s="36">
        <v>1.86</v>
      </c>
      <c r="G36" s="37">
        <v>0.96</v>
      </c>
      <c r="H36" s="37">
        <v>1.78</v>
      </c>
      <c r="I36" s="37">
        <v>1.66</v>
      </c>
      <c r="J36" s="38">
        <v>1.62</v>
      </c>
      <c r="K36" s="22"/>
      <c r="L36" s="22"/>
      <c r="M36" s="22"/>
      <c r="N36" s="22"/>
      <c r="O36" s="22"/>
      <c r="P36" s="22"/>
    </row>
    <row r="37" spans="1:16" ht="39" customHeight="1" x14ac:dyDescent="0.15">
      <c r="A37" s="22"/>
      <c r="B37" s="35"/>
      <c r="C37" s="1247" t="s">
        <v>566</v>
      </c>
      <c r="D37" s="1248"/>
      <c r="E37" s="1249"/>
      <c r="F37" s="36">
        <v>1.71</v>
      </c>
      <c r="G37" s="37">
        <v>2.3199999999999998</v>
      </c>
      <c r="H37" s="37">
        <v>1.61</v>
      </c>
      <c r="I37" s="37">
        <v>0.86</v>
      </c>
      <c r="J37" s="38">
        <v>1.29</v>
      </c>
      <c r="K37" s="22"/>
      <c r="L37" s="22"/>
      <c r="M37" s="22"/>
      <c r="N37" s="22"/>
      <c r="O37" s="22"/>
      <c r="P37" s="22"/>
    </row>
    <row r="38" spans="1:16" ht="39" customHeight="1" x14ac:dyDescent="0.15">
      <c r="A38" s="22"/>
      <c r="B38" s="35"/>
      <c r="C38" s="1247" t="s">
        <v>567</v>
      </c>
      <c r="D38" s="1248"/>
      <c r="E38" s="1249"/>
      <c r="F38" s="36">
        <v>0.53</v>
      </c>
      <c r="G38" s="37">
        <v>0.61</v>
      </c>
      <c r="H38" s="37">
        <v>0.88</v>
      </c>
      <c r="I38" s="37">
        <v>0.56000000000000005</v>
      </c>
      <c r="J38" s="38">
        <v>0.39</v>
      </c>
      <c r="K38" s="22"/>
      <c r="L38" s="22"/>
      <c r="M38" s="22"/>
      <c r="N38" s="22"/>
      <c r="O38" s="22"/>
      <c r="P38" s="22"/>
    </row>
    <row r="39" spans="1:16" ht="39" customHeight="1" x14ac:dyDescent="0.15">
      <c r="A39" s="22"/>
      <c r="B39" s="35"/>
      <c r="C39" s="1247" t="s">
        <v>568</v>
      </c>
      <c r="D39" s="1248"/>
      <c r="E39" s="1249"/>
      <c r="F39" s="36">
        <v>0.47</v>
      </c>
      <c r="G39" s="37">
        <v>0.73</v>
      </c>
      <c r="H39" s="37">
        <v>0.47</v>
      </c>
      <c r="I39" s="37">
        <v>0.34</v>
      </c>
      <c r="J39" s="38">
        <v>0.28000000000000003</v>
      </c>
      <c r="K39" s="22"/>
      <c r="L39" s="22"/>
      <c r="M39" s="22"/>
      <c r="N39" s="22"/>
      <c r="O39" s="22"/>
      <c r="P39" s="22"/>
    </row>
    <row r="40" spans="1:16" ht="39" customHeight="1" x14ac:dyDescent="0.15">
      <c r="A40" s="22"/>
      <c r="B40" s="35"/>
      <c r="C40" s="1247" t="s">
        <v>569</v>
      </c>
      <c r="D40" s="1248"/>
      <c r="E40" s="1249"/>
      <c r="F40" s="36">
        <v>0.11</v>
      </c>
      <c r="G40" s="37">
        <v>0.18</v>
      </c>
      <c r="H40" s="37">
        <v>0.22</v>
      </c>
      <c r="I40" s="37">
        <v>0.32</v>
      </c>
      <c r="J40" s="38">
        <v>0.24</v>
      </c>
      <c r="K40" s="22"/>
      <c r="L40" s="22"/>
      <c r="M40" s="22"/>
      <c r="N40" s="22"/>
      <c r="O40" s="22"/>
      <c r="P40" s="22"/>
    </row>
    <row r="41" spans="1:16" ht="39" customHeight="1" x14ac:dyDescent="0.15">
      <c r="A41" s="22"/>
      <c r="B41" s="35"/>
      <c r="C41" s="1247" t="s">
        <v>570</v>
      </c>
      <c r="D41" s="1248"/>
      <c r="E41" s="1249"/>
      <c r="F41" s="36">
        <v>0.09</v>
      </c>
      <c r="G41" s="37">
        <v>0.24</v>
      </c>
      <c r="H41" s="37">
        <v>0.42</v>
      </c>
      <c r="I41" s="37">
        <v>0.22</v>
      </c>
      <c r="J41" s="38">
        <v>0.12</v>
      </c>
      <c r="K41" s="22"/>
      <c r="L41" s="22"/>
      <c r="M41" s="22"/>
      <c r="N41" s="22"/>
      <c r="O41" s="22"/>
      <c r="P41" s="22"/>
    </row>
    <row r="42" spans="1:16" ht="39" customHeight="1" x14ac:dyDescent="0.15">
      <c r="A42" s="22"/>
      <c r="B42" s="39"/>
      <c r="C42" s="1247" t="s">
        <v>571</v>
      </c>
      <c r="D42" s="1248"/>
      <c r="E42" s="1249"/>
      <c r="F42" s="36" t="s">
        <v>513</v>
      </c>
      <c r="G42" s="37" t="s">
        <v>513</v>
      </c>
      <c r="H42" s="37" t="s">
        <v>513</v>
      </c>
      <c r="I42" s="37" t="s">
        <v>513</v>
      </c>
      <c r="J42" s="38" t="s">
        <v>513</v>
      </c>
      <c r="K42" s="22"/>
      <c r="L42" s="22"/>
      <c r="M42" s="22"/>
      <c r="N42" s="22"/>
      <c r="O42" s="22"/>
      <c r="P42" s="22"/>
    </row>
    <row r="43" spans="1:16" ht="39" customHeight="1" thickBot="1" x14ac:dyDescent="0.2">
      <c r="A43" s="22"/>
      <c r="B43" s="40"/>
      <c r="C43" s="1250" t="s">
        <v>572</v>
      </c>
      <c r="D43" s="1251"/>
      <c r="E43" s="1252"/>
      <c r="F43" s="41">
        <v>0.52</v>
      </c>
      <c r="G43" s="42">
        <v>3.85</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vMxhfXgrkynZu6+UBVkYBUCR6KUpXGEPYyNeRMYXMTJRxGHH/0ArGWV4+QIw8BO91AibWnsFb0u84snMm6TVA==" saltValue="FIBdwCRNFwFzPA9pEQ9n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499</v>
      </c>
      <c r="L45" s="60">
        <v>490</v>
      </c>
      <c r="M45" s="60">
        <v>449</v>
      </c>
      <c r="N45" s="60">
        <v>412</v>
      </c>
      <c r="O45" s="61">
        <v>348</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513</v>
      </c>
      <c r="L46" s="64" t="s">
        <v>513</v>
      </c>
      <c r="M46" s="64" t="s">
        <v>513</v>
      </c>
      <c r="N46" s="64" t="s">
        <v>513</v>
      </c>
      <c r="O46" s="65" t="s">
        <v>513</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513</v>
      </c>
      <c r="L47" s="64" t="s">
        <v>513</v>
      </c>
      <c r="M47" s="64" t="s">
        <v>513</v>
      </c>
      <c r="N47" s="64" t="s">
        <v>513</v>
      </c>
      <c r="O47" s="65" t="s">
        <v>513</v>
      </c>
      <c r="P47" s="48"/>
      <c r="Q47" s="48"/>
      <c r="R47" s="48"/>
      <c r="S47" s="48"/>
      <c r="T47" s="48"/>
      <c r="U47" s="48"/>
    </row>
    <row r="48" spans="1:21" ht="30.75" customHeight="1" x14ac:dyDescent="0.15">
      <c r="A48" s="48"/>
      <c r="B48" s="1257"/>
      <c r="C48" s="1258"/>
      <c r="D48" s="62"/>
      <c r="E48" s="1263" t="s">
        <v>15</v>
      </c>
      <c r="F48" s="1263"/>
      <c r="G48" s="1263"/>
      <c r="H48" s="1263"/>
      <c r="I48" s="1263"/>
      <c r="J48" s="1264"/>
      <c r="K48" s="63">
        <v>228</v>
      </c>
      <c r="L48" s="64">
        <v>228</v>
      </c>
      <c r="M48" s="64">
        <v>206</v>
      </c>
      <c r="N48" s="64">
        <v>207</v>
      </c>
      <c r="O48" s="65">
        <v>204</v>
      </c>
      <c r="P48" s="48"/>
      <c r="Q48" s="48"/>
      <c r="R48" s="48"/>
      <c r="S48" s="48"/>
      <c r="T48" s="48"/>
      <c r="U48" s="48"/>
    </row>
    <row r="49" spans="1:21" ht="30.75" customHeight="1" x14ac:dyDescent="0.15">
      <c r="A49" s="48"/>
      <c r="B49" s="1257"/>
      <c r="C49" s="1258"/>
      <c r="D49" s="62"/>
      <c r="E49" s="1263" t="s">
        <v>16</v>
      </c>
      <c r="F49" s="1263"/>
      <c r="G49" s="1263"/>
      <c r="H49" s="1263"/>
      <c r="I49" s="1263"/>
      <c r="J49" s="1264"/>
      <c r="K49" s="63">
        <v>6</v>
      </c>
      <c r="L49" s="64">
        <v>5</v>
      </c>
      <c r="M49" s="64">
        <v>3</v>
      </c>
      <c r="N49" s="64">
        <v>3</v>
      </c>
      <c r="O49" s="65">
        <v>8</v>
      </c>
      <c r="P49" s="48"/>
      <c r="Q49" s="48"/>
      <c r="R49" s="48"/>
      <c r="S49" s="48"/>
      <c r="T49" s="48"/>
      <c r="U49" s="48"/>
    </row>
    <row r="50" spans="1:21" ht="30.75" customHeight="1" x14ac:dyDescent="0.15">
      <c r="A50" s="48"/>
      <c r="B50" s="1257"/>
      <c r="C50" s="1258"/>
      <c r="D50" s="62"/>
      <c r="E50" s="1263" t="s">
        <v>17</v>
      </c>
      <c r="F50" s="1263"/>
      <c r="G50" s="1263"/>
      <c r="H50" s="1263"/>
      <c r="I50" s="1263"/>
      <c r="J50" s="1264"/>
      <c r="K50" s="63" t="s">
        <v>513</v>
      </c>
      <c r="L50" s="64">
        <v>5</v>
      </c>
      <c r="M50" s="64">
        <v>5</v>
      </c>
      <c r="N50" s="64">
        <v>5</v>
      </c>
      <c r="O50" s="65">
        <v>5</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513</v>
      </c>
      <c r="L51" s="64" t="s">
        <v>513</v>
      </c>
      <c r="M51" s="64" t="s">
        <v>513</v>
      </c>
      <c r="N51" s="64" t="s">
        <v>513</v>
      </c>
      <c r="O51" s="65" t="s">
        <v>513</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528</v>
      </c>
      <c r="L52" s="64">
        <v>520</v>
      </c>
      <c r="M52" s="64">
        <v>482</v>
      </c>
      <c r="N52" s="64">
        <v>451</v>
      </c>
      <c r="O52" s="65">
        <v>436</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205</v>
      </c>
      <c r="L53" s="69">
        <v>208</v>
      </c>
      <c r="M53" s="69">
        <v>181</v>
      </c>
      <c r="N53" s="69">
        <v>176</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71" t="s">
        <v>25</v>
      </c>
      <c r="C57" s="1272"/>
      <c r="D57" s="1275" t="s">
        <v>26</v>
      </c>
      <c r="E57" s="1276"/>
      <c r="F57" s="1276"/>
      <c r="G57" s="1276"/>
      <c r="H57" s="1276"/>
      <c r="I57" s="1276"/>
      <c r="J57" s="1277"/>
      <c r="K57" s="83" t="s">
        <v>608</v>
      </c>
      <c r="L57" s="84" t="s">
        <v>608</v>
      </c>
      <c r="M57" s="84" t="s">
        <v>608</v>
      </c>
      <c r="N57" s="84" t="s">
        <v>608</v>
      </c>
      <c r="O57" s="85" t="s">
        <v>608</v>
      </c>
    </row>
    <row r="58" spans="1:21" ht="31.5" customHeight="1" thickBot="1" x14ac:dyDescent="0.2">
      <c r="B58" s="1273"/>
      <c r="C58" s="1274"/>
      <c r="D58" s="1278" t="s">
        <v>27</v>
      </c>
      <c r="E58" s="1279"/>
      <c r="F58" s="1279"/>
      <c r="G58" s="1279"/>
      <c r="H58" s="1279"/>
      <c r="I58" s="1279"/>
      <c r="J58" s="1280"/>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H/l57OQ1dtHczkGocvnQpIPDT25Nkl9r6u3NIqZfc19kjjRybUJlEHmGKbfB39gQoLJiHHvoHJTdBffmXSIJA==" saltValue="kTb6GmwB80nnviZOrbEN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1" t="s">
        <v>30</v>
      </c>
      <c r="C41" s="1282"/>
      <c r="D41" s="102"/>
      <c r="E41" s="1287" t="s">
        <v>31</v>
      </c>
      <c r="F41" s="1287"/>
      <c r="G41" s="1287"/>
      <c r="H41" s="1288"/>
      <c r="I41" s="103">
        <v>3283</v>
      </c>
      <c r="J41" s="104">
        <v>3602</v>
      </c>
      <c r="K41" s="104">
        <v>3625</v>
      </c>
      <c r="L41" s="104">
        <v>3638</v>
      </c>
      <c r="M41" s="105">
        <v>3704</v>
      </c>
    </row>
    <row r="42" spans="2:13" ht="27.75" customHeight="1" x14ac:dyDescent="0.15">
      <c r="B42" s="1283"/>
      <c r="C42" s="1284"/>
      <c r="D42" s="106"/>
      <c r="E42" s="1289" t="s">
        <v>32</v>
      </c>
      <c r="F42" s="1289"/>
      <c r="G42" s="1289"/>
      <c r="H42" s="1290"/>
      <c r="I42" s="107">
        <v>133</v>
      </c>
      <c r="J42" s="108">
        <v>120</v>
      </c>
      <c r="K42" s="108">
        <v>108</v>
      </c>
      <c r="L42" s="108">
        <v>97</v>
      </c>
      <c r="M42" s="109">
        <v>85</v>
      </c>
    </row>
    <row r="43" spans="2:13" ht="27.75" customHeight="1" x14ac:dyDescent="0.15">
      <c r="B43" s="1283"/>
      <c r="C43" s="1284"/>
      <c r="D43" s="106"/>
      <c r="E43" s="1289" t="s">
        <v>33</v>
      </c>
      <c r="F43" s="1289"/>
      <c r="G43" s="1289"/>
      <c r="H43" s="1290"/>
      <c r="I43" s="107">
        <v>1933</v>
      </c>
      <c r="J43" s="108">
        <v>1810</v>
      </c>
      <c r="K43" s="108">
        <v>1547</v>
      </c>
      <c r="L43" s="108">
        <v>1381</v>
      </c>
      <c r="M43" s="109">
        <v>1290</v>
      </c>
    </row>
    <row r="44" spans="2:13" ht="27.75" customHeight="1" x14ac:dyDescent="0.15">
      <c r="B44" s="1283"/>
      <c r="C44" s="1284"/>
      <c r="D44" s="106"/>
      <c r="E44" s="1289" t="s">
        <v>34</v>
      </c>
      <c r="F44" s="1289"/>
      <c r="G44" s="1289"/>
      <c r="H44" s="1290"/>
      <c r="I44" s="107">
        <v>13</v>
      </c>
      <c r="J44" s="108">
        <v>10</v>
      </c>
      <c r="K44" s="108">
        <v>80</v>
      </c>
      <c r="L44" s="108">
        <v>155</v>
      </c>
      <c r="M44" s="109">
        <v>150</v>
      </c>
    </row>
    <row r="45" spans="2:13" ht="27.75" customHeight="1" x14ac:dyDescent="0.15">
      <c r="B45" s="1283"/>
      <c r="C45" s="1284"/>
      <c r="D45" s="106"/>
      <c r="E45" s="1289" t="s">
        <v>35</v>
      </c>
      <c r="F45" s="1289"/>
      <c r="G45" s="1289"/>
      <c r="H45" s="1290"/>
      <c r="I45" s="107">
        <v>593</v>
      </c>
      <c r="J45" s="108">
        <v>594</v>
      </c>
      <c r="K45" s="108">
        <v>609</v>
      </c>
      <c r="L45" s="108">
        <v>602</v>
      </c>
      <c r="M45" s="109">
        <v>560</v>
      </c>
    </row>
    <row r="46" spans="2:13" ht="27.75" customHeight="1" x14ac:dyDescent="0.15">
      <c r="B46" s="1283"/>
      <c r="C46" s="1284"/>
      <c r="D46" s="110"/>
      <c r="E46" s="1289" t="s">
        <v>36</v>
      </c>
      <c r="F46" s="1289"/>
      <c r="G46" s="1289"/>
      <c r="H46" s="1290"/>
      <c r="I46" s="107" t="s">
        <v>513</v>
      </c>
      <c r="J46" s="108" t="s">
        <v>513</v>
      </c>
      <c r="K46" s="108" t="s">
        <v>513</v>
      </c>
      <c r="L46" s="108" t="s">
        <v>513</v>
      </c>
      <c r="M46" s="109" t="s">
        <v>513</v>
      </c>
    </row>
    <row r="47" spans="2:13" ht="27.75" customHeight="1" x14ac:dyDescent="0.15">
      <c r="B47" s="1283"/>
      <c r="C47" s="1284"/>
      <c r="D47" s="111"/>
      <c r="E47" s="1291" t="s">
        <v>37</v>
      </c>
      <c r="F47" s="1292"/>
      <c r="G47" s="1292"/>
      <c r="H47" s="1293"/>
      <c r="I47" s="107" t="s">
        <v>513</v>
      </c>
      <c r="J47" s="108" t="s">
        <v>513</v>
      </c>
      <c r="K47" s="108" t="s">
        <v>513</v>
      </c>
      <c r="L47" s="108" t="s">
        <v>513</v>
      </c>
      <c r="M47" s="109" t="s">
        <v>513</v>
      </c>
    </row>
    <row r="48" spans="2:13" ht="27.75" customHeight="1" x14ac:dyDescent="0.15">
      <c r="B48" s="1283"/>
      <c r="C48" s="1284"/>
      <c r="D48" s="106"/>
      <c r="E48" s="1289" t="s">
        <v>38</v>
      </c>
      <c r="F48" s="1289"/>
      <c r="G48" s="1289"/>
      <c r="H48" s="1290"/>
      <c r="I48" s="107" t="s">
        <v>513</v>
      </c>
      <c r="J48" s="108" t="s">
        <v>513</v>
      </c>
      <c r="K48" s="108" t="s">
        <v>513</v>
      </c>
      <c r="L48" s="108" t="s">
        <v>513</v>
      </c>
      <c r="M48" s="109" t="s">
        <v>513</v>
      </c>
    </row>
    <row r="49" spans="2:13" ht="27.75" customHeight="1" x14ac:dyDescent="0.15">
      <c r="B49" s="1285"/>
      <c r="C49" s="1286"/>
      <c r="D49" s="106"/>
      <c r="E49" s="1289" t="s">
        <v>39</v>
      </c>
      <c r="F49" s="1289"/>
      <c r="G49" s="1289"/>
      <c r="H49" s="1290"/>
      <c r="I49" s="107" t="s">
        <v>513</v>
      </c>
      <c r="J49" s="108" t="s">
        <v>513</v>
      </c>
      <c r="K49" s="108" t="s">
        <v>513</v>
      </c>
      <c r="L49" s="108" t="s">
        <v>513</v>
      </c>
      <c r="M49" s="109" t="s">
        <v>513</v>
      </c>
    </row>
    <row r="50" spans="2:13" ht="27.75" customHeight="1" x14ac:dyDescent="0.15">
      <c r="B50" s="1294" t="s">
        <v>40</v>
      </c>
      <c r="C50" s="1295"/>
      <c r="D50" s="112"/>
      <c r="E50" s="1289" t="s">
        <v>41</v>
      </c>
      <c r="F50" s="1289"/>
      <c r="G50" s="1289"/>
      <c r="H50" s="1290"/>
      <c r="I50" s="107">
        <v>3104</v>
      </c>
      <c r="J50" s="108">
        <v>3307</v>
      </c>
      <c r="K50" s="108">
        <v>3433</v>
      </c>
      <c r="L50" s="108">
        <v>3453</v>
      </c>
      <c r="M50" s="109">
        <v>3611</v>
      </c>
    </row>
    <row r="51" spans="2:13" ht="27.75" customHeight="1" x14ac:dyDescent="0.15">
      <c r="B51" s="1283"/>
      <c r="C51" s="1284"/>
      <c r="D51" s="106"/>
      <c r="E51" s="1289" t="s">
        <v>42</v>
      </c>
      <c r="F51" s="1289"/>
      <c r="G51" s="1289"/>
      <c r="H51" s="1290"/>
      <c r="I51" s="107">
        <v>93</v>
      </c>
      <c r="J51" s="108">
        <v>85</v>
      </c>
      <c r="K51" s="108">
        <v>70</v>
      </c>
      <c r="L51" s="108">
        <v>51</v>
      </c>
      <c r="M51" s="109">
        <v>41</v>
      </c>
    </row>
    <row r="52" spans="2:13" ht="27.75" customHeight="1" x14ac:dyDescent="0.15">
      <c r="B52" s="1285"/>
      <c r="C52" s="1286"/>
      <c r="D52" s="106"/>
      <c r="E52" s="1289" t="s">
        <v>43</v>
      </c>
      <c r="F52" s="1289"/>
      <c r="G52" s="1289"/>
      <c r="H52" s="1290"/>
      <c r="I52" s="107">
        <v>4190</v>
      </c>
      <c r="J52" s="108">
        <v>4158</v>
      </c>
      <c r="K52" s="108">
        <v>3909</v>
      </c>
      <c r="L52" s="108">
        <v>3894</v>
      </c>
      <c r="M52" s="109">
        <v>3791</v>
      </c>
    </row>
    <row r="53" spans="2:13" ht="27.75" customHeight="1" thickBot="1" x14ac:dyDescent="0.2">
      <c r="B53" s="1296" t="s">
        <v>44</v>
      </c>
      <c r="C53" s="1297"/>
      <c r="D53" s="113"/>
      <c r="E53" s="1298" t="s">
        <v>45</v>
      </c>
      <c r="F53" s="1298"/>
      <c r="G53" s="1298"/>
      <c r="H53" s="1299"/>
      <c r="I53" s="114">
        <v>-1432</v>
      </c>
      <c r="J53" s="115">
        <v>-1415</v>
      </c>
      <c r="K53" s="115">
        <v>-1443</v>
      </c>
      <c r="L53" s="115">
        <v>-1524</v>
      </c>
      <c r="M53" s="116">
        <v>-1653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pDi5D/rEbWHBOoRMM03ljr0sKxCzh8iufS5b1sTDw3elMgqmIkiUoafGMrSQAb//44X+n/nxv55kjsgSeTRTw==" saltValue="eMVsrOKRescvzJUnF80C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8" t="s">
        <v>48</v>
      </c>
      <c r="D55" s="1308"/>
      <c r="E55" s="1309"/>
      <c r="F55" s="128">
        <v>441</v>
      </c>
      <c r="G55" s="128">
        <v>441</v>
      </c>
      <c r="H55" s="129">
        <v>441</v>
      </c>
    </row>
    <row r="56" spans="2:8" ht="52.5" customHeight="1" x14ac:dyDescent="0.15">
      <c r="B56" s="130"/>
      <c r="C56" s="1310" t="s">
        <v>49</v>
      </c>
      <c r="D56" s="1310"/>
      <c r="E56" s="1311"/>
      <c r="F56" s="131">
        <v>174</v>
      </c>
      <c r="G56" s="131">
        <v>169</v>
      </c>
      <c r="H56" s="132">
        <v>161</v>
      </c>
    </row>
    <row r="57" spans="2:8" ht="53.25" customHeight="1" x14ac:dyDescent="0.15">
      <c r="B57" s="130"/>
      <c r="C57" s="1312" t="s">
        <v>50</v>
      </c>
      <c r="D57" s="1312"/>
      <c r="E57" s="1313"/>
      <c r="F57" s="133">
        <v>2538</v>
      </c>
      <c r="G57" s="133">
        <v>2541</v>
      </c>
      <c r="H57" s="134">
        <v>2705</v>
      </c>
    </row>
    <row r="58" spans="2:8" ht="45.75" customHeight="1" x14ac:dyDescent="0.15">
      <c r="B58" s="135"/>
      <c r="C58" s="1300" t="s">
        <v>609</v>
      </c>
      <c r="D58" s="1301"/>
      <c r="E58" s="1302"/>
      <c r="F58" s="136">
        <v>2153</v>
      </c>
      <c r="G58" s="136">
        <v>2139</v>
      </c>
      <c r="H58" s="137">
        <v>2197</v>
      </c>
    </row>
    <row r="59" spans="2:8" ht="45.75" customHeight="1" x14ac:dyDescent="0.15">
      <c r="B59" s="135"/>
      <c r="C59" s="1300" t="s">
        <v>610</v>
      </c>
      <c r="D59" s="1301"/>
      <c r="E59" s="1302"/>
      <c r="F59" s="136">
        <v>262</v>
      </c>
      <c r="G59" s="136">
        <v>225</v>
      </c>
      <c r="H59" s="137">
        <v>275</v>
      </c>
    </row>
    <row r="60" spans="2:8" ht="45.75" customHeight="1" x14ac:dyDescent="0.15">
      <c r="B60" s="135"/>
      <c r="C60" s="1300" t="s">
        <v>611</v>
      </c>
      <c r="D60" s="1301"/>
      <c r="E60" s="1302"/>
      <c r="F60" s="136">
        <v>103</v>
      </c>
      <c r="G60" s="136">
        <v>158</v>
      </c>
      <c r="H60" s="137">
        <v>213</v>
      </c>
    </row>
    <row r="61" spans="2:8" ht="45.75" customHeight="1" x14ac:dyDescent="0.15">
      <c r="B61" s="135"/>
      <c r="C61" s="1300" t="s">
        <v>612</v>
      </c>
      <c r="D61" s="1301"/>
      <c r="E61" s="1302"/>
      <c r="F61" s="136">
        <v>12</v>
      </c>
      <c r="G61" s="136">
        <v>12</v>
      </c>
      <c r="H61" s="137">
        <v>12</v>
      </c>
    </row>
    <row r="62" spans="2:8" ht="45.75" customHeight="1" thickBot="1" x14ac:dyDescent="0.2">
      <c r="B62" s="138"/>
      <c r="C62" s="1303" t="s">
        <v>613</v>
      </c>
      <c r="D62" s="1304"/>
      <c r="E62" s="1305"/>
      <c r="F62" s="139">
        <v>7</v>
      </c>
      <c r="G62" s="139">
        <v>7</v>
      </c>
      <c r="H62" s="140">
        <v>7</v>
      </c>
    </row>
    <row r="63" spans="2:8" ht="52.5" customHeight="1" thickBot="1" x14ac:dyDescent="0.2">
      <c r="B63" s="141"/>
      <c r="C63" s="1306" t="s">
        <v>51</v>
      </c>
      <c r="D63" s="1306"/>
      <c r="E63" s="1307"/>
      <c r="F63" s="142">
        <v>3153</v>
      </c>
      <c r="G63" s="142">
        <v>3152</v>
      </c>
      <c r="H63" s="143">
        <v>3307</v>
      </c>
    </row>
    <row r="64" spans="2:8" ht="15" customHeight="1" x14ac:dyDescent="0.15"/>
  </sheetData>
  <sheetProtection algorithmName="SHA-512" hashValue="ZevDKpe6SiZCrhHrcXc2+TLfCZMNR8oX7EGfBIKtNGD21ds+GEKiuUnTk6x62IMC1rFKqkxKdzidQqZwwLpgyQ==" saltValue="JcdBC6mH9IGI2pVvi8Tp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G71" sqref="BG7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4" t="s">
        <v>627</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23"/>
      <c r="H50" s="1323"/>
      <c r="I50" s="1323"/>
      <c r="J50" s="1323"/>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555</v>
      </c>
      <c r="BQ50" s="1327"/>
      <c r="BR50" s="1327"/>
      <c r="BS50" s="1327"/>
      <c r="BT50" s="1327"/>
      <c r="BU50" s="1327"/>
      <c r="BV50" s="1327"/>
      <c r="BW50" s="1327"/>
      <c r="BX50" s="1327" t="s">
        <v>556</v>
      </c>
      <c r="BY50" s="1327"/>
      <c r="BZ50" s="1327"/>
      <c r="CA50" s="1327"/>
      <c r="CB50" s="1327"/>
      <c r="CC50" s="1327"/>
      <c r="CD50" s="1327"/>
      <c r="CE50" s="1327"/>
      <c r="CF50" s="1327" t="s">
        <v>557</v>
      </c>
      <c r="CG50" s="1327"/>
      <c r="CH50" s="1327"/>
      <c r="CI50" s="1327"/>
      <c r="CJ50" s="1327"/>
      <c r="CK50" s="1327"/>
      <c r="CL50" s="1327"/>
      <c r="CM50" s="1327"/>
      <c r="CN50" s="1327" t="s">
        <v>558</v>
      </c>
      <c r="CO50" s="1327"/>
      <c r="CP50" s="1327"/>
      <c r="CQ50" s="1327"/>
      <c r="CR50" s="1327"/>
      <c r="CS50" s="1327"/>
      <c r="CT50" s="1327"/>
      <c r="CU50" s="1327"/>
      <c r="CV50" s="1327" t="s">
        <v>559</v>
      </c>
      <c r="CW50" s="1327"/>
      <c r="CX50" s="1327"/>
      <c r="CY50" s="1327"/>
      <c r="CZ50" s="1327"/>
      <c r="DA50" s="1327"/>
      <c r="DB50" s="1327"/>
      <c r="DC50" s="1327"/>
    </row>
    <row r="51" spans="1:109" ht="13.5" customHeight="1" x14ac:dyDescent="0.15">
      <c r="B51" s="395"/>
      <c r="G51" s="1334"/>
      <c r="H51" s="1334"/>
      <c r="I51" s="1332"/>
      <c r="J51" s="1332"/>
      <c r="K51" s="1329"/>
      <c r="L51" s="1329"/>
      <c r="M51" s="1329"/>
      <c r="N51" s="1329"/>
      <c r="AM51" s="404"/>
      <c r="AN51" s="1330" t="s">
        <v>618</v>
      </c>
      <c r="AO51" s="1330"/>
      <c r="AP51" s="1330"/>
      <c r="AQ51" s="1330"/>
      <c r="AR51" s="1330"/>
      <c r="AS51" s="1330"/>
      <c r="AT51" s="1330"/>
      <c r="AU51" s="1330"/>
      <c r="AV51" s="1330"/>
      <c r="AW51" s="1330"/>
      <c r="AX51" s="1330"/>
      <c r="AY51" s="1330"/>
      <c r="AZ51" s="1330"/>
      <c r="BA51" s="1330"/>
      <c r="BB51" s="1330" t="s">
        <v>619</v>
      </c>
      <c r="BC51" s="1330"/>
      <c r="BD51" s="1330"/>
      <c r="BE51" s="1330"/>
      <c r="BF51" s="1330"/>
      <c r="BG51" s="1330"/>
      <c r="BH51" s="1330"/>
      <c r="BI51" s="1330"/>
      <c r="BJ51" s="1330"/>
      <c r="BK51" s="1330"/>
      <c r="BL51" s="1330"/>
      <c r="BM51" s="1330"/>
      <c r="BN51" s="1330"/>
      <c r="BO51" s="1330"/>
      <c r="BP51" s="1331"/>
      <c r="BQ51" s="1328"/>
      <c r="BR51" s="1328"/>
      <c r="BS51" s="1328"/>
      <c r="BT51" s="1328"/>
      <c r="BU51" s="1328"/>
      <c r="BV51" s="1328"/>
      <c r="BW51" s="1328"/>
      <c r="BX51" s="1328"/>
      <c r="BY51" s="1328"/>
      <c r="BZ51" s="1328"/>
      <c r="CA51" s="1328"/>
      <c r="CB51" s="1328"/>
      <c r="CC51" s="1328"/>
      <c r="CD51" s="1328"/>
      <c r="CE51" s="1328"/>
      <c r="CF51" s="1328"/>
      <c r="CG51" s="1328"/>
      <c r="CH51" s="1328"/>
      <c r="CI51" s="1328"/>
      <c r="CJ51" s="1328"/>
      <c r="CK51" s="1328"/>
      <c r="CL51" s="1328"/>
      <c r="CM51" s="1328"/>
      <c r="CN51" s="1328"/>
      <c r="CO51" s="1328"/>
      <c r="CP51" s="1328"/>
      <c r="CQ51" s="1328"/>
      <c r="CR51" s="1328"/>
      <c r="CS51" s="1328"/>
      <c r="CT51" s="1328"/>
      <c r="CU51" s="1328"/>
      <c r="CV51" s="1328"/>
      <c r="CW51" s="1328"/>
      <c r="CX51" s="1328"/>
      <c r="CY51" s="1328"/>
      <c r="CZ51" s="1328"/>
      <c r="DA51" s="1328"/>
      <c r="DB51" s="1328"/>
      <c r="DC51" s="1328"/>
    </row>
    <row r="52" spans="1:109" x14ac:dyDescent="0.15">
      <c r="B52" s="395"/>
      <c r="G52" s="1334"/>
      <c r="H52" s="1334"/>
      <c r="I52" s="1332"/>
      <c r="J52" s="1332"/>
      <c r="K52" s="1329"/>
      <c r="L52" s="1329"/>
      <c r="M52" s="1329"/>
      <c r="N52" s="1329"/>
      <c r="AM52" s="404"/>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403"/>
      <c r="B53" s="395"/>
      <c r="G53" s="1334"/>
      <c r="H53" s="1334"/>
      <c r="I53" s="1323"/>
      <c r="J53" s="1323"/>
      <c r="K53" s="1329"/>
      <c r="L53" s="1329"/>
      <c r="M53" s="1329"/>
      <c r="N53" s="1329"/>
      <c r="AM53" s="404"/>
      <c r="AN53" s="1330"/>
      <c r="AO53" s="1330"/>
      <c r="AP53" s="1330"/>
      <c r="AQ53" s="1330"/>
      <c r="AR53" s="1330"/>
      <c r="AS53" s="1330"/>
      <c r="AT53" s="1330"/>
      <c r="AU53" s="1330"/>
      <c r="AV53" s="1330"/>
      <c r="AW53" s="1330"/>
      <c r="AX53" s="1330"/>
      <c r="AY53" s="1330"/>
      <c r="AZ53" s="1330"/>
      <c r="BA53" s="1330"/>
      <c r="BB53" s="1330" t="s">
        <v>621</v>
      </c>
      <c r="BC53" s="1330"/>
      <c r="BD53" s="1330"/>
      <c r="BE53" s="1330"/>
      <c r="BF53" s="1330"/>
      <c r="BG53" s="1330"/>
      <c r="BH53" s="1330"/>
      <c r="BI53" s="1330"/>
      <c r="BJ53" s="1330"/>
      <c r="BK53" s="1330"/>
      <c r="BL53" s="1330"/>
      <c r="BM53" s="1330"/>
      <c r="BN53" s="1330"/>
      <c r="BO53" s="1330"/>
      <c r="BP53" s="1331"/>
      <c r="BQ53" s="1328"/>
      <c r="BR53" s="1328"/>
      <c r="BS53" s="1328"/>
      <c r="BT53" s="1328"/>
      <c r="BU53" s="1328"/>
      <c r="BV53" s="1328"/>
      <c r="BW53" s="1328"/>
      <c r="BX53" s="1328">
        <v>69.2</v>
      </c>
      <c r="BY53" s="1328"/>
      <c r="BZ53" s="1328"/>
      <c r="CA53" s="1328"/>
      <c r="CB53" s="1328"/>
      <c r="CC53" s="1328"/>
      <c r="CD53" s="1328"/>
      <c r="CE53" s="1328"/>
      <c r="CF53" s="1328">
        <v>74.099999999999994</v>
      </c>
      <c r="CG53" s="1328"/>
      <c r="CH53" s="1328"/>
      <c r="CI53" s="1328"/>
      <c r="CJ53" s="1328"/>
      <c r="CK53" s="1328"/>
      <c r="CL53" s="1328"/>
      <c r="CM53" s="1328"/>
      <c r="CN53" s="1328">
        <v>74.2</v>
      </c>
      <c r="CO53" s="1328"/>
      <c r="CP53" s="1328"/>
      <c r="CQ53" s="1328"/>
      <c r="CR53" s="1328"/>
      <c r="CS53" s="1328"/>
      <c r="CT53" s="1328"/>
      <c r="CU53" s="1328"/>
      <c r="CV53" s="1328">
        <v>74.7</v>
      </c>
      <c r="CW53" s="1328"/>
      <c r="CX53" s="1328"/>
      <c r="CY53" s="1328"/>
      <c r="CZ53" s="1328"/>
      <c r="DA53" s="1328"/>
      <c r="DB53" s="1328"/>
      <c r="DC53" s="1328"/>
    </row>
    <row r="54" spans="1:109" x14ac:dyDescent="0.15">
      <c r="A54" s="403"/>
      <c r="B54" s="395"/>
      <c r="G54" s="1334"/>
      <c r="H54" s="1334"/>
      <c r="I54" s="1323"/>
      <c r="J54" s="1323"/>
      <c r="K54" s="1329"/>
      <c r="L54" s="1329"/>
      <c r="M54" s="1329"/>
      <c r="N54" s="1329"/>
      <c r="AM54" s="404"/>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403"/>
      <c r="B55" s="395"/>
      <c r="G55" s="1323"/>
      <c r="H55" s="1323"/>
      <c r="I55" s="1323"/>
      <c r="J55" s="1323"/>
      <c r="K55" s="1329"/>
      <c r="L55" s="1329"/>
      <c r="M55" s="1329"/>
      <c r="N55" s="1329"/>
      <c r="AN55" s="1327" t="s">
        <v>622</v>
      </c>
      <c r="AO55" s="1327"/>
      <c r="AP55" s="1327"/>
      <c r="AQ55" s="1327"/>
      <c r="AR55" s="1327"/>
      <c r="AS55" s="1327"/>
      <c r="AT55" s="1327"/>
      <c r="AU55" s="1327"/>
      <c r="AV55" s="1327"/>
      <c r="AW55" s="1327"/>
      <c r="AX55" s="1327"/>
      <c r="AY55" s="1327"/>
      <c r="AZ55" s="1327"/>
      <c r="BA55" s="1327"/>
      <c r="BB55" s="1330" t="s">
        <v>619</v>
      </c>
      <c r="BC55" s="1330"/>
      <c r="BD55" s="1330"/>
      <c r="BE55" s="1330"/>
      <c r="BF55" s="1330"/>
      <c r="BG55" s="1330"/>
      <c r="BH55" s="1330"/>
      <c r="BI55" s="1330"/>
      <c r="BJ55" s="1330"/>
      <c r="BK55" s="1330"/>
      <c r="BL55" s="1330"/>
      <c r="BM55" s="1330"/>
      <c r="BN55" s="1330"/>
      <c r="BO55" s="1330"/>
      <c r="BP55" s="1331"/>
      <c r="BQ55" s="1328"/>
      <c r="BR55" s="1328"/>
      <c r="BS55" s="1328"/>
      <c r="BT55" s="1328"/>
      <c r="BU55" s="1328"/>
      <c r="BV55" s="1328"/>
      <c r="BW55" s="1328"/>
      <c r="BX55" s="1328">
        <v>0</v>
      </c>
      <c r="BY55" s="1328"/>
      <c r="BZ55" s="1328"/>
      <c r="CA55" s="1328"/>
      <c r="CB55" s="1328"/>
      <c r="CC55" s="1328"/>
      <c r="CD55" s="1328"/>
      <c r="CE55" s="1328"/>
      <c r="CF55" s="1328">
        <v>0</v>
      </c>
      <c r="CG55" s="1328"/>
      <c r="CH55" s="1328"/>
      <c r="CI55" s="1328"/>
      <c r="CJ55" s="1328"/>
      <c r="CK55" s="1328"/>
      <c r="CL55" s="1328"/>
      <c r="CM55" s="1328"/>
      <c r="CN55" s="1328">
        <v>0</v>
      </c>
      <c r="CO55" s="1328"/>
      <c r="CP55" s="1328"/>
      <c r="CQ55" s="1328"/>
      <c r="CR55" s="1328"/>
      <c r="CS55" s="1328"/>
      <c r="CT55" s="1328"/>
      <c r="CU55" s="1328"/>
      <c r="CV55" s="1328">
        <v>0</v>
      </c>
      <c r="CW55" s="1328"/>
      <c r="CX55" s="1328"/>
      <c r="CY55" s="1328"/>
      <c r="CZ55" s="1328"/>
      <c r="DA55" s="1328"/>
      <c r="DB55" s="1328"/>
      <c r="DC55" s="1328"/>
    </row>
    <row r="56" spans="1:109" x14ac:dyDescent="0.15">
      <c r="A56" s="403"/>
      <c r="B56" s="395"/>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3" customFormat="1" x14ac:dyDescent="0.15">
      <c r="B57" s="407"/>
      <c r="G57" s="1323"/>
      <c r="H57" s="1323"/>
      <c r="I57" s="1333"/>
      <c r="J57" s="1333"/>
      <c r="K57" s="1329"/>
      <c r="L57" s="1329"/>
      <c r="M57" s="1329"/>
      <c r="N57" s="1329"/>
      <c r="AM57" s="388"/>
      <c r="AN57" s="1327"/>
      <c r="AO57" s="1327"/>
      <c r="AP57" s="1327"/>
      <c r="AQ57" s="1327"/>
      <c r="AR57" s="1327"/>
      <c r="AS57" s="1327"/>
      <c r="AT57" s="1327"/>
      <c r="AU57" s="1327"/>
      <c r="AV57" s="1327"/>
      <c r="AW57" s="1327"/>
      <c r="AX57" s="1327"/>
      <c r="AY57" s="1327"/>
      <c r="AZ57" s="1327"/>
      <c r="BA57" s="1327"/>
      <c r="BB57" s="1330" t="s">
        <v>620</v>
      </c>
      <c r="BC57" s="1330"/>
      <c r="BD57" s="1330"/>
      <c r="BE57" s="1330"/>
      <c r="BF57" s="1330"/>
      <c r="BG57" s="1330"/>
      <c r="BH57" s="1330"/>
      <c r="BI57" s="1330"/>
      <c r="BJ57" s="1330"/>
      <c r="BK57" s="1330"/>
      <c r="BL57" s="1330"/>
      <c r="BM57" s="1330"/>
      <c r="BN57" s="1330"/>
      <c r="BO57" s="1330"/>
      <c r="BP57" s="1331"/>
      <c r="BQ57" s="1328"/>
      <c r="BR57" s="1328"/>
      <c r="BS57" s="1328"/>
      <c r="BT57" s="1328"/>
      <c r="BU57" s="1328"/>
      <c r="BV57" s="1328"/>
      <c r="BW57" s="1328"/>
      <c r="BX57" s="1328">
        <v>56.3</v>
      </c>
      <c r="BY57" s="1328"/>
      <c r="BZ57" s="1328"/>
      <c r="CA57" s="1328"/>
      <c r="CB57" s="1328"/>
      <c r="CC57" s="1328"/>
      <c r="CD57" s="1328"/>
      <c r="CE57" s="1328"/>
      <c r="CF57" s="1328">
        <v>58.3</v>
      </c>
      <c r="CG57" s="1328"/>
      <c r="CH57" s="1328"/>
      <c r="CI57" s="1328"/>
      <c r="CJ57" s="1328"/>
      <c r="CK57" s="1328"/>
      <c r="CL57" s="1328"/>
      <c r="CM57" s="1328"/>
      <c r="CN57" s="1328">
        <v>60.2</v>
      </c>
      <c r="CO57" s="1328"/>
      <c r="CP57" s="1328"/>
      <c r="CQ57" s="1328"/>
      <c r="CR57" s="1328"/>
      <c r="CS57" s="1328"/>
      <c r="CT57" s="1328"/>
      <c r="CU57" s="1328"/>
      <c r="CV57" s="1328">
        <v>59.9</v>
      </c>
      <c r="CW57" s="1328"/>
      <c r="CX57" s="1328"/>
      <c r="CY57" s="1328"/>
      <c r="CZ57" s="1328"/>
      <c r="DA57" s="1328"/>
      <c r="DB57" s="1328"/>
      <c r="DC57" s="1328"/>
      <c r="DD57" s="408"/>
      <c r="DE57" s="407"/>
    </row>
    <row r="58" spans="1:109" s="403" customFormat="1" x14ac:dyDescent="0.15">
      <c r="A58" s="388"/>
      <c r="B58" s="407"/>
      <c r="G58" s="1323"/>
      <c r="H58" s="1323"/>
      <c r="I58" s="1333"/>
      <c r="J58" s="1333"/>
      <c r="K58" s="1329"/>
      <c r="L58" s="1329"/>
      <c r="M58" s="1329"/>
      <c r="N58" s="1329"/>
      <c r="AM58" s="388"/>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4" t="s">
        <v>628</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23"/>
      <c r="H72" s="1323"/>
      <c r="I72" s="1323"/>
      <c r="J72" s="1323"/>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555</v>
      </c>
      <c r="BQ72" s="1327"/>
      <c r="BR72" s="1327"/>
      <c r="BS72" s="1327"/>
      <c r="BT72" s="1327"/>
      <c r="BU72" s="1327"/>
      <c r="BV72" s="1327"/>
      <c r="BW72" s="1327"/>
      <c r="BX72" s="1327" t="s">
        <v>556</v>
      </c>
      <c r="BY72" s="1327"/>
      <c r="BZ72" s="1327"/>
      <c r="CA72" s="1327"/>
      <c r="CB72" s="1327"/>
      <c r="CC72" s="1327"/>
      <c r="CD72" s="1327"/>
      <c r="CE72" s="1327"/>
      <c r="CF72" s="1327" t="s">
        <v>557</v>
      </c>
      <c r="CG72" s="1327"/>
      <c r="CH72" s="1327"/>
      <c r="CI72" s="1327"/>
      <c r="CJ72" s="1327"/>
      <c r="CK72" s="1327"/>
      <c r="CL72" s="1327"/>
      <c r="CM72" s="1327"/>
      <c r="CN72" s="1327" t="s">
        <v>558</v>
      </c>
      <c r="CO72" s="1327"/>
      <c r="CP72" s="1327"/>
      <c r="CQ72" s="1327"/>
      <c r="CR72" s="1327"/>
      <c r="CS72" s="1327"/>
      <c r="CT72" s="1327"/>
      <c r="CU72" s="1327"/>
      <c r="CV72" s="1327" t="s">
        <v>559</v>
      </c>
      <c r="CW72" s="1327"/>
      <c r="CX72" s="1327"/>
      <c r="CY72" s="1327"/>
      <c r="CZ72" s="1327"/>
      <c r="DA72" s="1327"/>
      <c r="DB72" s="1327"/>
      <c r="DC72" s="1327"/>
    </row>
    <row r="73" spans="2:107" x14ac:dyDescent="0.15">
      <c r="B73" s="395"/>
      <c r="G73" s="1334"/>
      <c r="H73" s="1334"/>
      <c r="I73" s="1334"/>
      <c r="J73" s="1334"/>
      <c r="K73" s="1335"/>
      <c r="L73" s="1335"/>
      <c r="M73" s="1335"/>
      <c r="N73" s="1335"/>
      <c r="AM73" s="404"/>
      <c r="AN73" s="1330" t="s">
        <v>618</v>
      </c>
      <c r="AO73" s="1330"/>
      <c r="AP73" s="1330"/>
      <c r="AQ73" s="1330"/>
      <c r="AR73" s="1330"/>
      <c r="AS73" s="1330"/>
      <c r="AT73" s="1330"/>
      <c r="AU73" s="1330"/>
      <c r="AV73" s="1330"/>
      <c r="AW73" s="1330"/>
      <c r="AX73" s="1330"/>
      <c r="AY73" s="1330"/>
      <c r="AZ73" s="1330"/>
      <c r="BA73" s="1330"/>
      <c r="BB73" s="1330" t="s">
        <v>619</v>
      </c>
      <c r="BC73" s="1330"/>
      <c r="BD73" s="1330"/>
      <c r="BE73" s="1330"/>
      <c r="BF73" s="1330"/>
      <c r="BG73" s="1330"/>
      <c r="BH73" s="1330"/>
      <c r="BI73" s="1330"/>
      <c r="BJ73" s="1330"/>
      <c r="BK73" s="1330"/>
      <c r="BL73" s="1330"/>
      <c r="BM73" s="1330"/>
      <c r="BN73" s="1330"/>
      <c r="BO73" s="1330"/>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x14ac:dyDescent="0.15">
      <c r="B74" s="395"/>
      <c r="G74" s="1334"/>
      <c r="H74" s="1334"/>
      <c r="I74" s="1334"/>
      <c r="J74" s="1334"/>
      <c r="K74" s="1335"/>
      <c r="L74" s="1335"/>
      <c r="M74" s="1335"/>
      <c r="N74" s="1335"/>
      <c r="AM74" s="404"/>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395"/>
      <c r="G75" s="1334"/>
      <c r="H75" s="1334"/>
      <c r="I75" s="1323"/>
      <c r="J75" s="1323"/>
      <c r="K75" s="1329"/>
      <c r="L75" s="1329"/>
      <c r="M75" s="1329"/>
      <c r="N75" s="1329"/>
      <c r="AM75" s="404"/>
      <c r="AN75" s="1330"/>
      <c r="AO75" s="1330"/>
      <c r="AP75" s="1330"/>
      <c r="AQ75" s="1330"/>
      <c r="AR75" s="1330"/>
      <c r="AS75" s="1330"/>
      <c r="AT75" s="1330"/>
      <c r="AU75" s="1330"/>
      <c r="AV75" s="1330"/>
      <c r="AW75" s="1330"/>
      <c r="AX75" s="1330"/>
      <c r="AY75" s="1330"/>
      <c r="AZ75" s="1330"/>
      <c r="BA75" s="1330"/>
      <c r="BB75" s="1330" t="s">
        <v>625</v>
      </c>
      <c r="BC75" s="1330"/>
      <c r="BD75" s="1330"/>
      <c r="BE75" s="1330"/>
      <c r="BF75" s="1330"/>
      <c r="BG75" s="1330"/>
      <c r="BH75" s="1330"/>
      <c r="BI75" s="1330"/>
      <c r="BJ75" s="1330"/>
      <c r="BK75" s="1330"/>
      <c r="BL75" s="1330"/>
      <c r="BM75" s="1330"/>
      <c r="BN75" s="1330"/>
      <c r="BO75" s="1330"/>
      <c r="BP75" s="1328">
        <v>9.5</v>
      </c>
      <c r="BQ75" s="1328"/>
      <c r="BR75" s="1328"/>
      <c r="BS75" s="1328"/>
      <c r="BT75" s="1328"/>
      <c r="BU75" s="1328"/>
      <c r="BV75" s="1328"/>
      <c r="BW75" s="1328"/>
      <c r="BX75" s="1328">
        <v>9.1</v>
      </c>
      <c r="BY75" s="1328"/>
      <c r="BZ75" s="1328"/>
      <c r="CA75" s="1328"/>
      <c r="CB75" s="1328"/>
      <c r="CC75" s="1328"/>
      <c r="CD75" s="1328"/>
      <c r="CE75" s="1328"/>
      <c r="CF75" s="1328">
        <v>8.8000000000000007</v>
      </c>
      <c r="CG75" s="1328"/>
      <c r="CH75" s="1328"/>
      <c r="CI75" s="1328"/>
      <c r="CJ75" s="1328"/>
      <c r="CK75" s="1328"/>
      <c r="CL75" s="1328"/>
      <c r="CM75" s="1328"/>
      <c r="CN75" s="1328">
        <v>8.4</v>
      </c>
      <c r="CO75" s="1328"/>
      <c r="CP75" s="1328"/>
      <c r="CQ75" s="1328"/>
      <c r="CR75" s="1328"/>
      <c r="CS75" s="1328"/>
      <c r="CT75" s="1328"/>
      <c r="CU75" s="1328"/>
      <c r="CV75" s="1328">
        <v>7.2</v>
      </c>
      <c r="CW75" s="1328"/>
      <c r="CX75" s="1328"/>
      <c r="CY75" s="1328"/>
      <c r="CZ75" s="1328"/>
      <c r="DA75" s="1328"/>
      <c r="DB75" s="1328"/>
      <c r="DC75" s="1328"/>
    </row>
    <row r="76" spans="2:107" x14ac:dyDescent="0.15">
      <c r="B76" s="395"/>
      <c r="G76" s="1334"/>
      <c r="H76" s="1334"/>
      <c r="I76" s="1323"/>
      <c r="J76" s="1323"/>
      <c r="K76" s="1329"/>
      <c r="L76" s="1329"/>
      <c r="M76" s="1329"/>
      <c r="N76" s="1329"/>
      <c r="AM76" s="404"/>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395"/>
      <c r="G77" s="1323"/>
      <c r="H77" s="1323"/>
      <c r="I77" s="1323"/>
      <c r="J77" s="1323"/>
      <c r="K77" s="1335"/>
      <c r="L77" s="1335"/>
      <c r="M77" s="1335"/>
      <c r="N77" s="1335"/>
      <c r="AN77" s="1327" t="s">
        <v>622</v>
      </c>
      <c r="AO77" s="1327"/>
      <c r="AP77" s="1327"/>
      <c r="AQ77" s="1327"/>
      <c r="AR77" s="1327"/>
      <c r="AS77" s="1327"/>
      <c r="AT77" s="1327"/>
      <c r="AU77" s="1327"/>
      <c r="AV77" s="1327"/>
      <c r="AW77" s="1327"/>
      <c r="AX77" s="1327"/>
      <c r="AY77" s="1327"/>
      <c r="AZ77" s="1327"/>
      <c r="BA77" s="1327"/>
      <c r="BB77" s="1330" t="s">
        <v>619</v>
      </c>
      <c r="BC77" s="1330"/>
      <c r="BD77" s="1330"/>
      <c r="BE77" s="1330"/>
      <c r="BF77" s="1330"/>
      <c r="BG77" s="1330"/>
      <c r="BH77" s="1330"/>
      <c r="BI77" s="1330"/>
      <c r="BJ77" s="1330"/>
      <c r="BK77" s="1330"/>
      <c r="BL77" s="1330"/>
      <c r="BM77" s="1330"/>
      <c r="BN77" s="1330"/>
      <c r="BO77" s="1330"/>
      <c r="BP77" s="1328">
        <v>0</v>
      </c>
      <c r="BQ77" s="1328"/>
      <c r="BR77" s="1328"/>
      <c r="BS77" s="1328"/>
      <c r="BT77" s="1328"/>
      <c r="BU77" s="1328"/>
      <c r="BV77" s="1328"/>
      <c r="BW77" s="1328"/>
      <c r="BX77" s="1328">
        <v>0</v>
      </c>
      <c r="BY77" s="1328"/>
      <c r="BZ77" s="1328"/>
      <c r="CA77" s="1328"/>
      <c r="CB77" s="1328"/>
      <c r="CC77" s="1328"/>
      <c r="CD77" s="1328"/>
      <c r="CE77" s="1328"/>
      <c r="CF77" s="1328">
        <v>0</v>
      </c>
      <c r="CG77" s="1328"/>
      <c r="CH77" s="1328"/>
      <c r="CI77" s="1328"/>
      <c r="CJ77" s="1328"/>
      <c r="CK77" s="1328"/>
      <c r="CL77" s="1328"/>
      <c r="CM77" s="1328"/>
      <c r="CN77" s="1328">
        <v>0</v>
      </c>
      <c r="CO77" s="1328"/>
      <c r="CP77" s="1328"/>
      <c r="CQ77" s="1328"/>
      <c r="CR77" s="1328"/>
      <c r="CS77" s="1328"/>
      <c r="CT77" s="1328"/>
      <c r="CU77" s="1328"/>
      <c r="CV77" s="1328">
        <v>0</v>
      </c>
      <c r="CW77" s="1328"/>
      <c r="CX77" s="1328"/>
      <c r="CY77" s="1328"/>
      <c r="CZ77" s="1328"/>
      <c r="DA77" s="1328"/>
      <c r="DB77" s="1328"/>
      <c r="DC77" s="1328"/>
    </row>
    <row r="78" spans="2:107" x14ac:dyDescent="0.15">
      <c r="B78" s="395"/>
      <c r="G78" s="1323"/>
      <c r="H78" s="1323"/>
      <c r="I78" s="1323"/>
      <c r="J78" s="1323"/>
      <c r="K78" s="1335"/>
      <c r="L78" s="1335"/>
      <c r="M78" s="1335"/>
      <c r="N78" s="1335"/>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395"/>
      <c r="G79" s="1323"/>
      <c r="H79" s="1323"/>
      <c r="I79" s="1333"/>
      <c r="J79" s="1333"/>
      <c r="K79" s="1336"/>
      <c r="L79" s="1336"/>
      <c r="M79" s="1336"/>
      <c r="N79" s="1336"/>
      <c r="AN79" s="1327"/>
      <c r="AO79" s="1327"/>
      <c r="AP79" s="1327"/>
      <c r="AQ79" s="1327"/>
      <c r="AR79" s="1327"/>
      <c r="AS79" s="1327"/>
      <c r="AT79" s="1327"/>
      <c r="AU79" s="1327"/>
      <c r="AV79" s="1327"/>
      <c r="AW79" s="1327"/>
      <c r="AX79" s="1327"/>
      <c r="AY79" s="1327"/>
      <c r="AZ79" s="1327"/>
      <c r="BA79" s="1327"/>
      <c r="BB79" s="1330" t="s">
        <v>624</v>
      </c>
      <c r="BC79" s="1330"/>
      <c r="BD79" s="1330"/>
      <c r="BE79" s="1330"/>
      <c r="BF79" s="1330"/>
      <c r="BG79" s="1330"/>
      <c r="BH79" s="1330"/>
      <c r="BI79" s="1330"/>
      <c r="BJ79" s="1330"/>
      <c r="BK79" s="1330"/>
      <c r="BL79" s="1330"/>
      <c r="BM79" s="1330"/>
      <c r="BN79" s="1330"/>
      <c r="BO79" s="1330"/>
      <c r="BP79" s="1328">
        <v>8.6</v>
      </c>
      <c r="BQ79" s="1328"/>
      <c r="BR79" s="1328"/>
      <c r="BS79" s="1328"/>
      <c r="BT79" s="1328"/>
      <c r="BU79" s="1328"/>
      <c r="BV79" s="1328"/>
      <c r="BW79" s="1328"/>
      <c r="BX79" s="1328">
        <v>8.5</v>
      </c>
      <c r="BY79" s="1328"/>
      <c r="BZ79" s="1328"/>
      <c r="CA79" s="1328"/>
      <c r="CB79" s="1328"/>
      <c r="CC79" s="1328"/>
      <c r="CD79" s="1328"/>
      <c r="CE79" s="1328"/>
      <c r="CF79" s="1328">
        <v>8.5</v>
      </c>
      <c r="CG79" s="1328"/>
      <c r="CH79" s="1328"/>
      <c r="CI79" s="1328"/>
      <c r="CJ79" s="1328"/>
      <c r="CK79" s="1328"/>
      <c r="CL79" s="1328"/>
      <c r="CM79" s="1328"/>
      <c r="CN79" s="1328">
        <v>8.6</v>
      </c>
      <c r="CO79" s="1328"/>
      <c r="CP79" s="1328"/>
      <c r="CQ79" s="1328"/>
      <c r="CR79" s="1328"/>
      <c r="CS79" s="1328"/>
      <c r="CT79" s="1328"/>
      <c r="CU79" s="1328"/>
      <c r="CV79" s="1328">
        <v>8.6</v>
      </c>
      <c r="CW79" s="1328"/>
      <c r="CX79" s="1328"/>
      <c r="CY79" s="1328"/>
      <c r="CZ79" s="1328"/>
      <c r="DA79" s="1328"/>
      <c r="DB79" s="1328"/>
      <c r="DC79" s="1328"/>
    </row>
    <row r="80" spans="2:107" x14ac:dyDescent="0.15">
      <c r="B80" s="395"/>
      <c r="G80" s="1323"/>
      <c r="H80" s="1323"/>
      <c r="I80" s="1333"/>
      <c r="J80" s="1333"/>
      <c r="K80" s="1336"/>
      <c r="L80" s="1336"/>
      <c r="M80" s="1336"/>
      <c r="N80" s="1336"/>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s5NCQ3ZQD4UKwmdQRhzaevTzhDzyB66zdFMV9GV7yGtlF8giDXzS+pA/EdR0SWXaFk7kV2lWZqdYI2xO3dqYA==" saltValue="ZX34ZNbemNZWgSmHub1z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BKuYnXLwCOYYoIfa470wqEd1kD1uo8wnFP0CIh9cOd+iOI80Sar2qZUUEVG1qsxkXMncT3i8c3O9nwsSBTTPfQ==" saltValue="XxSfzoyw8AArTkHVyy/Z7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qsuRqX5QqbgZ/SUNHK594OBBSGoRaoqXvuuz9Pk0tJuHpeXpAB5OQJIIoCTxCIXIldEW0yxF+kx68WCGtzq+BA==" saltValue="FfZgJdpQarQ2JvRZEev5h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119371</v>
      </c>
      <c r="E3" s="162"/>
      <c r="F3" s="163">
        <v>162193</v>
      </c>
      <c r="G3" s="164"/>
      <c r="H3" s="165"/>
    </row>
    <row r="4" spans="1:8" x14ac:dyDescent="0.15">
      <c r="A4" s="166"/>
      <c r="B4" s="167"/>
      <c r="C4" s="168"/>
      <c r="D4" s="169">
        <v>49925</v>
      </c>
      <c r="E4" s="170"/>
      <c r="F4" s="171">
        <v>79985</v>
      </c>
      <c r="G4" s="172"/>
      <c r="H4" s="173"/>
    </row>
    <row r="5" spans="1:8" x14ac:dyDescent="0.15">
      <c r="A5" s="154" t="s">
        <v>547</v>
      </c>
      <c r="B5" s="159"/>
      <c r="C5" s="160"/>
      <c r="D5" s="161">
        <v>178524</v>
      </c>
      <c r="E5" s="162"/>
      <c r="F5" s="163">
        <v>168868</v>
      </c>
      <c r="G5" s="164"/>
      <c r="H5" s="165"/>
    </row>
    <row r="6" spans="1:8" x14ac:dyDescent="0.15">
      <c r="A6" s="166"/>
      <c r="B6" s="167"/>
      <c r="C6" s="168"/>
      <c r="D6" s="169">
        <v>27663</v>
      </c>
      <c r="E6" s="170"/>
      <c r="F6" s="171">
        <v>79360</v>
      </c>
      <c r="G6" s="172"/>
      <c r="H6" s="173"/>
    </row>
    <row r="7" spans="1:8" x14ac:dyDescent="0.15">
      <c r="A7" s="154" t="s">
        <v>548</v>
      </c>
      <c r="B7" s="159"/>
      <c r="C7" s="160"/>
      <c r="D7" s="161">
        <v>87973</v>
      </c>
      <c r="E7" s="162"/>
      <c r="F7" s="163">
        <v>202870</v>
      </c>
      <c r="G7" s="164"/>
      <c r="H7" s="165"/>
    </row>
    <row r="8" spans="1:8" x14ac:dyDescent="0.15">
      <c r="A8" s="166"/>
      <c r="B8" s="167"/>
      <c r="C8" s="168"/>
      <c r="D8" s="169">
        <v>40937</v>
      </c>
      <c r="E8" s="170"/>
      <c r="F8" s="171">
        <v>79735</v>
      </c>
      <c r="G8" s="172"/>
      <c r="H8" s="173"/>
    </row>
    <row r="9" spans="1:8" x14ac:dyDescent="0.15">
      <c r="A9" s="154" t="s">
        <v>549</v>
      </c>
      <c r="B9" s="159"/>
      <c r="C9" s="160"/>
      <c r="D9" s="161">
        <v>86185</v>
      </c>
      <c r="E9" s="162"/>
      <c r="F9" s="163">
        <v>167497</v>
      </c>
      <c r="G9" s="164"/>
      <c r="H9" s="165"/>
    </row>
    <row r="10" spans="1:8" x14ac:dyDescent="0.15">
      <c r="A10" s="166"/>
      <c r="B10" s="167"/>
      <c r="C10" s="168"/>
      <c r="D10" s="169">
        <v>40220</v>
      </c>
      <c r="E10" s="170"/>
      <c r="F10" s="171">
        <v>82571</v>
      </c>
      <c r="G10" s="172"/>
      <c r="H10" s="173"/>
    </row>
    <row r="11" spans="1:8" x14ac:dyDescent="0.15">
      <c r="A11" s="154" t="s">
        <v>550</v>
      </c>
      <c r="B11" s="159"/>
      <c r="C11" s="160"/>
      <c r="D11" s="161">
        <v>115145</v>
      </c>
      <c r="E11" s="162"/>
      <c r="F11" s="163">
        <v>190274</v>
      </c>
      <c r="G11" s="164"/>
      <c r="H11" s="165"/>
    </row>
    <row r="12" spans="1:8" x14ac:dyDescent="0.15">
      <c r="A12" s="166"/>
      <c r="B12" s="167"/>
      <c r="C12" s="174"/>
      <c r="D12" s="169">
        <v>38952</v>
      </c>
      <c r="E12" s="170"/>
      <c r="F12" s="171">
        <v>88584</v>
      </c>
      <c r="G12" s="172"/>
      <c r="H12" s="173"/>
    </row>
    <row r="13" spans="1:8" x14ac:dyDescent="0.15">
      <c r="A13" s="154"/>
      <c r="B13" s="159"/>
      <c r="C13" s="175"/>
      <c r="D13" s="176">
        <v>117440</v>
      </c>
      <c r="E13" s="177"/>
      <c r="F13" s="178">
        <v>178340</v>
      </c>
      <c r="G13" s="179"/>
      <c r="H13" s="165"/>
    </row>
    <row r="14" spans="1:8" x14ac:dyDescent="0.15">
      <c r="A14" s="166"/>
      <c r="B14" s="167"/>
      <c r="C14" s="168"/>
      <c r="D14" s="169">
        <v>39539</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6.85</v>
      </c>
      <c r="C19" s="180">
        <f>ROUND(VALUE(SUBSTITUTE(実質収支比率等に係る経年分析!G$48,"▲","-")),2)</f>
        <v>7.08</v>
      </c>
      <c r="D19" s="180">
        <f>ROUND(VALUE(SUBSTITUTE(実質収支比率等に係る経年分析!H$48,"▲","-")),2)</f>
        <v>6.94</v>
      </c>
      <c r="E19" s="180">
        <f>ROUND(VALUE(SUBSTITUTE(実質収支比率等に係る経年分析!I$48,"▲","-")),2)</f>
        <v>11.14</v>
      </c>
      <c r="F19" s="180">
        <f>ROUND(VALUE(SUBSTITUTE(実質収支比率等に係る経年分析!J$48,"▲","-")),2)</f>
        <v>8.2200000000000006</v>
      </c>
    </row>
    <row r="20" spans="1:11" x14ac:dyDescent="0.15">
      <c r="A20" s="180" t="s">
        <v>55</v>
      </c>
      <c r="B20" s="180">
        <f>ROUND(VALUE(SUBSTITUTE(実質収支比率等に係る経年分析!F$47,"▲","-")),2)</f>
        <v>15.97</v>
      </c>
      <c r="C20" s="180">
        <f>ROUND(VALUE(SUBSTITUTE(実質収支比率等に係る経年分析!G$47,"▲","-")),2)</f>
        <v>16.2</v>
      </c>
      <c r="D20" s="180">
        <f>ROUND(VALUE(SUBSTITUTE(実質収支比率等に係る経年分析!H$47,"▲","-")),2)</f>
        <v>16.29</v>
      </c>
      <c r="E20" s="180">
        <f>ROUND(VALUE(SUBSTITUTE(実質収支比率等に係る経年分析!I$47,"▲","-")),2)</f>
        <v>16.53</v>
      </c>
      <c r="F20" s="180">
        <f>ROUND(VALUE(SUBSTITUTE(実質収支比率等に係る経年分析!J$47,"▲","-")),2)</f>
        <v>16.600000000000001</v>
      </c>
    </row>
    <row r="21" spans="1:11" x14ac:dyDescent="0.15">
      <c r="A21" s="180" t="s">
        <v>56</v>
      </c>
      <c r="B21" s="180">
        <f>IF(ISNUMBER(VALUE(SUBSTITUTE(実質収支比率等に係る経年分析!F$49,"▲","-"))),ROUND(VALUE(SUBSTITUTE(実質収支比率等に係る経年分析!F$49,"▲","-")),2),NA())</f>
        <v>-7.0000000000000007E-2</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4.0999999999999996</v>
      </c>
      <c r="F21" s="180">
        <f>IF(ISNUMBER(VALUE(SUBSTITUTE(実質収支比率等に係る経年分析!J$49,"▲","-"))),ROUND(VALUE(SUBSTITUTE(実質収支比率等に係る経年分析!J$49,"▲","-")),2),NA())</f>
        <v>-2.96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3.85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x14ac:dyDescent="0.15">
      <c r="A31" s="181" t="str">
        <f>IF(連結実質赤字比率に係る赤字・黒字の構成分析!C$39="",NA(),連結実質赤字比率に係る赤字・黒字の構成分析!C$39)</f>
        <v>温泉開発事業特別会計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2.3199999999999998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8.2100000000000009</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528</v>
      </c>
      <c r="E42" s="182"/>
      <c r="F42" s="182"/>
      <c r="G42" s="182">
        <f>'実質公債費比率（分子）の構造'!L$52</f>
        <v>520</v>
      </c>
      <c r="H42" s="182"/>
      <c r="I42" s="182"/>
      <c r="J42" s="182">
        <f>'実質公債費比率（分子）の構造'!M$52</f>
        <v>482</v>
      </c>
      <c r="K42" s="182"/>
      <c r="L42" s="182"/>
      <c r="M42" s="182">
        <f>'実質公債費比率（分子）の構造'!N$52</f>
        <v>451</v>
      </c>
      <c r="N42" s="182"/>
      <c r="O42" s="182"/>
      <c r="P42" s="182">
        <f>'実質公債費比率（分子）の構造'!O$52</f>
        <v>436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6</v>
      </c>
      <c r="C45" s="182"/>
      <c r="D45" s="182"/>
      <c r="E45" s="182">
        <f>'実質公債費比率（分子）の構造'!L$49</f>
        <v>5</v>
      </c>
      <c r="F45" s="182"/>
      <c r="G45" s="182"/>
      <c r="H45" s="182">
        <f>'実質公債費比率（分子）の構造'!M$49</f>
        <v>3</v>
      </c>
      <c r="I45" s="182"/>
      <c r="J45" s="182"/>
      <c r="K45" s="182">
        <f>'実質公債費比率（分子）の構造'!N$49</f>
        <v>3</v>
      </c>
      <c r="L45" s="182"/>
      <c r="M45" s="182"/>
      <c r="N45" s="182">
        <f>'実質公債費比率（分子）の構造'!O$49</f>
        <v>8</v>
      </c>
      <c r="O45" s="182"/>
      <c r="P45" s="182"/>
    </row>
    <row r="46" spans="1:16" x14ac:dyDescent="0.15">
      <c r="A46" s="182" t="s">
        <v>67</v>
      </c>
      <c r="B46" s="182">
        <f>'実質公債費比率（分子）の構造'!K$48</f>
        <v>228</v>
      </c>
      <c r="C46" s="182"/>
      <c r="D46" s="182"/>
      <c r="E46" s="182">
        <f>'実質公債費比率（分子）の構造'!L$48</f>
        <v>228</v>
      </c>
      <c r="F46" s="182"/>
      <c r="G46" s="182"/>
      <c r="H46" s="182">
        <f>'実質公債費比率（分子）の構造'!M$48</f>
        <v>206</v>
      </c>
      <c r="I46" s="182"/>
      <c r="J46" s="182"/>
      <c r="K46" s="182">
        <f>'実質公債費比率（分子）の構造'!N$48</f>
        <v>207</v>
      </c>
      <c r="L46" s="182"/>
      <c r="M46" s="182"/>
      <c r="N46" s="182">
        <f>'実質公債費比率（分子）の構造'!O$48</f>
        <v>204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499</v>
      </c>
      <c r="C49" s="182"/>
      <c r="D49" s="182"/>
      <c r="E49" s="182">
        <f>'実質公債費比率（分子）の構造'!L$45</f>
        <v>490</v>
      </c>
      <c r="F49" s="182"/>
      <c r="G49" s="182"/>
      <c r="H49" s="182">
        <f>'実質公債費比率（分子）の構造'!M$45</f>
        <v>449</v>
      </c>
      <c r="I49" s="182"/>
      <c r="J49" s="182"/>
      <c r="K49" s="182">
        <f>'実質公債費比率（分子）の構造'!N$45</f>
        <v>412</v>
      </c>
      <c r="L49" s="182"/>
      <c r="M49" s="182"/>
      <c r="N49" s="182">
        <f>'実質公債費比率（分子）の構造'!O$45</f>
        <v>348</v>
      </c>
      <c r="O49" s="182"/>
      <c r="P49" s="182"/>
    </row>
    <row r="50" spans="1:16" x14ac:dyDescent="0.15">
      <c r="A50" s="182" t="s">
        <v>71</v>
      </c>
      <c r="B50" s="182" t="e">
        <f>NA()</f>
        <v>#N/A</v>
      </c>
      <c r="C50" s="182">
        <f>IF(ISNUMBER('実質公債費比率（分子）の構造'!K$53),'実質公債費比率（分子）の構造'!K$53,NA())</f>
        <v>205</v>
      </c>
      <c r="D50" s="182" t="e">
        <f>NA()</f>
        <v>#N/A</v>
      </c>
      <c r="E50" s="182" t="e">
        <f>NA()</f>
        <v>#N/A</v>
      </c>
      <c r="F50" s="182">
        <f>IF(ISNUMBER('実質公債費比率（分子）の構造'!L$53),'実質公債費比率（分子）の構造'!L$53,NA())</f>
        <v>208</v>
      </c>
      <c r="G50" s="182" t="e">
        <f>NA()</f>
        <v>#N/A</v>
      </c>
      <c r="H50" s="182" t="e">
        <f>NA()</f>
        <v>#N/A</v>
      </c>
      <c r="I50" s="182">
        <f>IF(ISNUMBER('実質公債費比率（分子）の構造'!M$53),'実質公債費比率（分子）の構造'!M$53,NA())</f>
        <v>181</v>
      </c>
      <c r="J50" s="182" t="e">
        <f>NA()</f>
        <v>#N/A</v>
      </c>
      <c r="K50" s="182" t="e">
        <f>NA()</f>
        <v>#N/A</v>
      </c>
      <c r="L50" s="182">
        <f>IF(ISNUMBER('実質公債費比率（分子）の構造'!N$53),'実質公債費比率（分子）の構造'!N$53,NA())</f>
        <v>176</v>
      </c>
      <c r="M50" s="182" t="e">
        <f>NA()</f>
        <v>#N/A</v>
      </c>
      <c r="N50" s="182" t="e">
        <f>NA()</f>
        <v>#N/A</v>
      </c>
      <c r="O50" s="182">
        <f>IF(ISNUMBER('実質公債費比率（分子）の構造'!O$53),'実質公債費比率（分子）の構造'!O$53,NA())</f>
        <v>129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4190</v>
      </c>
      <c r="E56" s="181"/>
      <c r="F56" s="181"/>
      <c r="G56" s="181">
        <f>'将来負担比率（分子）の構造'!J$52</f>
        <v>4158</v>
      </c>
      <c r="H56" s="181"/>
      <c r="I56" s="181"/>
      <c r="J56" s="181">
        <f>'将来負担比率（分子）の構造'!K$52</f>
        <v>3909</v>
      </c>
      <c r="K56" s="181"/>
      <c r="L56" s="181"/>
      <c r="M56" s="181">
        <f>'将来負担比率（分子）の構造'!L$52</f>
        <v>3894</v>
      </c>
      <c r="N56" s="181"/>
      <c r="O56" s="181"/>
      <c r="P56" s="181">
        <f>'将来負担比率（分子）の構造'!M$52</f>
        <v>3791</v>
      </c>
    </row>
    <row r="57" spans="1:16" x14ac:dyDescent="0.15">
      <c r="A57" s="181" t="s">
        <v>42</v>
      </c>
      <c r="B57" s="181"/>
      <c r="C57" s="181"/>
      <c r="D57" s="181">
        <f>'将来負担比率（分子）の構造'!I$51</f>
        <v>93</v>
      </c>
      <c r="E57" s="181"/>
      <c r="F57" s="181"/>
      <c r="G57" s="181">
        <f>'将来負担比率（分子）の構造'!J$51</f>
        <v>85</v>
      </c>
      <c r="H57" s="181"/>
      <c r="I57" s="181"/>
      <c r="J57" s="181">
        <f>'将来負担比率（分子）の構造'!K$51</f>
        <v>70</v>
      </c>
      <c r="K57" s="181"/>
      <c r="L57" s="181"/>
      <c r="M57" s="181">
        <f>'将来負担比率（分子）の構造'!L$51</f>
        <v>51</v>
      </c>
      <c r="N57" s="181"/>
      <c r="O57" s="181"/>
      <c r="P57" s="181">
        <f>'将来負担比率（分子）の構造'!M$51</f>
        <v>41</v>
      </c>
    </row>
    <row r="58" spans="1:16" x14ac:dyDescent="0.15">
      <c r="A58" s="181" t="s">
        <v>41</v>
      </c>
      <c r="B58" s="181"/>
      <c r="C58" s="181"/>
      <c r="D58" s="181">
        <f>'将来負担比率（分子）の構造'!I$50</f>
        <v>3104</v>
      </c>
      <c r="E58" s="181"/>
      <c r="F58" s="181"/>
      <c r="G58" s="181">
        <f>'将来負担比率（分子）の構造'!J$50</f>
        <v>3307</v>
      </c>
      <c r="H58" s="181"/>
      <c r="I58" s="181"/>
      <c r="J58" s="181">
        <f>'将来負担比率（分子）の構造'!K$50</f>
        <v>3433</v>
      </c>
      <c r="K58" s="181"/>
      <c r="L58" s="181"/>
      <c r="M58" s="181">
        <f>'将来負担比率（分子）の構造'!L$50</f>
        <v>3453</v>
      </c>
      <c r="N58" s="181"/>
      <c r="O58" s="181"/>
      <c r="P58" s="181">
        <f>'将来負担比率（分子）の構造'!M$50</f>
        <v>3611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593</v>
      </c>
      <c r="C62" s="181"/>
      <c r="D62" s="181"/>
      <c r="E62" s="181">
        <f>'将来負担比率（分子）の構造'!J$45</f>
        <v>594</v>
      </c>
      <c r="F62" s="181"/>
      <c r="G62" s="181"/>
      <c r="H62" s="181">
        <f>'将来負担比率（分子）の構造'!K$45</f>
        <v>609</v>
      </c>
      <c r="I62" s="181"/>
      <c r="J62" s="181"/>
      <c r="K62" s="181">
        <f>'将来負担比率（分子）の構造'!L$45</f>
        <v>602</v>
      </c>
      <c r="L62" s="181"/>
      <c r="M62" s="181"/>
      <c r="N62" s="181">
        <f>'将来負担比率（分子）の構造'!M$45</f>
        <v>560</v>
      </c>
      <c r="O62" s="181"/>
      <c r="P62" s="181"/>
    </row>
    <row r="63" spans="1:16" x14ac:dyDescent="0.15">
      <c r="A63" s="181" t="s">
        <v>34</v>
      </c>
      <c r="B63" s="181">
        <f>'将来負担比率（分子）の構造'!I$44</f>
        <v>13</v>
      </c>
      <c r="C63" s="181"/>
      <c r="D63" s="181"/>
      <c r="E63" s="181">
        <f>'将来負担比率（分子）の構造'!J$44</f>
        <v>10</v>
      </c>
      <c r="F63" s="181"/>
      <c r="G63" s="181"/>
      <c r="H63" s="181">
        <f>'将来負担比率（分子）の構造'!K$44</f>
        <v>80</v>
      </c>
      <c r="I63" s="181"/>
      <c r="J63" s="181"/>
      <c r="K63" s="181">
        <f>'将来負担比率（分子）の構造'!L$44</f>
        <v>155</v>
      </c>
      <c r="L63" s="181"/>
      <c r="M63" s="181"/>
      <c r="N63" s="181">
        <f>'将来負担比率（分子）の構造'!M$44</f>
        <v>150</v>
      </c>
      <c r="O63" s="181"/>
      <c r="P63" s="181"/>
    </row>
    <row r="64" spans="1:16" x14ac:dyDescent="0.15">
      <c r="A64" s="181" t="s">
        <v>33</v>
      </c>
      <c r="B64" s="181">
        <f>'将来負担比率（分子）の構造'!I$43</f>
        <v>1933</v>
      </c>
      <c r="C64" s="181"/>
      <c r="D64" s="181"/>
      <c r="E64" s="181">
        <f>'将来負担比率（分子）の構造'!J$43</f>
        <v>1810</v>
      </c>
      <c r="F64" s="181"/>
      <c r="G64" s="181"/>
      <c r="H64" s="181">
        <f>'将来負担比率（分子）の構造'!K$43</f>
        <v>1547</v>
      </c>
      <c r="I64" s="181"/>
      <c r="J64" s="181"/>
      <c r="K64" s="181">
        <f>'将来負担比率（分子）の構造'!L$43</f>
        <v>1381</v>
      </c>
      <c r="L64" s="181"/>
      <c r="M64" s="181"/>
      <c r="N64" s="181">
        <f>'将来負担比率（分子）の構造'!M$43</f>
        <v>1290</v>
      </c>
      <c r="O64" s="181"/>
      <c r="P64" s="181"/>
    </row>
    <row r="65" spans="1:16" x14ac:dyDescent="0.15">
      <c r="A65" s="181" t="s">
        <v>32</v>
      </c>
      <c r="B65" s="181">
        <f>'将来負担比率（分子）の構造'!I$42</f>
        <v>133</v>
      </c>
      <c r="C65" s="181"/>
      <c r="D65" s="181"/>
      <c r="E65" s="181">
        <f>'将来負担比率（分子）の構造'!J$42</f>
        <v>120</v>
      </c>
      <c r="F65" s="181"/>
      <c r="G65" s="181"/>
      <c r="H65" s="181">
        <f>'将来負担比率（分子）の構造'!K$42</f>
        <v>108</v>
      </c>
      <c r="I65" s="181"/>
      <c r="J65" s="181"/>
      <c r="K65" s="181">
        <f>'将来負担比率（分子）の構造'!L$42</f>
        <v>97</v>
      </c>
      <c r="L65" s="181"/>
      <c r="M65" s="181"/>
      <c r="N65" s="181">
        <f>'将来負担比率（分子）の構造'!M$42</f>
        <v>85</v>
      </c>
      <c r="O65" s="181"/>
      <c r="P65" s="181"/>
    </row>
    <row r="66" spans="1:16" x14ac:dyDescent="0.15">
      <c r="A66" s="181" t="s">
        <v>31</v>
      </c>
      <c r="B66" s="181">
        <f>'将来負担比率（分子）の構造'!I$41</f>
        <v>3283</v>
      </c>
      <c r="C66" s="181"/>
      <c r="D66" s="181"/>
      <c r="E66" s="181">
        <f>'将来負担比率（分子）の構造'!J$41</f>
        <v>3602</v>
      </c>
      <c r="F66" s="181"/>
      <c r="G66" s="181"/>
      <c r="H66" s="181">
        <f>'将来負担比率（分子）の構造'!K$41</f>
        <v>3625</v>
      </c>
      <c r="I66" s="181"/>
      <c r="J66" s="181"/>
      <c r="K66" s="181">
        <f>'将来負担比率（分子）の構造'!L$41</f>
        <v>3638</v>
      </c>
      <c r="L66" s="181"/>
      <c r="M66" s="181"/>
      <c r="N66" s="181">
        <f>'将来負担比率（分子）の構造'!M$41</f>
        <v>3704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441</v>
      </c>
      <c r="C72" s="185">
        <f>基金残高に係る経年分析!G55</f>
        <v>441</v>
      </c>
      <c r="D72" s="185">
        <f>基金残高に係る経年分析!H55</f>
        <v>441</v>
      </c>
    </row>
    <row r="73" spans="1:16" x14ac:dyDescent="0.15">
      <c r="A73" s="184" t="s">
        <v>78</v>
      </c>
      <c r="B73" s="185">
        <f>基金残高に係る経年分析!F56</f>
        <v>174</v>
      </c>
      <c r="C73" s="185">
        <f>基金残高に係る経年分析!G56</f>
        <v>169</v>
      </c>
      <c r="D73" s="185">
        <f>基金残高に係る経年分析!H56</f>
        <v>161</v>
      </c>
    </row>
    <row r="74" spans="1:16" x14ac:dyDescent="0.15">
      <c r="A74" s="184" t="s">
        <v>79</v>
      </c>
      <c r="B74" s="185">
        <f>基金残高に係る経年分析!F57</f>
        <v>2538</v>
      </c>
      <c r="C74" s="185">
        <f>基金残高に係る経年分析!G57</f>
        <v>2541</v>
      </c>
      <c r="D74" s="185">
        <f>基金残高に係る経年分析!H57</f>
        <v>2705</v>
      </c>
    </row>
  </sheetData>
  <sheetProtection algorithmName="SHA-512" hashValue="N5kkk8YYRRKmz87BKY/dvVeWSfAa1OWCs6pDFxrXded1/y/QG0W4rvX+UAaY89NHPZUzd9QFfA+7VRbuwRqRXQ==" saltValue="l7dN6IZkHtfGUtAukjJc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748431</v>
      </c>
      <c r="S5" s="673"/>
      <c r="T5" s="673"/>
      <c r="U5" s="673"/>
      <c r="V5" s="673"/>
      <c r="W5" s="673"/>
      <c r="X5" s="673"/>
      <c r="Y5" s="674"/>
      <c r="Z5" s="675">
        <v>16.5</v>
      </c>
      <c r="AA5" s="675"/>
      <c r="AB5" s="675"/>
      <c r="AC5" s="675"/>
      <c r="AD5" s="676">
        <v>748431</v>
      </c>
      <c r="AE5" s="676"/>
      <c r="AF5" s="676"/>
      <c r="AG5" s="676"/>
      <c r="AH5" s="676"/>
      <c r="AI5" s="676"/>
      <c r="AJ5" s="676"/>
      <c r="AK5" s="676"/>
      <c r="AL5" s="677">
        <v>28.4</v>
      </c>
      <c r="AM5" s="678"/>
      <c r="AN5" s="678"/>
      <c r="AO5" s="679"/>
      <c r="AP5" s="669" t="s">
        <v>226</v>
      </c>
      <c r="AQ5" s="670"/>
      <c r="AR5" s="670"/>
      <c r="AS5" s="670"/>
      <c r="AT5" s="670"/>
      <c r="AU5" s="670"/>
      <c r="AV5" s="670"/>
      <c r="AW5" s="670"/>
      <c r="AX5" s="670"/>
      <c r="AY5" s="670"/>
      <c r="AZ5" s="670"/>
      <c r="BA5" s="670"/>
      <c r="BB5" s="670"/>
      <c r="BC5" s="670"/>
      <c r="BD5" s="670"/>
      <c r="BE5" s="670"/>
      <c r="BF5" s="671"/>
      <c r="BG5" s="683">
        <v>742079</v>
      </c>
      <c r="BH5" s="684"/>
      <c r="BI5" s="684"/>
      <c r="BJ5" s="684"/>
      <c r="BK5" s="684"/>
      <c r="BL5" s="684"/>
      <c r="BM5" s="684"/>
      <c r="BN5" s="685"/>
      <c r="BO5" s="686">
        <v>99.2</v>
      </c>
      <c r="BP5" s="686"/>
      <c r="BQ5" s="686"/>
      <c r="BR5" s="686"/>
      <c r="BS5" s="687" t="s">
        <v>128</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48812</v>
      </c>
      <c r="S6" s="684"/>
      <c r="T6" s="684"/>
      <c r="U6" s="684"/>
      <c r="V6" s="684"/>
      <c r="W6" s="684"/>
      <c r="X6" s="684"/>
      <c r="Y6" s="685"/>
      <c r="Z6" s="686">
        <v>1.1000000000000001</v>
      </c>
      <c r="AA6" s="686"/>
      <c r="AB6" s="686"/>
      <c r="AC6" s="686"/>
      <c r="AD6" s="687">
        <v>48812</v>
      </c>
      <c r="AE6" s="687"/>
      <c r="AF6" s="687"/>
      <c r="AG6" s="687"/>
      <c r="AH6" s="687"/>
      <c r="AI6" s="687"/>
      <c r="AJ6" s="687"/>
      <c r="AK6" s="687"/>
      <c r="AL6" s="688">
        <v>1.9</v>
      </c>
      <c r="AM6" s="689"/>
      <c r="AN6" s="689"/>
      <c r="AO6" s="690"/>
      <c r="AP6" s="680" t="s">
        <v>231</v>
      </c>
      <c r="AQ6" s="681"/>
      <c r="AR6" s="681"/>
      <c r="AS6" s="681"/>
      <c r="AT6" s="681"/>
      <c r="AU6" s="681"/>
      <c r="AV6" s="681"/>
      <c r="AW6" s="681"/>
      <c r="AX6" s="681"/>
      <c r="AY6" s="681"/>
      <c r="AZ6" s="681"/>
      <c r="BA6" s="681"/>
      <c r="BB6" s="681"/>
      <c r="BC6" s="681"/>
      <c r="BD6" s="681"/>
      <c r="BE6" s="681"/>
      <c r="BF6" s="682"/>
      <c r="BG6" s="683">
        <v>742079</v>
      </c>
      <c r="BH6" s="684"/>
      <c r="BI6" s="684"/>
      <c r="BJ6" s="684"/>
      <c r="BK6" s="684"/>
      <c r="BL6" s="684"/>
      <c r="BM6" s="684"/>
      <c r="BN6" s="685"/>
      <c r="BO6" s="686">
        <v>99.2</v>
      </c>
      <c r="BP6" s="686"/>
      <c r="BQ6" s="686"/>
      <c r="BR6" s="686"/>
      <c r="BS6" s="687" t="s">
        <v>128</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60263</v>
      </c>
      <c r="CS6" s="684"/>
      <c r="CT6" s="684"/>
      <c r="CU6" s="684"/>
      <c r="CV6" s="684"/>
      <c r="CW6" s="684"/>
      <c r="CX6" s="684"/>
      <c r="CY6" s="685"/>
      <c r="CZ6" s="677">
        <v>1.4</v>
      </c>
      <c r="DA6" s="678"/>
      <c r="DB6" s="678"/>
      <c r="DC6" s="697"/>
      <c r="DD6" s="692" t="s">
        <v>128</v>
      </c>
      <c r="DE6" s="684"/>
      <c r="DF6" s="684"/>
      <c r="DG6" s="684"/>
      <c r="DH6" s="684"/>
      <c r="DI6" s="684"/>
      <c r="DJ6" s="684"/>
      <c r="DK6" s="684"/>
      <c r="DL6" s="684"/>
      <c r="DM6" s="684"/>
      <c r="DN6" s="684"/>
      <c r="DO6" s="684"/>
      <c r="DP6" s="685"/>
      <c r="DQ6" s="692">
        <v>60263</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689</v>
      </c>
      <c r="S7" s="684"/>
      <c r="T7" s="684"/>
      <c r="U7" s="684"/>
      <c r="V7" s="684"/>
      <c r="W7" s="684"/>
      <c r="X7" s="684"/>
      <c r="Y7" s="685"/>
      <c r="Z7" s="686">
        <v>0</v>
      </c>
      <c r="AA7" s="686"/>
      <c r="AB7" s="686"/>
      <c r="AC7" s="686"/>
      <c r="AD7" s="687">
        <v>689</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346732</v>
      </c>
      <c r="BH7" s="684"/>
      <c r="BI7" s="684"/>
      <c r="BJ7" s="684"/>
      <c r="BK7" s="684"/>
      <c r="BL7" s="684"/>
      <c r="BM7" s="684"/>
      <c r="BN7" s="685"/>
      <c r="BO7" s="686">
        <v>46.3</v>
      </c>
      <c r="BP7" s="686"/>
      <c r="BQ7" s="686"/>
      <c r="BR7" s="686"/>
      <c r="BS7" s="687" t="s">
        <v>128</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708730</v>
      </c>
      <c r="CS7" s="684"/>
      <c r="CT7" s="684"/>
      <c r="CU7" s="684"/>
      <c r="CV7" s="684"/>
      <c r="CW7" s="684"/>
      <c r="CX7" s="684"/>
      <c r="CY7" s="685"/>
      <c r="CZ7" s="686">
        <v>16.7</v>
      </c>
      <c r="DA7" s="686"/>
      <c r="DB7" s="686"/>
      <c r="DC7" s="686"/>
      <c r="DD7" s="692">
        <v>134700</v>
      </c>
      <c r="DE7" s="684"/>
      <c r="DF7" s="684"/>
      <c r="DG7" s="684"/>
      <c r="DH7" s="684"/>
      <c r="DI7" s="684"/>
      <c r="DJ7" s="684"/>
      <c r="DK7" s="684"/>
      <c r="DL7" s="684"/>
      <c r="DM7" s="684"/>
      <c r="DN7" s="684"/>
      <c r="DO7" s="684"/>
      <c r="DP7" s="685"/>
      <c r="DQ7" s="692">
        <v>547941</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3039</v>
      </c>
      <c r="S8" s="684"/>
      <c r="T8" s="684"/>
      <c r="U8" s="684"/>
      <c r="V8" s="684"/>
      <c r="W8" s="684"/>
      <c r="X8" s="684"/>
      <c r="Y8" s="685"/>
      <c r="Z8" s="686">
        <v>0.1</v>
      </c>
      <c r="AA8" s="686"/>
      <c r="AB8" s="686"/>
      <c r="AC8" s="686"/>
      <c r="AD8" s="687">
        <v>3039</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12918</v>
      </c>
      <c r="BH8" s="684"/>
      <c r="BI8" s="684"/>
      <c r="BJ8" s="684"/>
      <c r="BK8" s="684"/>
      <c r="BL8" s="684"/>
      <c r="BM8" s="684"/>
      <c r="BN8" s="685"/>
      <c r="BO8" s="686">
        <v>1.7</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961480</v>
      </c>
      <c r="CS8" s="684"/>
      <c r="CT8" s="684"/>
      <c r="CU8" s="684"/>
      <c r="CV8" s="684"/>
      <c r="CW8" s="684"/>
      <c r="CX8" s="684"/>
      <c r="CY8" s="685"/>
      <c r="CZ8" s="686">
        <v>22.6</v>
      </c>
      <c r="DA8" s="686"/>
      <c r="DB8" s="686"/>
      <c r="DC8" s="686"/>
      <c r="DD8" s="692">
        <v>52423</v>
      </c>
      <c r="DE8" s="684"/>
      <c r="DF8" s="684"/>
      <c r="DG8" s="684"/>
      <c r="DH8" s="684"/>
      <c r="DI8" s="684"/>
      <c r="DJ8" s="684"/>
      <c r="DK8" s="684"/>
      <c r="DL8" s="684"/>
      <c r="DM8" s="684"/>
      <c r="DN8" s="684"/>
      <c r="DO8" s="684"/>
      <c r="DP8" s="685"/>
      <c r="DQ8" s="692">
        <v>622347</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1751</v>
      </c>
      <c r="S9" s="684"/>
      <c r="T9" s="684"/>
      <c r="U9" s="684"/>
      <c r="V9" s="684"/>
      <c r="W9" s="684"/>
      <c r="X9" s="684"/>
      <c r="Y9" s="685"/>
      <c r="Z9" s="686">
        <v>0</v>
      </c>
      <c r="AA9" s="686"/>
      <c r="AB9" s="686"/>
      <c r="AC9" s="686"/>
      <c r="AD9" s="687">
        <v>1751</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291221</v>
      </c>
      <c r="BH9" s="684"/>
      <c r="BI9" s="684"/>
      <c r="BJ9" s="684"/>
      <c r="BK9" s="684"/>
      <c r="BL9" s="684"/>
      <c r="BM9" s="684"/>
      <c r="BN9" s="685"/>
      <c r="BO9" s="686">
        <v>38.9</v>
      </c>
      <c r="BP9" s="686"/>
      <c r="BQ9" s="686"/>
      <c r="BR9" s="686"/>
      <c r="BS9" s="692" t="s">
        <v>128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230866</v>
      </c>
      <c r="CS9" s="684"/>
      <c r="CT9" s="684"/>
      <c r="CU9" s="684"/>
      <c r="CV9" s="684"/>
      <c r="CW9" s="684"/>
      <c r="CX9" s="684"/>
      <c r="CY9" s="685"/>
      <c r="CZ9" s="686">
        <v>5.4</v>
      </c>
      <c r="DA9" s="686"/>
      <c r="DB9" s="686"/>
      <c r="DC9" s="686"/>
      <c r="DD9" s="692">
        <v>6676</v>
      </c>
      <c r="DE9" s="684"/>
      <c r="DF9" s="684"/>
      <c r="DG9" s="684"/>
      <c r="DH9" s="684"/>
      <c r="DI9" s="684"/>
      <c r="DJ9" s="684"/>
      <c r="DK9" s="684"/>
      <c r="DL9" s="684"/>
      <c r="DM9" s="684"/>
      <c r="DN9" s="684"/>
      <c r="DO9" s="684"/>
      <c r="DP9" s="685"/>
      <c r="DQ9" s="692">
        <v>211721</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13040</v>
      </c>
      <c r="BH10" s="684"/>
      <c r="BI10" s="684"/>
      <c r="BJ10" s="684"/>
      <c r="BK10" s="684"/>
      <c r="BL10" s="684"/>
      <c r="BM10" s="684"/>
      <c r="BN10" s="685"/>
      <c r="BO10" s="686">
        <v>1.7</v>
      </c>
      <c r="BP10" s="686"/>
      <c r="BQ10" s="686"/>
      <c r="BR10" s="686"/>
      <c r="BS10" s="692" t="s">
        <v>128</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11046</v>
      </c>
      <c r="CS10" s="684"/>
      <c r="CT10" s="684"/>
      <c r="CU10" s="684"/>
      <c r="CV10" s="684"/>
      <c r="CW10" s="684"/>
      <c r="CX10" s="684"/>
      <c r="CY10" s="685"/>
      <c r="CZ10" s="686">
        <v>0.3</v>
      </c>
      <c r="DA10" s="686"/>
      <c r="DB10" s="686"/>
      <c r="DC10" s="686"/>
      <c r="DD10" s="692" t="s">
        <v>245</v>
      </c>
      <c r="DE10" s="684"/>
      <c r="DF10" s="684"/>
      <c r="DG10" s="684"/>
      <c r="DH10" s="684"/>
      <c r="DI10" s="684"/>
      <c r="DJ10" s="684"/>
      <c r="DK10" s="684"/>
      <c r="DL10" s="684"/>
      <c r="DM10" s="684"/>
      <c r="DN10" s="684"/>
      <c r="DO10" s="684"/>
      <c r="DP10" s="685"/>
      <c r="DQ10" s="692">
        <v>6046</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118734</v>
      </c>
      <c r="S11" s="684"/>
      <c r="T11" s="684"/>
      <c r="U11" s="684"/>
      <c r="V11" s="684"/>
      <c r="W11" s="684"/>
      <c r="X11" s="684"/>
      <c r="Y11" s="685"/>
      <c r="Z11" s="688">
        <v>2.6</v>
      </c>
      <c r="AA11" s="689"/>
      <c r="AB11" s="689"/>
      <c r="AC11" s="701"/>
      <c r="AD11" s="692">
        <v>118734</v>
      </c>
      <c r="AE11" s="684"/>
      <c r="AF11" s="684"/>
      <c r="AG11" s="684"/>
      <c r="AH11" s="684"/>
      <c r="AI11" s="684"/>
      <c r="AJ11" s="684"/>
      <c r="AK11" s="685"/>
      <c r="AL11" s="688">
        <v>4.5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29553</v>
      </c>
      <c r="BH11" s="684"/>
      <c r="BI11" s="684"/>
      <c r="BJ11" s="684"/>
      <c r="BK11" s="684"/>
      <c r="BL11" s="684"/>
      <c r="BM11" s="684"/>
      <c r="BN11" s="685"/>
      <c r="BO11" s="686">
        <v>3.9</v>
      </c>
      <c r="BP11" s="686"/>
      <c r="BQ11" s="686"/>
      <c r="BR11" s="686"/>
      <c r="BS11" s="692" t="s">
        <v>245</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355756</v>
      </c>
      <c r="CS11" s="684"/>
      <c r="CT11" s="684"/>
      <c r="CU11" s="684"/>
      <c r="CV11" s="684"/>
      <c r="CW11" s="684"/>
      <c r="CX11" s="684"/>
      <c r="CY11" s="685"/>
      <c r="CZ11" s="686">
        <v>8.4</v>
      </c>
      <c r="DA11" s="686"/>
      <c r="DB11" s="686"/>
      <c r="DC11" s="686"/>
      <c r="DD11" s="692">
        <v>27510</v>
      </c>
      <c r="DE11" s="684"/>
      <c r="DF11" s="684"/>
      <c r="DG11" s="684"/>
      <c r="DH11" s="684"/>
      <c r="DI11" s="684"/>
      <c r="DJ11" s="684"/>
      <c r="DK11" s="684"/>
      <c r="DL11" s="684"/>
      <c r="DM11" s="684"/>
      <c r="DN11" s="684"/>
      <c r="DO11" s="684"/>
      <c r="DP11" s="685"/>
      <c r="DQ11" s="692">
        <v>214555</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245</v>
      </c>
      <c r="AA12" s="686"/>
      <c r="AB12" s="686"/>
      <c r="AC12" s="686"/>
      <c r="AD12" s="687" t="s">
        <v>245</v>
      </c>
      <c r="AE12" s="687"/>
      <c r="AF12" s="687"/>
      <c r="AG12" s="687"/>
      <c r="AH12" s="687"/>
      <c r="AI12" s="687"/>
      <c r="AJ12" s="687"/>
      <c r="AK12" s="687"/>
      <c r="AL12" s="688" t="s">
        <v>245</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342069</v>
      </c>
      <c r="BH12" s="684"/>
      <c r="BI12" s="684"/>
      <c r="BJ12" s="684"/>
      <c r="BK12" s="684"/>
      <c r="BL12" s="684"/>
      <c r="BM12" s="684"/>
      <c r="BN12" s="685"/>
      <c r="BO12" s="686">
        <v>45.7</v>
      </c>
      <c r="BP12" s="686"/>
      <c r="BQ12" s="686"/>
      <c r="BR12" s="686"/>
      <c r="BS12" s="692" t="s">
        <v>128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208523</v>
      </c>
      <c r="CS12" s="684"/>
      <c r="CT12" s="684"/>
      <c r="CU12" s="684"/>
      <c r="CV12" s="684"/>
      <c r="CW12" s="684"/>
      <c r="CX12" s="684"/>
      <c r="CY12" s="685"/>
      <c r="CZ12" s="686">
        <v>4.9000000000000004</v>
      </c>
      <c r="DA12" s="686"/>
      <c r="DB12" s="686"/>
      <c r="DC12" s="686"/>
      <c r="DD12" s="692">
        <v>51261</v>
      </c>
      <c r="DE12" s="684"/>
      <c r="DF12" s="684"/>
      <c r="DG12" s="684"/>
      <c r="DH12" s="684"/>
      <c r="DI12" s="684"/>
      <c r="DJ12" s="684"/>
      <c r="DK12" s="684"/>
      <c r="DL12" s="684"/>
      <c r="DM12" s="684"/>
      <c r="DN12" s="684"/>
      <c r="DO12" s="684"/>
      <c r="DP12" s="685"/>
      <c r="DQ12" s="692">
        <v>84928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341672</v>
      </c>
      <c r="BH13" s="684"/>
      <c r="BI13" s="684"/>
      <c r="BJ13" s="684"/>
      <c r="BK13" s="684"/>
      <c r="BL13" s="684"/>
      <c r="BM13" s="684"/>
      <c r="BN13" s="685"/>
      <c r="BO13" s="686">
        <v>45.7</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681994</v>
      </c>
      <c r="CS13" s="684"/>
      <c r="CT13" s="684"/>
      <c r="CU13" s="684"/>
      <c r="CV13" s="684"/>
      <c r="CW13" s="684"/>
      <c r="CX13" s="684"/>
      <c r="CY13" s="685"/>
      <c r="CZ13" s="686">
        <v>16</v>
      </c>
      <c r="DA13" s="686"/>
      <c r="DB13" s="686"/>
      <c r="DC13" s="686"/>
      <c r="DD13" s="692">
        <v>397035</v>
      </c>
      <c r="DE13" s="684"/>
      <c r="DF13" s="684"/>
      <c r="DG13" s="684"/>
      <c r="DH13" s="684"/>
      <c r="DI13" s="684"/>
      <c r="DJ13" s="684"/>
      <c r="DK13" s="684"/>
      <c r="DL13" s="684"/>
      <c r="DM13" s="684"/>
      <c r="DN13" s="684"/>
      <c r="DO13" s="684"/>
      <c r="DP13" s="685"/>
      <c r="DQ13" s="692">
        <v>339653</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6332</v>
      </c>
      <c r="S14" s="684"/>
      <c r="T14" s="684"/>
      <c r="U14" s="684"/>
      <c r="V14" s="684"/>
      <c r="W14" s="684"/>
      <c r="X14" s="684"/>
      <c r="Y14" s="685"/>
      <c r="Z14" s="686">
        <v>0.1</v>
      </c>
      <c r="AA14" s="686"/>
      <c r="AB14" s="686"/>
      <c r="AC14" s="686"/>
      <c r="AD14" s="687">
        <v>6332</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32616</v>
      </c>
      <c r="BH14" s="684"/>
      <c r="BI14" s="684"/>
      <c r="BJ14" s="684"/>
      <c r="BK14" s="684"/>
      <c r="BL14" s="684"/>
      <c r="BM14" s="684"/>
      <c r="BN14" s="685"/>
      <c r="BO14" s="686">
        <v>4.4000000000000004</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245807</v>
      </c>
      <c r="CS14" s="684"/>
      <c r="CT14" s="684"/>
      <c r="CU14" s="684"/>
      <c r="CV14" s="684"/>
      <c r="CW14" s="684"/>
      <c r="CX14" s="684"/>
      <c r="CY14" s="685"/>
      <c r="CZ14" s="686">
        <v>5.8</v>
      </c>
      <c r="DA14" s="686"/>
      <c r="DB14" s="686"/>
      <c r="DC14" s="686"/>
      <c r="DD14" s="692">
        <v>46163</v>
      </c>
      <c r="DE14" s="684"/>
      <c r="DF14" s="684"/>
      <c r="DG14" s="684"/>
      <c r="DH14" s="684"/>
      <c r="DI14" s="684"/>
      <c r="DJ14" s="684"/>
      <c r="DK14" s="684"/>
      <c r="DL14" s="684"/>
      <c r="DM14" s="684"/>
      <c r="DN14" s="684"/>
      <c r="DO14" s="684"/>
      <c r="DP14" s="685"/>
      <c r="DQ14" s="692">
        <v>184124</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20662</v>
      </c>
      <c r="BH15" s="684"/>
      <c r="BI15" s="684"/>
      <c r="BJ15" s="684"/>
      <c r="BK15" s="684"/>
      <c r="BL15" s="684"/>
      <c r="BM15" s="684"/>
      <c r="BN15" s="685"/>
      <c r="BO15" s="686">
        <v>2.8</v>
      </c>
      <c r="BP15" s="686"/>
      <c r="BQ15" s="686"/>
      <c r="BR15" s="686"/>
      <c r="BS15" s="692" t="s">
        <v>245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404996</v>
      </c>
      <c r="CS15" s="684"/>
      <c r="CT15" s="684"/>
      <c r="CU15" s="684"/>
      <c r="CV15" s="684"/>
      <c r="CW15" s="684"/>
      <c r="CX15" s="684"/>
      <c r="CY15" s="685"/>
      <c r="CZ15" s="686">
        <v>9.5</v>
      </c>
      <c r="DA15" s="686"/>
      <c r="DB15" s="686"/>
      <c r="DC15" s="686"/>
      <c r="DD15" s="692">
        <v>91861</v>
      </c>
      <c r="DE15" s="684"/>
      <c r="DF15" s="684"/>
      <c r="DG15" s="684"/>
      <c r="DH15" s="684"/>
      <c r="DI15" s="684"/>
      <c r="DJ15" s="684"/>
      <c r="DK15" s="684"/>
      <c r="DL15" s="684"/>
      <c r="DM15" s="684"/>
      <c r="DN15" s="684"/>
      <c r="DO15" s="684"/>
      <c r="DP15" s="685"/>
      <c r="DQ15" s="692">
        <v>300669</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1537</v>
      </c>
      <c r="S16" s="684"/>
      <c r="T16" s="684"/>
      <c r="U16" s="684"/>
      <c r="V16" s="684"/>
      <c r="W16" s="684"/>
      <c r="X16" s="684"/>
      <c r="Y16" s="685"/>
      <c r="Z16" s="686">
        <v>0</v>
      </c>
      <c r="AA16" s="686"/>
      <c r="AB16" s="686"/>
      <c r="AC16" s="686"/>
      <c r="AD16" s="687">
        <v>1537</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33505</v>
      </c>
      <c r="CS16" s="684"/>
      <c r="CT16" s="684"/>
      <c r="CU16" s="684"/>
      <c r="CV16" s="684"/>
      <c r="CW16" s="684"/>
      <c r="CX16" s="684"/>
      <c r="CY16" s="685"/>
      <c r="CZ16" s="686">
        <v>0.8</v>
      </c>
      <c r="DA16" s="686"/>
      <c r="DB16" s="686"/>
      <c r="DC16" s="686"/>
      <c r="DD16" s="692" t="s">
        <v>128</v>
      </c>
      <c r="DE16" s="684"/>
      <c r="DF16" s="684"/>
      <c r="DG16" s="684"/>
      <c r="DH16" s="684"/>
      <c r="DI16" s="684"/>
      <c r="DJ16" s="684"/>
      <c r="DK16" s="684"/>
      <c r="DL16" s="684"/>
      <c r="DM16" s="684"/>
      <c r="DN16" s="684"/>
      <c r="DO16" s="684"/>
      <c r="DP16" s="685"/>
      <c r="DQ16" s="692">
        <v>16870</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16535</v>
      </c>
      <c r="S17" s="684"/>
      <c r="T17" s="684"/>
      <c r="U17" s="684"/>
      <c r="V17" s="684"/>
      <c r="W17" s="684"/>
      <c r="X17" s="684"/>
      <c r="Y17" s="685"/>
      <c r="Z17" s="686">
        <v>0.4</v>
      </c>
      <c r="AA17" s="686"/>
      <c r="AB17" s="686"/>
      <c r="AC17" s="686"/>
      <c r="AD17" s="687">
        <v>16535</v>
      </c>
      <c r="AE17" s="687"/>
      <c r="AF17" s="687"/>
      <c r="AG17" s="687"/>
      <c r="AH17" s="687"/>
      <c r="AI17" s="687"/>
      <c r="AJ17" s="687"/>
      <c r="AK17" s="687"/>
      <c r="AL17" s="688">
        <v>0.6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347741</v>
      </c>
      <c r="CS17" s="684"/>
      <c r="CT17" s="684"/>
      <c r="CU17" s="684"/>
      <c r="CV17" s="684"/>
      <c r="CW17" s="684"/>
      <c r="CX17" s="684"/>
      <c r="CY17" s="685"/>
      <c r="CZ17" s="686">
        <v>8.1999999999999993</v>
      </c>
      <c r="DA17" s="686"/>
      <c r="DB17" s="686"/>
      <c r="DC17" s="686"/>
      <c r="DD17" s="692" t="s">
        <v>128</v>
      </c>
      <c r="DE17" s="684"/>
      <c r="DF17" s="684"/>
      <c r="DG17" s="684"/>
      <c r="DH17" s="684"/>
      <c r="DI17" s="684"/>
      <c r="DJ17" s="684"/>
      <c r="DK17" s="684"/>
      <c r="DL17" s="684"/>
      <c r="DM17" s="684"/>
      <c r="DN17" s="684"/>
      <c r="DO17" s="684"/>
      <c r="DP17" s="685"/>
      <c r="DQ17" s="692">
        <v>346534</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3293</v>
      </c>
      <c r="S18" s="684"/>
      <c r="T18" s="684"/>
      <c r="U18" s="684"/>
      <c r="V18" s="684"/>
      <c r="W18" s="684"/>
      <c r="X18" s="684"/>
      <c r="Y18" s="685"/>
      <c r="Z18" s="686">
        <v>0.1</v>
      </c>
      <c r="AA18" s="686"/>
      <c r="AB18" s="686"/>
      <c r="AC18" s="686"/>
      <c r="AD18" s="687">
        <v>3293</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245</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245</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815</v>
      </c>
      <c r="S19" s="684"/>
      <c r="T19" s="684"/>
      <c r="U19" s="684"/>
      <c r="V19" s="684"/>
      <c r="W19" s="684"/>
      <c r="X19" s="684"/>
      <c r="Y19" s="685"/>
      <c r="Z19" s="686">
        <v>0</v>
      </c>
      <c r="AA19" s="686"/>
      <c r="AB19" s="686"/>
      <c r="AC19" s="686"/>
      <c r="AD19" s="687">
        <v>815</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6352</v>
      </c>
      <c r="BH19" s="684"/>
      <c r="BI19" s="684"/>
      <c r="BJ19" s="684"/>
      <c r="BK19" s="684"/>
      <c r="BL19" s="684"/>
      <c r="BM19" s="684"/>
      <c r="BN19" s="685"/>
      <c r="BO19" s="686">
        <v>0.8</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272</v>
      </c>
      <c r="S20" s="684"/>
      <c r="T20" s="684"/>
      <c r="U20" s="684"/>
      <c r="V20" s="684"/>
      <c r="W20" s="684"/>
      <c r="X20" s="684"/>
      <c r="Y20" s="685"/>
      <c r="Z20" s="686">
        <v>0</v>
      </c>
      <c r="AA20" s="686"/>
      <c r="AB20" s="686"/>
      <c r="AC20" s="686"/>
      <c r="AD20" s="687">
        <v>272</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6352</v>
      </c>
      <c r="BH20" s="684"/>
      <c r="BI20" s="684"/>
      <c r="BJ20" s="684"/>
      <c r="BK20" s="684"/>
      <c r="BL20" s="684"/>
      <c r="BM20" s="684"/>
      <c r="BN20" s="685"/>
      <c r="BO20" s="686">
        <v>0.8</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4250707</v>
      </c>
      <c r="CS20" s="684"/>
      <c r="CT20" s="684"/>
      <c r="CU20" s="684"/>
      <c r="CV20" s="684"/>
      <c r="CW20" s="684"/>
      <c r="CX20" s="684"/>
      <c r="CY20" s="685"/>
      <c r="CZ20" s="686">
        <v>100</v>
      </c>
      <c r="DA20" s="686"/>
      <c r="DB20" s="686"/>
      <c r="DC20" s="686"/>
      <c r="DD20" s="692">
        <v>807629</v>
      </c>
      <c r="DE20" s="684"/>
      <c r="DF20" s="684"/>
      <c r="DG20" s="684"/>
      <c r="DH20" s="684"/>
      <c r="DI20" s="684"/>
      <c r="DJ20" s="684"/>
      <c r="DK20" s="684"/>
      <c r="DL20" s="684"/>
      <c r="DM20" s="684"/>
      <c r="DN20" s="684"/>
      <c r="DO20" s="684"/>
      <c r="DP20" s="685"/>
      <c r="DQ20" s="692">
        <v>2935651</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12155</v>
      </c>
      <c r="S21" s="684"/>
      <c r="T21" s="684"/>
      <c r="U21" s="684"/>
      <c r="V21" s="684"/>
      <c r="W21" s="684"/>
      <c r="X21" s="684"/>
      <c r="Y21" s="685"/>
      <c r="Z21" s="686">
        <v>0.3</v>
      </c>
      <c r="AA21" s="686"/>
      <c r="AB21" s="686"/>
      <c r="AC21" s="686"/>
      <c r="AD21" s="687">
        <v>12155</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6352</v>
      </c>
      <c r="BH21" s="684"/>
      <c r="BI21" s="684"/>
      <c r="BJ21" s="684"/>
      <c r="BK21" s="684"/>
      <c r="BL21" s="684"/>
      <c r="BM21" s="684"/>
      <c r="BN21" s="685"/>
      <c r="BO21" s="686">
        <v>0.8</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1806703</v>
      </c>
      <c r="S22" s="684"/>
      <c r="T22" s="684"/>
      <c r="U22" s="684"/>
      <c r="V22" s="684"/>
      <c r="W22" s="684"/>
      <c r="X22" s="684"/>
      <c r="Y22" s="685"/>
      <c r="Z22" s="686">
        <v>39.799999999999997</v>
      </c>
      <c r="AA22" s="686"/>
      <c r="AB22" s="686"/>
      <c r="AC22" s="686"/>
      <c r="AD22" s="687">
        <v>1662445</v>
      </c>
      <c r="AE22" s="687"/>
      <c r="AF22" s="687"/>
      <c r="AG22" s="687"/>
      <c r="AH22" s="687"/>
      <c r="AI22" s="687"/>
      <c r="AJ22" s="687"/>
      <c r="AK22" s="687"/>
      <c r="AL22" s="688">
        <v>63.1</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245</v>
      </c>
      <c r="BH22" s="684"/>
      <c r="BI22" s="684"/>
      <c r="BJ22" s="684"/>
      <c r="BK22" s="684"/>
      <c r="BL22" s="684"/>
      <c r="BM22" s="684"/>
      <c r="BN22" s="685"/>
      <c r="BO22" s="686" t="s">
        <v>245</v>
      </c>
      <c r="BP22" s="686"/>
      <c r="BQ22" s="686"/>
      <c r="BR22" s="686"/>
      <c r="BS22" s="692" t="s">
        <v>245</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1662445</v>
      </c>
      <c r="S23" s="684"/>
      <c r="T23" s="684"/>
      <c r="U23" s="684"/>
      <c r="V23" s="684"/>
      <c r="W23" s="684"/>
      <c r="X23" s="684"/>
      <c r="Y23" s="685"/>
      <c r="Z23" s="686">
        <v>36.6</v>
      </c>
      <c r="AA23" s="686"/>
      <c r="AB23" s="686"/>
      <c r="AC23" s="686"/>
      <c r="AD23" s="687">
        <v>1662445</v>
      </c>
      <c r="AE23" s="687"/>
      <c r="AF23" s="687"/>
      <c r="AG23" s="687"/>
      <c r="AH23" s="687"/>
      <c r="AI23" s="687"/>
      <c r="AJ23" s="687"/>
      <c r="AK23" s="687"/>
      <c r="AL23" s="688">
        <v>63.1</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245</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144258</v>
      </c>
      <c r="S24" s="684"/>
      <c r="T24" s="684"/>
      <c r="U24" s="684"/>
      <c r="V24" s="684"/>
      <c r="W24" s="684"/>
      <c r="X24" s="684"/>
      <c r="Y24" s="685"/>
      <c r="Z24" s="686">
        <v>3.2</v>
      </c>
      <c r="AA24" s="686"/>
      <c r="AB24" s="686"/>
      <c r="AC24" s="686"/>
      <c r="AD24" s="687" t="s">
        <v>128</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245</v>
      </c>
      <c r="BP24" s="686"/>
      <c r="BQ24" s="686"/>
      <c r="BR24" s="686"/>
      <c r="BS24" s="692" t="s">
        <v>245</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1317805</v>
      </c>
      <c r="CS24" s="673"/>
      <c r="CT24" s="673"/>
      <c r="CU24" s="673"/>
      <c r="CV24" s="673"/>
      <c r="CW24" s="673"/>
      <c r="CX24" s="673"/>
      <c r="CY24" s="674"/>
      <c r="CZ24" s="677">
        <v>31</v>
      </c>
      <c r="DA24" s="678"/>
      <c r="DB24" s="678"/>
      <c r="DC24" s="697"/>
      <c r="DD24" s="717">
        <v>1045866</v>
      </c>
      <c r="DE24" s="673"/>
      <c r="DF24" s="673"/>
      <c r="DG24" s="673"/>
      <c r="DH24" s="673"/>
      <c r="DI24" s="673"/>
      <c r="DJ24" s="673"/>
      <c r="DK24" s="674"/>
      <c r="DL24" s="717">
        <v>1032696</v>
      </c>
      <c r="DM24" s="673"/>
      <c r="DN24" s="673"/>
      <c r="DO24" s="673"/>
      <c r="DP24" s="673"/>
      <c r="DQ24" s="673"/>
      <c r="DR24" s="673"/>
      <c r="DS24" s="673"/>
      <c r="DT24" s="673"/>
      <c r="DU24" s="673"/>
      <c r="DV24" s="674"/>
      <c r="DW24" s="677">
        <v>38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245</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245</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632738</v>
      </c>
      <c r="CS25" s="720"/>
      <c r="CT25" s="720"/>
      <c r="CU25" s="720"/>
      <c r="CV25" s="720"/>
      <c r="CW25" s="720"/>
      <c r="CX25" s="720"/>
      <c r="CY25" s="721"/>
      <c r="CZ25" s="688">
        <v>14.9</v>
      </c>
      <c r="DA25" s="718"/>
      <c r="DB25" s="718"/>
      <c r="DC25" s="722"/>
      <c r="DD25" s="692">
        <v>595292</v>
      </c>
      <c r="DE25" s="720"/>
      <c r="DF25" s="720"/>
      <c r="DG25" s="720"/>
      <c r="DH25" s="720"/>
      <c r="DI25" s="720"/>
      <c r="DJ25" s="720"/>
      <c r="DK25" s="721"/>
      <c r="DL25" s="692">
        <v>583276</v>
      </c>
      <c r="DM25" s="720"/>
      <c r="DN25" s="720"/>
      <c r="DO25" s="720"/>
      <c r="DP25" s="720"/>
      <c r="DQ25" s="720"/>
      <c r="DR25" s="720"/>
      <c r="DS25" s="720"/>
      <c r="DT25" s="720"/>
      <c r="DU25" s="720"/>
      <c r="DV25" s="721"/>
      <c r="DW25" s="688">
        <v>21.4</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2752563</v>
      </c>
      <c r="S26" s="684"/>
      <c r="T26" s="684"/>
      <c r="U26" s="684"/>
      <c r="V26" s="684"/>
      <c r="W26" s="684"/>
      <c r="X26" s="684"/>
      <c r="Y26" s="685"/>
      <c r="Z26" s="686">
        <v>60.7</v>
      </c>
      <c r="AA26" s="686"/>
      <c r="AB26" s="686"/>
      <c r="AC26" s="686"/>
      <c r="AD26" s="687">
        <v>2608305</v>
      </c>
      <c r="AE26" s="687"/>
      <c r="AF26" s="687"/>
      <c r="AG26" s="687"/>
      <c r="AH26" s="687"/>
      <c r="AI26" s="687"/>
      <c r="AJ26" s="687"/>
      <c r="AK26" s="687"/>
      <c r="AL26" s="688">
        <v>99</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389412</v>
      </c>
      <c r="CS26" s="684"/>
      <c r="CT26" s="684"/>
      <c r="CU26" s="684"/>
      <c r="CV26" s="684"/>
      <c r="CW26" s="684"/>
      <c r="CX26" s="684"/>
      <c r="CY26" s="685"/>
      <c r="CZ26" s="688">
        <v>9.1999999999999993</v>
      </c>
      <c r="DA26" s="718"/>
      <c r="DB26" s="718"/>
      <c r="DC26" s="722"/>
      <c r="DD26" s="692">
        <v>358015</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733</v>
      </c>
      <c r="S27" s="684"/>
      <c r="T27" s="684"/>
      <c r="U27" s="684"/>
      <c r="V27" s="684"/>
      <c r="W27" s="684"/>
      <c r="X27" s="684"/>
      <c r="Y27" s="685"/>
      <c r="Z27" s="686">
        <v>0</v>
      </c>
      <c r="AA27" s="686"/>
      <c r="AB27" s="686"/>
      <c r="AC27" s="686"/>
      <c r="AD27" s="687">
        <v>733</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748431</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337326</v>
      </c>
      <c r="CS27" s="720"/>
      <c r="CT27" s="720"/>
      <c r="CU27" s="720"/>
      <c r="CV27" s="720"/>
      <c r="CW27" s="720"/>
      <c r="CX27" s="720"/>
      <c r="CY27" s="721"/>
      <c r="CZ27" s="688">
        <v>7.9</v>
      </c>
      <c r="DA27" s="718"/>
      <c r="DB27" s="718"/>
      <c r="DC27" s="722"/>
      <c r="DD27" s="692">
        <v>104040</v>
      </c>
      <c r="DE27" s="720"/>
      <c r="DF27" s="720"/>
      <c r="DG27" s="720"/>
      <c r="DH27" s="720"/>
      <c r="DI27" s="720"/>
      <c r="DJ27" s="720"/>
      <c r="DK27" s="721"/>
      <c r="DL27" s="692">
        <v>102886</v>
      </c>
      <c r="DM27" s="720"/>
      <c r="DN27" s="720"/>
      <c r="DO27" s="720"/>
      <c r="DP27" s="720"/>
      <c r="DQ27" s="720"/>
      <c r="DR27" s="720"/>
      <c r="DS27" s="720"/>
      <c r="DT27" s="720"/>
      <c r="DU27" s="720"/>
      <c r="DV27" s="721"/>
      <c r="DW27" s="688">
        <v>3.8</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7707</v>
      </c>
      <c r="S28" s="684"/>
      <c r="T28" s="684"/>
      <c r="U28" s="684"/>
      <c r="V28" s="684"/>
      <c r="W28" s="684"/>
      <c r="X28" s="684"/>
      <c r="Y28" s="685"/>
      <c r="Z28" s="686">
        <v>0.2</v>
      </c>
      <c r="AA28" s="686"/>
      <c r="AB28" s="686"/>
      <c r="AC28" s="686"/>
      <c r="AD28" s="687" t="s">
        <v>245</v>
      </c>
      <c r="AE28" s="687"/>
      <c r="AF28" s="687"/>
      <c r="AG28" s="687"/>
      <c r="AH28" s="687"/>
      <c r="AI28" s="687"/>
      <c r="AJ28" s="687"/>
      <c r="AK28" s="687"/>
      <c r="AL28" s="688" t="s">
        <v>245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347741</v>
      </c>
      <c r="CS28" s="684"/>
      <c r="CT28" s="684"/>
      <c r="CU28" s="684"/>
      <c r="CV28" s="684"/>
      <c r="CW28" s="684"/>
      <c r="CX28" s="684"/>
      <c r="CY28" s="685"/>
      <c r="CZ28" s="688">
        <v>8.1999999999999993</v>
      </c>
      <c r="DA28" s="718"/>
      <c r="DB28" s="718"/>
      <c r="DC28" s="722"/>
      <c r="DD28" s="692">
        <v>346534</v>
      </c>
      <c r="DE28" s="684"/>
      <c r="DF28" s="684"/>
      <c r="DG28" s="684"/>
      <c r="DH28" s="684"/>
      <c r="DI28" s="684"/>
      <c r="DJ28" s="684"/>
      <c r="DK28" s="685"/>
      <c r="DL28" s="692">
        <v>346534</v>
      </c>
      <c r="DM28" s="684"/>
      <c r="DN28" s="684"/>
      <c r="DO28" s="684"/>
      <c r="DP28" s="684"/>
      <c r="DQ28" s="684"/>
      <c r="DR28" s="684"/>
      <c r="DS28" s="684"/>
      <c r="DT28" s="684"/>
      <c r="DU28" s="684"/>
      <c r="DV28" s="685"/>
      <c r="DW28" s="688">
        <v>12.7</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80272</v>
      </c>
      <c r="S29" s="684"/>
      <c r="T29" s="684"/>
      <c r="U29" s="684"/>
      <c r="V29" s="684"/>
      <c r="W29" s="684"/>
      <c r="X29" s="684"/>
      <c r="Y29" s="685"/>
      <c r="Z29" s="686">
        <v>1.8</v>
      </c>
      <c r="AA29" s="686"/>
      <c r="AB29" s="686"/>
      <c r="AC29" s="686"/>
      <c r="AD29" s="687">
        <v>20012</v>
      </c>
      <c r="AE29" s="687"/>
      <c r="AF29" s="687"/>
      <c r="AG29" s="687"/>
      <c r="AH29" s="687"/>
      <c r="AI29" s="687"/>
      <c r="AJ29" s="687"/>
      <c r="AK29" s="687"/>
      <c r="AL29" s="688">
        <v>0.8</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347741</v>
      </c>
      <c r="CS29" s="720"/>
      <c r="CT29" s="720"/>
      <c r="CU29" s="720"/>
      <c r="CV29" s="720"/>
      <c r="CW29" s="720"/>
      <c r="CX29" s="720"/>
      <c r="CY29" s="721"/>
      <c r="CZ29" s="688">
        <v>8.1999999999999993</v>
      </c>
      <c r="DA29" s="718"/>
      <c r="DB29" s="718"/>
      <c r="DC29" s="722"/>
      <c r="DD29" s="692">
        <v>346534</v>
      </c>
      <c r="DE29" s="720"/>
      <c r="DF29" s="720"/>
      <c r="DG29" s="720"/>
      <c r="DH29" s="720"/>
      <c r="DI29" s="720"/>
      <c r="DJ29" s="720"/>
      <c r="DK29" s="721"/>
      <c r="DL29" s="692">
        <v>346534</v>
      </c>
      <c r="DM29" s="720"/>
      <c r="DN29" s="720"/>
      <c r="DO29" s="720"/>
      <c r="DP29" s="720"/>
      <c r="DQ29" s="720"/>
      <c r="DR29" s="720"/>
      <c r="DS29" s="720"/>
      <c r="DT29" s="720"/>
      <c r="DU29" s="720"/>
      <c r="DV29" s="721"/>
      <c r="DW29" s="688">
        <v>12.7</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4547</v>
      </c>
      <c r="S30" s="684"/>
      <c r="T30" s="684"/>
      <c r="U30" s="684"/>
      <c r="V30" s="684"/>
      <c r="W30" s="684"/>
      <c r="X30" s="684"/>
      <c r="Y30" s="685"/>
      <c r="Z30" s="686">
        <v>0.1</v>
      </c>
      <c r="AA30" s="686"/>
      <c r="AB30" s="686"/>
      <c r="AC30" s="686"/>
      <c r="AD30" s="687" t="s">
        <v>245</v>
      </c>
      <c r="AE30" s="687"/>
      <c r="AF30" s="687"/>
      <c r="AG30" s="687"/>
      <c r="AH30" s="687"/>
      <c r="AI30" s="687"/>
      <c r="AJ30" s="687"/>
      <c r="AK30" s="687"/>
      <c r="AL30" s="688" t="s">
        <v>128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335973</v>
      </c>
      <c r="CS30" s="684"/>
      <c r="CT30" s="684"/>
      <c r="CU30" s="684"/>
      <c r="CV30" s="684"/>
      <c r="CW30" s="684"/>
      <c r="CX30" s="684"/>
      <c r="CY30" s="685"/>
      <c r="CZ30" s="688">
        <v>7.9</v>
      </c>
      <c r="DA30" s="718"/>
      <c r="DB30" s="718"/>
      <c r="DC30" s="722"/>
      <c r="DD30" s="692">
        <v>334793</v>
      </c>
      <c r="DE30" s="684"/>
      <c r="DF30" s="684"/>
      <c r="DG30" s="684"/>
      <c r="DH30" s="684"/>
      <c r="DI30" s="684"/>
      <c r="DJ30" s="684"/>
      <c r="DK30" s="685"/>
      <c r="DL30" s="692">
        <v>334793</v>
      </c>
      <c r="DM30" s="684"/>
      <c r="DN30" s="684"/>
      <c r="DO30" s="684"/>
      <c r="DP30" s="684"/>
      <c r="DQ30" s="684"/>
      <c r="DR30" s="684"/>
      <c r="DS30" s="684"/>
      <c r="DT30" s="684"/>
      <c r="DU30" s="684"/>
      <c r="DV30" s="685"/>
      <c r="DW30" s="688">
        <v>12.3</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487669</v>
      </c>
      <c r="S31" s="684"/>
      <c r="T31" s="684"/>
      <c r="U31" s="684"/>
      <c r="V31" s="684"/>
      <c r="W31" s="684"/>
      <c r="X31" s="684"/>
      <c r="Y31" s="685"/>
      <c r="Z31" s="686">
        <v>10.7</v>
      </c>
      <c r="AA31" s="686"/>
      <c r="AB31" s="686"/>
      <c r="AC31" s="686"/>
      <c r="AD31" s="687" t="s">
        <v>128</v>
      </c>
      <c r="AE31" s="687"/>
      <c r="AF31" s="687"/>
      <c r="AG31" s="687"/>
      <c r="AH31" s="687"/>
      <c r="AI31" s="687"/>
      <c r="AJ31" s="687"/>
      <c r="AK31" s="687"/>
      <c r="AL31" s="688" t="s">
        <v>245</v>
      </c>
      <c r="AM31" s="689"/>
      <c r="AN31" s="689"/>
      <c r="AO31" s="690"/>
      <c r="AP31" s="737" t="s">
        <v>310</v>
      </c>
      <c r="AQ31" s="738"/>
      <c r="AR31" s="738"/>
      <c r="AS31" s="738"/>
      <c r="AT31" s="743" t="s">
        <v>311</v>
      </c>
      <c r="AU31" s="231"/>
      <c r="AV31" s="231"/>
      <c r="AW31" s="231"/>
      <c r="AX31" s="669" t="s">
        <v>186</v>
      </c>
      <c r="AY31" s="670"/>
      <c r="AZ31" s="670"/>
      <c r="BA31" s="670"/>
      <c r="BB31" s="670"/>
      <c r="BC31" s="670"/>
      <c r="BD31" s="670"/>
      <c r="BE31" s="670"/>
      <c r="BF31" s="671"/>
      <c r="BG31" s="751">
        <v>98.6</v>
      </c>
      <c r="BH31" s="735"/>
      <c r="BI31" s="735"/>
      <c r="BJ31" s="735"/>
      <c r="BK31" s="735"/>
      <c r="BL31" s="735"/>
      <c r="BM31" s="678">
        <v>88.5</v>
      </c>
      <c r="BN31" s="735"/>
      <c r="BO31" s="735"/>
      <c r="BP31" s="735"/>
      <c r="BQ31" s="736"/>
      <c r="BR31" s="751">
        <v>98.5</v>
      </c>
      <c r="BS31" s="735"/>
      <c r="BT31" s="735"/>
      <c r="BU31" s="735"/>
      <c r="BV31" s="735"/>
      <c r="BW31" s="735"/>
      <c r="BX31" s="678">
        <v>87.8</v>
      </c>
      <c r="BY31" s="735"/>
      <c r="BZ31" s="735"/>
      <c r="CA31" s="735"/>
      <c r="CB31" s="736"/>
      <c r="CD31" s="725"/>
      <c r="CE31" s="726"/>
      <c r="CF31" s="698" t="s">
        <v>312</v>
      </c>
      <c r="CG31" s="699"/>
      <c r="CH31" s="699"/>
      <c r="CI31" s="699"/>
      <c r="CJ31" s="699"/>
      <c r="CK31" s="699"/>
      <c r="CL31" s="699"/>
      <c r="CM31" s="699"/>
      <c r="CN31" s="699"/>
      <c r="CO31" s="699"/>
      <c r="CP31" s="699"/>
      <c r="CQ31" s="700"/>
      <c r="CR31" s="683">
        <v>11768</v>
      </c>
      <c r="CS31" s="720"/>
      <c r="CT31" s="720"/>
      <c r="CU31" s="720"/>
      <c r="CV31" s="720"/>
      <c r="CW31" s="720"/>
      <c r="CX31" s="720"/>
      <c r="CY31" s="721"/>
      <c r="CZ31" s="688">
        <v>0.3</v>
      </c>
      <c r="DA31" s="718"/>
      <c r="DB31" s="718"/>
      <c r="DC31" s="722"/>
      <c r="DD31" s="692">
        <v>11741</v>
      </c>
      <c r="DE31" s="720"/>
      <c r="DF31" s="720"/>
      <c r="DG31" s="720"/>
      <c r="DH31" s="720"/>
      <c r="DI31" s="720"/>
      <c r="DJ31" s="720"/>
      <c r="DK31" s="721"/>
      <c r="DL31" s="692">
        <v>11741</v>
      </c>
      <c r="DM31" s="720"/>
      <c r="DN31" s="720"/>
      <c r="DO31" s="720"/>
      <c r="DP31" s="720"/>
      <c r="DQ31" s="720"/>
      <c r="DR31" s="720"/>
      <c r="DS31" s="720"/>
      <c r="DT31" s="720"/>
      <c r="DU31" s="720"/>
      <c r="DV31" s="721"/>
      <c r="DW31" s="688">
        <v>0.4</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245</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98.8</v>
      </c>
      <c r="BH32" s="720"/>
      <c r="BI32" s="720"/>
      <c r="BJ32" s="720"/>
      <c r="BK32" s="720"/>
      <c r="BL32" s="720"/>
      <c r="BM32" s="689">
        <v>95.6</v>
      </c>
      <c r="BN32" s="749"/>
      <c r="BO32" s="749"/>
      <c r="BP32" s="749"/>
      <c r="BQ32" s="750"/>
      <c r="BR32" s="752">
        <v>98.9</v>
      </c>
      <c r="BS32" s="720"/>
      <c r="BT32" s="720"/>
      <c r="BU32" s="720"/>
      <c r="BV32" s="720"/>
      <c r="BW32" s="720"/>
      <c r="BX32" s="689">
        <v>95.7</v>
      </c>
      <c r="BY32" s="749"/>
      <c r="BZ32" s="749"/>
      <c r="CA32" s="749"/>
      <c r="CB32" s="750"/>
      <c r="CD32" s="727"/>
      <c r="CE32" s="728"/>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8"/>
      <c r="DB32" s="718"/>
      <c r="DC32" s="722"/>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240233</v>
      </c>
      <c r="S33" s="684"/>
      <c r="T33" s="684"/>
      <c r="U33" s="684"/>
      <c r="V33" s="684"/>
      <c r="W33" s="684"/>
      <c r="X33" s="684"/>
      <c r="Y33" s="685"/>
      <c r="Z33" s="686">
        <v>5.3</v>
      </c>
      <c r="AA33" s="686"/>
      <c r="AB33" s="686"/>
      <c r="AC33" s="686"/>
      <c r="AD33" s="687" t="s">
        <v>128</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98.2</v>
      </c>
      <c r="BH33" s="754"/>
      <c r="BI33" s="754"/>
      <c r="BJ33" s="754"/>
      <c r="BK33" s="754"/>
      <c r="BL33" s="754"/>
      <c r="BM33" s="755">
        <v>81.099999999999994</v>
      </c>
      <c r="BN33" s="754"/>
      <c r="BO33" s="754"/>
      <c r="BP33" s="754"/>
      <c r="BQ33" s="756"/>
      <c r="BR33" s="753">
        <v>98.2</v>
      </c>
      <c r="BS33" s="754"/>
      <c r="BT33" s="754"/>
      <c r="BU33" s="754"/>
      <c r="BV33" s="754"/>
      <c r="BW33" s="754"/>
      <c r="BX33" s="755">
        <v>80</v>
      </c>
      <c r="BY33" s="754"/>
      <c r="BZ33" s="754"/>
      <c r="CA33" s="754"/>
      <c r="CB33" s="756"/>
      <c r="CD33" s="698" t="s">
        <v>319</v>
      </c>
      <c r="CE33" s="699"/>
      <c r="CF33" s="699"/>
      <c r="CG33" s="699"/>
      <c r="CH33" s="699"/>
      <c r="CI33" s="699"/>
      <c r="CJ33" s="699"/>
      <c r="CK33" s="699"/>
      <c r="CL33" s="699"/>
      <c r="CM33" s="699"/>
      <c r="CN33" s="699"/>
      <c r="CO33" s="699"/>
      <c r="CP33" s="699"/>
      <c r="CQ33" s="700"/>
      <c r="CR33" s="683">
        <v>2091768</v>
      </c>
      <c r="CS33" s="720"/>
      <c r="CT33" s="720"/>
      <c r="CU33" s="720"/>
      <c r="CV33" s="720"/>
      <c r="CW33" s="720"/>
      <c r="CX33" s="720"/>
      <c r="CY33" s="721"/>
      <c r="CZ33" s="688">
        <v>49.2</v>
      </c>
      <c r="DA33" s="718"/>
      <c r="DB33" s="718"/>
      <c r="DC33" s="722"/>
      <c r="DD33" s="692">
        <v>1641569</v>
      </c>
      <c r="DE33" s="720"/>
      <c r="DF33" s="720"/>
      <c r="DG33" s="720"/>
      <c r="DH33" s="720"/>
      <c r="DI33" s="720"/>
      <c r="DJ33" s="720"/>
      <c r="DK33" s="721"/>
      <c r="DL33" s="692">
        <v>1125261</v>
      </c>
      <c r="DM33" s="720"/>
      <c r="DN33" s="720"/>
      <c r="DO33" s="720"/>
      <c r="DP33" s="720"/>
      <c r="DQ33" s="720"/>
      <c r="DR33" s="720"/>
      <c r="DS33" s="720"/>
      <c r="DT33" s="720"/>
      <c r="DU33" s="720"/>
      <c r="DV33" s="721"/>
      <c r="DW33" s="688">
        <v>41.4</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22684</v>
      </c>
      <c r="S34" s="684"/>
      <c r="T34" s="684"/>
      <c r="U34" s="684"/>
      <c r="V34" s="684"/>
      <c r="W34" s="684"/>
      <c r="X34" s="684"/>
      <c r="Y34" s="685"/>
      <c r="Z34" s="686">
        <v>0.5</v>
      </c>
      <c r="AA34" s="686"/>
      <c r="AB34" s="686"/>
      <c r="AC34" s="686"/>
      <c r="AD34" s="687">
        <v>4218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838853</v>
      </c>
      <c r="CS34" s="684"/>
      <c r="CT34" s="684"/>
      <c r="CU34" s="684"/>
      <c r="CV34" s="684"/>
      <c r="CW34" s="684"/>
      <c r="CX34" s="684"/>
      <c r="CY34" s="685"/>
      <c r="CZ34" s="688">
        <v>19.7</v>
      </c>
      <c r="DA34" s="718"/>
      <c r="DB34" s="718"/>
      <c r="DC34" s="722"/>
      <c r="DD34" s="692">
        <v>625540</v>
      </c>
      <c r="DE34" s="684"/>
      <c r="DF34" s="684"/>
      <c r="DG34" s="684"/>
      <c r="DH34" s="684"/>
      <c r="DI34" s="684"/>
      <c r="DJ34" s="684"/>
      <c r="DK34" s="685"/>
      <c r="DL34" s="692">
        <v>419757</v>
      </c>
      <c r="DM34" s="684"/>
      <c r="DN34" s="684"/>
      <c r="DO34" s="684"/>
      <c r="DP34" s="684"/>
      <c r="DQ34" s="684"/>
      <c r="DR34" s="684"/>
      <c r="DS34" s="684"/>
      <c r="DT34" s="684"/>
      <c r="DU34" s="684"/>
      <c r="DV34" s="685"/>
      <c r="DW34" s="688">
        <v>15.4</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36624</v>
      </c>
      <c r="S35" s="684"/>
      <c r="T35" s="684"/>
      <c r="U35" s="684"/>
      <c r="V35" s="684"/>
      <c r="W35" s="684"/>
      <c r="X35" s="684"/>
      <c r="Y35" s="685"/>
      <c r="Z35" s="686">
        <v>0.8</v>
      </c>
      <c r="AA35" s="686"/>
      <c r="AB35" s="686"/>
      <c r="AC35" s="686"/>
      <c r="AD35" s="687" t="s">
        <v>128</v>
      </c>
      <c r="AE35" s="687"/>
      <c r="AF35" s="687"/>
      <c r="AG35" s="687"/>
      <c r="AH35" s="687"/>
      <c r="AI35" s="687"/>
      <c r="AJ35" s="687"/>
      <c r="AK35" s="687"/>
      <c r="AL35" s="688" t="s">
        <v>245</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68999</v>
      </c>
      <c r="CS35" s="720"/>
      <c r="CT35" s="720"/>
      <c r="CU35" s="720"/>
      <c r="CV35" s="720"/>
      <c r="CW35" s="720"/>
      <c r="CX35" s="720"/>
      <c r="CY35" s="721"/>
      <c r="CZ35" s="688">
        <v>1.6</v>
      </c>
      <c r="DA35" s="718"/>
      <c r="DB35" s="718"/>
      <c r="DC35" s="722"/>
      <c r="DD35" s="692">
        <v>58532</v>
      </c>
      <c r="DE35" s="720"/>
      <c r="DF35" s="720"/>
      <c r="DG35" s="720"/>
      <c r="DH35" s="720"/>
      <c r="DI35" s="720"/>
      <c r="DJ35" s="720"/>
      <c r="DK35" s="721"/>
      <c r="DL35" s="692">
        <v>54347</v>
      </c>
      <c r="DM35" s="720"/>
      <c r="DN35" s="720"/>
      <c r="DO35" s="720"/>
      <c r="DP35" s="720"/>
      <c r="DQ35" s="720"/>
      <c r="DR35" s="720"/>
      <c r="DS35" s="720"/>
      <c r="DT35" s="720"/>
      <c r="DU35" s="720"/>
      <c r="DV35" s="721"/>
      <c r="DW35" s="688">
        <v>2</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38564</v>
      </c>
      <c r="S36" s="684"/>
      <c r="T36" s="684"/>
      <c r="U36" s="684"/>
      <c r="V36" s="684"/>
      <c r="W36" s="684"/>
      <c r="X36" s="684"/>
      <c r="Y36" s="685"/>
      <c r="Z36" s="686">
        <v>0.8</v>
      </c>
      <c r="AA36" s="686"/>
      <c r="AB36" s="686"/>
      <c r="AC36" s="686"/>
      <c r="AD36" s="687" t="s">
        <v>128</v>
      </c>
      <c r="AE36" s="687"/>
      <c r="AF36" s="687"/>
      <c r="AG36" s="687"/>
      <c r="AH36" s="687"/>
      <c r="AI36" s="687"/>
      <c r="AJ36" s="687"/>
      <c r="AK36" s="687"/>
      <c r="AL36" s="688" t="s">
        <v>128</v>
      </c>
      <c r="AM36" s="689"/>
      <c r="AN36" s="689"/>
      <c r="AO36" s="690"/>
      <c r="AP36" s="235"/>
      <c r="AQ36" s="757" t="s">
        <v>327</v>
      </c>
      <c r="AR36" s="758"/>
      <c r="AS36" s="758"/>
      <c r="AT36" s="758"/>
      <c r="AU36" s="758"/>
      <c r="AV36" s="758"/>
      <c r="AW36" s="758"/>
      <c r="AX36" s="758"/>
      <c r="AY36" s="759"/>
      <c r="AZ36" s="672">
        <v>489073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43177</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486809</v>
      </c>
      <c r="CS36" s="684"/>
      <c r="CT36" s="684"/>
      <c r="CU36" s="684"/>
      <c r="CV36" s="684"/>
      <c r="CW36" s="684"/>
      <c r="CX36" s="684"/>
      <c r="CY36" s="685"/>
      <c r="CZ36" s="688">
        <v>11.5</v>
      </c>
      <c r="DA36" s="718"/>
      <c r="DB36" s="718"/>
      <c r="DC36" s="722"/>
      <c r="DD36" s="692">
        <v>381192</v>
      </c>
      <c r="DE36" s="684"/>
      <c r="DF36" s="684"/>
      <c r="DG36" s="684"/>
      <c r="DH36" s="684"/>
      <c r="DI36" s="684"/>
      <c r="DJ36" s="684"/>
      <c r="DK36" s="685"/>
      <c r="DL36" s="692">
        <v>255897</v>
      </c>
      <c r="DM36" s="684"/>
      <c r="DN36" s="684"/>
      <c r="DO36" s="684"/>
      <c r="DP36" s="684"/>
      <c r="DQ36" s="684"/>
      <c r="DR36" s="684"/>
      <c r="DS36" s="684"/>
      <c r="DT36" s="684"/>
      <c r="DU36" s="684"/>
      <c r="DV36" s="685"/>
      <c r="DW36" s="688">
        <v>9.4</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331111</v>
      </c>
      <c r="S37" s="684"/>
      <c r="T37" s="684"/>
      <c r="U37" s="684"/>
      <c r="V37" s="684"/>
      <c r="W37" s="684"/>
      <c r="X37" s="684"/>
      <c r="Y37" s="685"/>
      <c r="Z37" s="686">
        <v>7.3</v>
      </c>
      <c r="AA37" s="686"/>
      <c r="AB37" s="686"/>
      <c r="AC37" s="686"/>
      <c r="AD37" s="687" t="s">
        <v>128</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186918</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41298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51291</v>
      </c>
      <c r="CS37" s="720"/>
      <c r="CT37" s="720"/>
      <c r="CU37" s="720"/>
      <c r="CV37" s="720"/>
      <c r="CW37" s="720"/>
      <c r="CX37" s="720"/>
      <c r="CY37" s="721"/>
      <c r="CZ37" s="688">
        <v>1.2</v>
      </c>
      <c r="DA37" s="718"/>
      <c r="DB37" s="718"/>
      <c r="DC37" s="722"/>
      <c r="DD37" s="692">
        <v>49921</v>
      </c>
      <c r="DE37" s="720"/>
      <c r="DF37" s="720"/>
      <c r="DG37" s="720"/>
      <c r="DH37" s="720"/>
      <c r="DI37" s="720"/>
      <c r="DJ37" s="720"/>
      <c r="DK37" s="721"/>
      <c r="DL37" s="692">
        <v>36201</v>
      </c>
      <c r="DM37" s="720"/>
      <c r="DN37" s="720"/>
      <c r="DO37" s="720"/>
      <c r="DP37" s="720"/>
      <c r="DQ37" s="720"/>
      <c r="DR37" s="720"/>
      <c r="DS37" s="720"/>
      <c r="DT37" s="720"/>
      <c r="DU37" s="720"/>
      <c r="DV37" s="721"/>
      <c r="DW37" s="688">
        <v>1.3</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132438</v>
      </c>
      <c r="S38" s="684"/>
      <c r="T38" s="684"/>
      <c r="U38" s="684"/>
      <c r="V38" s="684"/>
      <c r="W38" s="684"/>
      <c r="X38" s="684"/>
      <c r="Y38" s="685"/>
      <c r="Z38" s="686">
        <v>2.9</v>
      </c>
      <c r="AA38" s="686"/>
      <c r="AB38" s="686"/>
      <c r="AC38" s="686"/>
      <c r="AD38" s="687">
        <v>1287</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21130</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998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467943</v>
      </c>
      <c r="CS38" s="684"/>
      <c r="CT38" s="684"/>
      <c r="CU38" s="684"/>
      <c r="CV38" s="684"/>
      <c r="CW38" s="684"/>
      <c r="CX38" s="684"/>
      <c r="CY38" s="685"/>
      <c r="CZ38" s="688">
        <v>11</v>
      </c>
      <c r="DA38" s="718"/>
      <c r="DB38" s="718"/>
      <c r="DC38" s="722"/>
      <c r="DD38" s="692">
        <v>421306</v>
      </c>
      <c r="DE38" s="684"/>
      <c r="DF38" s="684"/>
      <c r="DG38" s="684"/>
      <c r="DH38" s="684"/>
      <c r="DI38" s="684"/>
      <c r="DJ38" s="684"/>
      <c r="DK38" s="685"/>
      <c r="DL38" s="692">
        <v>395260</v>
      </c>
      <c r="DM38" s="684"/>
      <c r="DN38" s="684"/>
      <c r="DO38" s="684"/>
      <c r="DP38" s="684"/>
      <c r="DQ38" s="684"/>
      <c r="DR38" s="684"/>
      <c r="DS38" s="684"/>
      <c r="DT38" s="684"/>
      <c r="DU38" s="684"/>
      <c r="DV38" s="685"/>
      <c r="DW38" s="688">
        <v>14.5</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402100</v>
      </c>
      <c r="S39" s="684"/>
      <c r="T39" s="684"/>
      <c r="U39" s="684"/>
      <c r="V39" s="684"/>
      <c r="W39" s="684"/>
      <c r="X39" s="684"/>
      <c r="Y39" s="685"/>
      <c r="Z39" s="686">
        <v>8.9</v>
      </c>
      <c r="AA39" s="686"/>
      <c r="AB39" s="686"/>
      <c r="AC39" s="686"/>
      <c r="AD39" s="687" t="s">
        <v>128</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t="s">
        <v>245</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1711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194164</v>
      </c>
      <c r="CS39" s="720"/>
      <c r="CT39" s="720"/>
      <c r="CU39" s="720"/>
      <c r="CV39" s="720"/>
      <c r="CW39" s="720"/>
      <c r="CX39" s="720"/>
      <c r="CY39" s="721"/>
      <c r="CZ39" s="688">
        <v>4.5999999999999996</v>
      </c>
      <c r="DA39" s="718"/>
      <c r="DB39" s="718"/>
      <c r="DC39" s="722"/>
      <c r="DD39" s="692">
        <v>154999</v>
      </c>
      <c r="DE39" s="720"/>
      <c r="DF39" s="720"/>
      <c r="DG39" s="720"/>
      <c r="DH39" s="720"/>
      <c r="DI39" s="720"/>
      <c r="DJ39" s="720"/>
      <c r="DK39" s="721"/>
      <c r="DL39" s="692" t="s">
        <v>128</v>
      </c>
      <c r="DM39" s="720"/>
      <c r="DN39" s="720"/>
      <c r="DO39" s="720"/>
      <c r="DP39" s="720"/>
      <c r="DQ39" s="720"/>
      <c r="DR39" s="720"/>
      <c r="DS39" s="720"/>
      <c r="DT39" s="720"/>
      <c r="DU39" s="720"/>
      <c r="DV39" s="721"/>
      <c r="DW39" s="688" t="s">
        <v>128</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245</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245</v>
      </c>
      <c r="AM40" s="689"/>
      <c r="AN40" s="689"/>
      <c r="AO40" s="690"/>
      <c r="AQ40" s="761" t="s">
        <v>343</v>
      </c>
      <c r="AR40" s="762"/>
      <c r="AS40" s="762"/>
      <c r="AT40" s="762"/>
      <c r="AU40" s="762"/>
      <c r="AV40" s="762"/>
      <c r="AW40" s="762"/>
      <c r="AX40" s="762"/>
      <c r="AY40" s="763"/>
      <c r="AZ40" s="683" t="s">
        <v>128</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103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35000</v>
      </c>
      <c r="CS40" s="684"/>
      <c r="CT40" s="684"/>
      <c r="CU40" s="684"/>
      <c r="CV40" s="684"/>
      <c r="CW40" s="684"/>
      <c r="CX40" s="684"/>
      <c r="CY40" s="685"/>
      <c r="CZ40" s="688">
        <v>0.8</v>
      </c>
      <c r="DA40" s="718"/>
      <c r="DB40" s="718"/>
      <c r="DC40" s="722"/>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86200</v>
      </c>
      <c r="S41" s="684"/>
      <c r="T41" s="684"/>
      <c r="U41" s="684"/>
      <c r="V41" s="684"/>
      <c r="W41" s="684"/>
      <c r="X41" s="684"/>
      <c r="Y41" s="685"/>
      <c r="Z41" s="686">
        <v>1.9</v>
      </c>
      <c r="AA41" s="686"/>
      <c r="AB41" s="686"/>
      <c r="AC41" s="686"/>
      <c r="AD41" s="687" t="s">
        <v>245</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67721</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245</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128</v>
      </c>
      <c r="DA41" s="718"/>
      <c r="DB41" s="718"/>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4537245</v>
      </c>
      <c r="S42" s="769"/>
      <c r="T42" s="769"/>
      <c r="U42" s="769"/>
      <c r="V42" s="769"/>
      <c r="W42" s="769"/>
      <c r="X42" s="769"/>
      <c r="Y42" s="777"/>
      <c r="Z42" s="778">
        <v>100</v>
      </c>
      <c r="AA42" s="778"/>
      <c r="AB42" s="778"/>
      <c r="AC42" s="778"/>
      <c r="AD42" s="779">
        <v>2634555</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213304</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348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841134</v>
      </c>
      <c r="CS42" s="684"/>
      <c r="CT42" s="684"/>
      <c r="CU42" s="684"/>
      <c r="CV42" s="684"/>
      <c r="CW42" s="684"/>
      <c r="CX42" s="684"/>
      <c r="CY42" s="685"/>
      <c r="CZ42" s="688">
        <v>19.8</v>
      </c>
      <c r="DA42" s="689"/>
      <c r="DB42" s="689"/>
      <c r="DC42" s="701"/>
      <c r="DD42" s="692">
        <v>248216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t="s">
        <v>128</v>
      </c>
      <c r="CS43" s="720"/>
      <c r="CT43" s="720"/>
      <c r="CU43" s="720"/>
      <c r="CV43" s="720"/>
      <c r="CW43" s="720"/>
      <c r="CX43" s="720"/>
      <c r="CY43" s="721"/>
      <c r="CZ43" s="688" t="s">
        <v>128</v>
      </c>
      <c r="DA43" s="718"/>
      <c r="DB43" s="718"/>
      <c r="DC43" s="722"/>
      <c r="DD43" s="692" t="s">
        <v>128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807629</v>
      </c>
      <c r="CS44" s="684"/>
      <c r="CT44" s="684"/>
      <c r="CU44" s="684"/>
      <c r="CV44" s="684"/>
      <c r="CW44" s="684"/>
      <c r="CX44" s="684"/>
      <c r="CY44" s="685"/>
      <c r="CZ44" s="688">
        <v>19</v>
      </c>
      <c r="DA44" s="689"/>
      <c r="DB44" s="689"/>
      <c r="DC44" s="701"/>
      <c r="DD44" s="692">
        <v>231346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517607</v>
      </c>
      <c r="CS45" s="720"/>
      <c r="CT45" s="720"/>
      <c r="CU45" s="720"/>
      <c r="CV45" s="720"/>
      <c r="CW45" s="720"/>
      <c r="CX45" s="720"/>
      <c r="CY45" s="721"/>
      <c r="CZ45" s="688">
        <v>12.2</v>
      </c>
      <c r="DA45" s="718"/>
      <c r="DB45" s="718"/>
      <c r="DC45" s="722"/>
      <c r="DD45" s="692">
        <v>62716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273208</v>
      </c>
      <c r="CS46" s="684"/>
      <c r="CT46" s="684"/>
      <c r="CU46" s="684"/>
      <c r="CV46" s="684"/>
      <c r="CW46" s="684"/>
      <c r="CX46" s="684"/>
      <c r="CY46" s="685"/>
      <c r="CZ46" s="688">
        <v>6.4</v>
      </c>
      <c r="DA46" s="689"/>
      <c r="DB46" s="689"/>
      <c r="DC46" s="701"/>
      <c r="DD46" s="692">
        <v>162416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33505</v>
      </c>
      <c r="CS47" s="720"/>
      <c r="CT47" s="720"/>
      <c r="CU47" s="720"/>
      <c r="CV47" s="720"/>
      <c r="CW47" s="720"/>
      <c r="CX47" s="720"/>
      <c r="CY47" s="721"/>
      <c r="CZ47" s="688">
        <v>0.8</v>
      </c>
      <c r="DA47" s="718"/>
      <c r="DB47" s="718"/>
      <c r="DC47" s="722"/>
      <c r="DD47" s="692">
        <v>16870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245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4250707</v>
      </c>
      <c r="CS49" s="754"/>
      <c r="CT49" s="754"/>
      <c r="CU49" s="754"/>
      <c r="CV49" s="754"/>
      <c r="CW49" s="754"/>
      <c r="CX49" s="754"/>
      <c r="CY49" s="785"/>
      <c r="CZ49" s="780">
        <v>100</v>
      </c>
      <c r="DA49" s="786"/>
      <c r="DB49" s="786"/>
      <c r="DC49" s="787"/>
      <c r="DD49" s="788">
        <v>2935651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LfuBNY05WqyQsS0AKFHho0emrLG/nHJ/SMsCQ2mKJMyIYW8iJKu4OMFdL2HabvyPABTe3whoOQ3dHrpWPCwsg==" saltValue="Ph9Vl3f5uyXa2GwDWPami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4537</v>
      </c>
      <c r="R7" s="819"/>
      <c r="S7" s="819"/>
      <c r="T7" s="819"/>
      <c r="U7" s="819"/>
      <c r="V7" s="819">
        <v>4251</v>
      </c>
      <c r="W7" s="819"/>
      <c r="X7" s="819"/>
      <c r="Y7" s="819"/>
      <c r="Z7" s="819"/>
      <c r="AA7" s="819">
        <v>287</v>
      </c>
      <c r="AB7" s="819"/>
      <c r="AC7" s="819"/>
      <c r="AD7" s="819"/>
      <c r="AE7" s="820"/>
      <c r="AF7" s="821">
        <v>219</v>
      </c>
      <c r="AG7" s="822"/>
      <c r="AH7" s="822"/>
      <c r="AI7" s="822"/>
      <c r="AJ7" s="823"/>
      <c r="AK7" s="861">
        <v>39</v>
      </c>
      <c r="AL7" s="862"/>
      <c r="AM7" s="862"/>
      <c r="AN7" s="862"/>
      <c r="AO7" s="862"/>
      <c r="AP7" s="862">
        <v>3704</v>
      </c>
      <c r="AQ7" s="862"/>
      <c r="AR7" s="862"/>
      <c r="AS7" s="862"/>
      <c r="AT7" s="862"/>
      <c r="AU7" s="863"/>
      <c r="AV7" s="863"/>
      <c r="AW7" s="863"/>
      <c r="AX7" s="863"/>
      <c r="AY7" s="864"/>
      <c r="AZ7" s="253"/>
      <c r="BA7" s="253"/>
      <c r="BB7" s="253"/>
      <c r="BC7" s="253"/>
      <c r="BD7" s="253"/>
      <c r="BE7" s="254"/>
      <c r="BF7" s="254"/>
      <c r="BG7" s="254"/>
      <c r="BH7" s="254"/>
      <c r="BI7" s="254"/>
      <c r="BJ7" s="254"/>
      <c r="BK7" s="254"/>
      <c r="BL7" s="254"/>
      <c r="BM7" s="254"/>
      <c r="BN7" s="254"/>
      <c r="BO7" s="254"/>
      <c r="BP7" s="254"/>
      <c r="BQ7" s="260">
        <v>1</v>
      </c>
      <c r="BR7" s="261"/>
      <c r="BS7" s="865" t="s">
        <v>585</v>
      </c>
      <c r="BT7" s="866"/>
      <c r="BU7" s="866"/>
      <c r="BV7" s="866"/>
      <c r="BW7" s="866"/>
      <c r="BX7" s="866"/>
      <c r="BY7" s="866"/>
      <c r="BZ7" s="866"/>
      <c r="CA7" s="866"/>
      <c r="CB7" s="866"/>
      <c r="CC7" s="866"/>
      <c r="CD7" s="866"/>
      <c r="CE7" s="866"/>
      <c r="CF7" s="866"/>
      <c r="CG7" s="867"/>
      <c r="CH7" s="855">
        <v>0</v>
      </c>
      <c r="CI7" s="856"/>
      <c r="CJ7" s="856"/>
      <c r="CK7" s="856"/>
      <c r="CL7" s="857"/>
      <c r="CM7" s="855">
        <v>40</v>
      </c>
      <c r="CN7" s="856"/>
      <c r="CO7" s="856"/>
      <c r="CP7" s="856"/>
      <c r="CQ7" s="857"/>
      <c r="CR7" s="855">
        <v>3</v>
      </c>
      <c r="CS7" s="856"/>
      <c r="CT7" s="856"/>
      <c r="CU7" s="856"/>
      <c r="CV7" s="857"/>
      <c r="CW7" s="858" t="s">
        <v>579</v>
      </c>
      <c r="CX7" s="859"/>
      <c r="CY7" s="859"/>
      <c r="CZ7" s="859"/>
      <c r="DA7" s="860"/>
      <c r="DB7" s="855" t="s">
        <v>579</v>
      </c>
      <c r="DC7" s="856"/>
      <c r="DD7" s="856"/>
      <c r="DE7" s="856"/>
      <c r="DF7" s="857"/>
      <c r="DG7" s="855" t="s">
        <v>579</v>
      </c>
      <c r="DH7" s="856"/>
      <c r="DI7" s="856"/>
      <c r="DJ7" s="856"/>
      <c r="DK7" s="857"/>
      <c r="DL7" s="855" t="s">
        <v>579</v>
      </c>
      <c r="DM7" s="856"/>
      <c r="DN7" s="856"/>
      <c r="DO7" s="856"/>
      <c r="DP7" s="857"/>
      <c r="DQ7" s="855" t="s">
        <v>579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4"/>
      <c r="R22" s="875"/>
      <c r="S22" s="875"/>
      <c r="T22" s="875"/>
      <c r="U22" s="875"/>
      <c r="V22" s="875"/>
      <c r="W22" s="875"/>
      <c r="X22" s="875"/>
      <c r="Y22" s="875"/>
      <c r="Z22" s="875"/>
      <c r="AA22" s="875"/>
      <c r="AB22" s="875"/>
      <c r="AC22" s="875"/>
      <c r="AD22" s="875"/>
      <c r="AE22" s="876"/>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388</v>
      </c>
      <c r="BA22" s="893"/>
      <c r="BB22" s="893"/>
      <c r="BC22" s="893"/>
      <c r="BD22" s="894"/>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5"/>
    </row>
    <row r="23" spans="1:131" s="256" customFormat="1" ht="26.25" customHeight="1" thickBot="1" x14ac:dyDescent="0.2">
      <c r="A23" s="265" t="s">
        <v>389</v>
      </c>
      <c r="B23" s="877" t="s">
        <v>390</v>
      </c>
      <c r="C23" s="878"/>
      <c r="D23" s="878"/>
      <c r="E23" s="878"/>
      <c r="F23" s="878"/>
      <c r="G23" s="878"/>
      <c r="H23" s="878"/>
      <c r="I23" s="878"/>
      <c r="J23" s="878"/>
      <c r="K23" s="878"/>
      <c r="L23" s="878"/>
      <c r="M23" s="878"/>
      <c r="N23" s="878"/>
      <c r="O23" s="878"/>
      <c r="P23" s="879"/>
      <c r="Q23" s="880"/>
      <c r="R23" s="881"/>
      <c r="S23" s="881"/>
      <c r="T23" s="881"/>
      <c r="U23" s="881"/>
      <c r="V23" s="881"/>
      <c r="W23" s="881"/>
      <c r="X23" s="881"/>
      <c r="Y23" s="881"/>
      <c r="Z23" s="881"/>
      <c r="AA23" s="881"/>
      <c r="AB23" s="881"/>
      <c r="AC23" s="881"/>
      <c r="AD23" s="881"/>
      <c r="AE23" s="882"/>
      <c r="AF23" s="883">
        <v>219</v>
      </c>
      <c r="AG23" s="881"/>
      <c r="AH23" s="881"/>
      <c r="AI23" s="881"/>
      <c r="AJ23" s="884"/>
      <c r="AK23" s="885"/>
      <c r="AL23" s="886"/>
      <c r="AM23" s="886"/>
      <c r="AN23" s="886"/>
      <c r="AO23" s="886"/>
      <c r="AP23" s="881"/>
      <c r="AQ23" s="881"/>
      <c r="AR23" s="881"/>
      <c r="AS23" s="881"/>
      <c r="AT23" s="881"/>
      <c r="AU23" s="887"/>
      <c r="AV23" s="887"/>
      <c r="AW23" s="887"/>
      <c r="AX23" s="887"/>
      <c r="AY23" s="888"/>
      <c r="AZ23" s="896" t="s">
        <v>128</v>
      </c>
      <c r="BA23" s="897"/>
      <c r="BB23" s="897"/>
      <c r="BC23" s="897"/>
      <c r="BD23" s="898"/>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5"/>
    </row>
    <row r="24" spans="1:131" s="256" customFormat="1" ht="26.25" customHeight="1" x14ac:dyDescent="0.15">
      <c r="A24" s="895" t="s">
        <v>391</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9" t="s">
        <v>396</v>
      </c>
      <c r="AG26" s="900"/>
      <c r="AH26" s="900"/>
      <c r="AI26" s="900"/>
      <c r="AJ26" s="901"/>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2"/>
      <c r="AG27" s="903"/>
      <c r="AH27" s="903"/>
      <c r="AI27" s="903"/>
      <c r="AJ27" s="904"/>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8">
        <v>874</v>
      </c>
      <c r="R28" s="909"/>
      <c r="S28" s="909"/>
      <c r="T28" s="909"/>
      <c r="U28" s="909"/>
      <c r="V28" s="909">
        <v>831</v>
      </c>
      <c r="W28" s="909"/>
      <c r="X28" s="909"/>
      <c r="Y28" s="909"/>
      <c r="Z28" s="909"/>
      <c r="AA28" s="909">
        <v>43</v>
      </c>
      <c r="AB28" s="909"/>
      <c r="AC28" s="909"/>
      <c r="AD28" s="909"/>
      <c r="AE28" s="910"/>
      <c r="AF28" s="911">
        <v>43</v>
      </c>
      <c r="AG28" s="909"/>
      <c r="AH28" s="909"/>
      <c r="AI28" s="909"/>
      <c r="AJ28" s="912"/>
      <c r="AK28" s="913">
        <v>44</v>
      </c>
      <c r="AL28" s="914"/>
      <c r="AM28" s="914"/>
      <c r="AN28" s="914"/>
      <c r="AO28" s="914"/>
      <c r="AP28" s="914" t="s">
        <v>579</v>
      </c>
      <c r="AQ28" s="914"/>
      <c r="AR28" s="914"/>
      <c r="AS28" s="914"/>
      <c r="AT28" s="914"/>
      <c r="AU28" s="858" t="s">
        <v>579</v>
      </c>
      <c r="AV28" s="859"/>
      <c r="AW28" s="859"/>
      <c r="AX28" s="859"/>
      <c r="AY28" s="860"/>
      <c r="AZ28" s="905"/>
      <c r="BA28" s="905"/>
      <c r="BB28" s="905"/>
      <c r="BC28" s="905"/>
      <c r="BD28" s="905"/>
      <c r="BE28" s="906"/>
      <c r="BF28" s="906"/>
      <c r="BG28" s="906"/>
      <c r="BH28" s="906"/>
      <c r="BI28" s="907"/>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120</v>
      </c>
      <c r="R29" s="843"/>
      <c r="S29" s="843"/>
      <c r="T29" s="843"/>
      <c r="U29" s="843"/>
      <c r="V29" s="843">
        <v>114</v>
      </c>
      <c r="W29" s="843"/>
      <c r="X29" s="843"/>
      <c r="Y29" s="843"/>
      <c r="Z29" s="843"/>
      <c r="AA29" s="843">
        <v>6</v>
      </c>
      <c r="AB29" s="843"/>
      <c r="AC29" s="843"/>
      <c r="AD29" s="843"/>
      <c r="AE29" s="844"/>
      <c r="AF29" s="845">
        <v>6</v>
      </c>
      <c r="AG29" s="846"/>
      <c r="AH29" s="846"/>
      <c r="AI29" s="846"/>
      <c r="AJ29" s="847"/>
      <c r="AK29" s="917">
        <v>28</v>
      </c>
      <c r="AL29" s="918"/>
      <c r="AM29" s="918"/>
      <c r="AN29" s="918"/>
      <c r="AO29" s="918"/>
      <c r="AP29" s="918">
        <v>99</v>
      </c>
      <c r="AQ29" s="918"/>
      <c r="AR29" s="918"/>
      <c r="AS29" s="918"/>
      <c r="AT29" s="918"/>
      <c r="AU29" s="919" t="s">
        <v>579</v>
      </c>
      <c r="AV29" s="920"/>
      <c r="AW29" s="920"/>
      <c r="AX29" s="920"/>
      <c r="AY29" s="917"/>
      <c r="AZ29" s="921"/>
      <c r="BA29" s="921"/>
      <c r="BB29" s="921"/>
      <c r="BC29" s="921"/>
      <c r="BD29" s="921"/>
      <c r="BE29" s="915"/>
      <c r="BF29" s="915"/>
      <c r="BG29" s="915"/>
      <c r="BH29" s="915"/>
      <c r="BI29" s="916"/>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744</v>
      </c>
      <c r="R30" s="843"/>
      <c r="S30" s="843"/>
      <c r="T30" s="843"/>
      <c r="U30" s="843"/>
      <c r="V30" s="843">
        <v>710</v>
      </c>
      <c r="W30" s="843"/>
      <c r="X30" s="843"/>
      <c r="Y30" s="843"/>
      <c r="Z30" s="843"/>
      <c r="AA30" s="843">
        <v>34</v>
      </c>
      <c r="AB30" s="843"/>
      <c r="AC30" s="843"/>
      <c r="AD30" s="843"/>
      <c r="AE30" s="844"/>
      <c r="AF30" s="845">
        <v>34</v>
      </c>
      <c r="AG30" s="846"/>
      <c r="AH30" s="846"/>
      <c r="AI30" s="846"/>
      <c r="AJ30" s="847"/>
      <c r="AK30" s="917">
        <v>97</v>
      </c>
      <c r="AL30" s="918"/>
      <c r="AM30" s="918"/>
      <c r="AN30" s="918"/>
      <c r="AO30" s="918"/>
      <c r="AP30" s="918" t="s">
        <v>579</v>
      </c>
      <c r="AQ30" s="918"/>
      <c r="AR30" s="918"/>
      <c r="AS30" s="918"/>
      <c r="AT30" s="918"/>
      <c r="AU30" s="919" t="s">
        <v>579</v>
      </c>
      <c r="AV30" s="920"/>
      <c r="AW30" s="920"/>
      <c r="AX30" s="920"/>
      <c r="AY30" s="917"/>
      <c r="AZ30" s="921"/>
      <c r="BA30" s="921"/>
      <c r="BB30" s="921"/>
      <c r="BC30" s="921"/>
      <c r="BD30" s="921"/>
      <c r="BE30" s="915"/>
      <c r="BF30" s="915"/>
      <c r="BG30" s="915"/>
      <c r="BH30" s="915"/>
      <c r="BI30" s="916"/>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169</v>
      </c>
      <c r="R31" s="843"/>
      <c r="S31" s="843"/>
      <c r="T31" s="843"/>
      <c r="U31" s="843"/>
      <c r="V31" s="843">
        <v>169</v>
      </c>
      <c r="W31" s="843"/>
      <c r="X31" s="843"/>
      <c r="Y31" s="843"/>
      <c r="Z31" s="843"/>
      <c r="AA31" s="843">
        <v>0</v>
      </c>
      <c r="AB31" s="843"/>
      <c r="AC31" s="843"/>
      <c r="AD31" s="843"/>
      <c r="AE31" s="844"/>
      <c r="AF31" s="845">
        <v>0</v>
      </c>
      <c r="AG31" s="846"/>
      <c r="AH31" s="846"/>
      <c r="AI31" s="846"/>
      <c r="AJ31" s="847"/>
      <c r="AK31" s="917">
        <v>21</v>
      </c>
      <c r="AL31" s="918"/>
      <c r="AM31" s="918"/>
      <c r="AN31" s="918"/>
      <c r="AO31" s="918"/>
      <c r="AP31" s="918" t="s">
        <v>579</v>
      </c>
      <c r="AQ31" s="918"/>
      <c r="AR31" s="918"/>
      <c r="AS31" s="918"/>
      <c r="AT31" s="918"/>
      <c r="AU31" s="918" t="s">
        <v>579</v>
      </c>
      <c r="AV31" s="918"/>
      <c r="AW31" s="918"/>
      <c r="AX31" s="918"/>
      <c r="AY31" s="918"/>
      <c r="AZ31" s="921"/>
      <c r="BA31" s="921"/>
      <c r="BB31" s="921"/>
      <c r="BC31" s="921"/>
      <c r="BD31" s="921"/>
      <c r="BE31" s="915"/>
      <c r="BF31" s="915"/>
      <c r="BG31" s="915"/>
      <c r="BH31" s="915"/>
      <c r="BI31" s="916"/>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121</v>
      </c>
      <c r="R32" s="843"/>
      <c r="S32" s="843"/>
      <c r="T32" s="843"/>
      <c r="U32" s="843"/>
      <c r="V32" s="843">
        <v>115</v>
      </c>
      <c r="W32" s="843"/>
      <c r="X32" s="843"/>
      <c r="Y32" s="843"/>
      <c r="Z32" s="843"/>
      <c r="AA32" s="843">
        <v>5</v>
      </c>
      <c r="AB32" s="843"/>
      <c r="AC32" s="843"/>
      <c r="AD32" s="843"/>
      <c r="AE32" s="844"/>
      <c r="AF32" s="845">
        <v>568</v>
      </c>
      <c r="AG32" s="846"/>
      <c r="AH32" s="846"/>
      <c r="AI32" s="846"/>
      <c r="AJ32" s="847"/>
      <c r="AK32" s="917">
        <v>3</v>
      </c>
      <c r="AL32" s="918"/>
      <c r="AM32" s="918"/>
      <c r="AN32" s="918"/>
      <c r="AO32" s="918"/>
      <c r="AP32" s="918">
        <v>469</v>
      </c>
      <c r="AQ32" s="918"/>
      <c r="AR32" s="918"/>
      <c r="AS32" s="918"/>
      <c r="AT32" s="918"/>
      <c r="AU32" s="918">
        <v>122</v>
      </c>
      <c r="AV32" s="918"/>
      <c r="AW32" s="918"/>
      <c r="AX32" s="918"/>
      <c r="AY32" s="918"/>
      <c r="AZ32" s="921"/>
      <c r="BA32" s="921"/>
      <c r="BB32" s="921"/>
      <c r="BC32" s="921"/>
      <c r="BD32" s="921"/>
      <c r="BE32" s="915" t="s">
        <v>406</v>
      </c>
      <c r="BF32" s="915"/>
      <c r="BG32" s="915"/>
      <c r="BH32" s="915"/>
      <c r="BI32" s="916"/>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95</v>
      </c>
      <c r="R33" s="843"/>
      <c r="S33" s="843"/>
      <c r="T33" s="843"/>
      <c r="U33" s="843"/>
      <c r="V33" s="843">
        <v>92</v>
      </c>
      <c r="W33" s="843"/>
      <c r="X33" s="843"/>
      <c r="Y33" s="843"/>
      <c r="Z33" s="843"/>
      <c r="AA33" s="843">
        <v>3</v>
      </c>
      <c r="AB33" s="843"/>
      <c r="AC33" s="843"/>
      <c r="AD33" s="843"/>
      <c r="AE33" s="844"/>
      <c r="AF33" s="845">
        <v>3</v>
      </c>
      <c r="AG33" s="846"/>
      <c r="AH33" s="846"/>
      <c r="AI33" s="846"/>
      <c r="AJ33" s="847"/>
      <c r="AK33" s="917">
        <v>57</v>
      </c>
      <c r="AL33" s="918"/>
      <c r="AM33" s="918"/>
      <c r="AN33" s="918"/>
      <c r="AO33" s="918"/>
      <c r="AP33" s="918">
        <v>266</v>
      </c>
      <c r="AQ33" s="918"/>
      <c r="AR33" s="918"/>
      <c r="AS33" s="918"/>
      <c r="AT33" s="918"/>
      <c r="AU33" s="918">
        <v>263</v>
      </c>
      <c r="AV33" s="918"/>
      <c r="AW33" s="918"/>
      <c r="AX33" s="918"/>
      <c r="AY33" s="918"/>
      <c r="AZ33" s="921"/>
      <c r="BA33" s="921"/>
      <c r="BB33" s="921"/>
      <c r="BC33" s="921"/>
      <c r="BD33" s="921"/>
      <c r="BE33" s="915" t="s">
        <v>408</v>
      </c>
      <c r="BF33" s="915"/>
      <c r="BG33" s="915"/>
      <c r="BH33" s="915"/>
      <c r="BI33" s="916"/>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273</v>
      </c>
      <c r="R34" s="843"/>
      <c r="S34" s="843"/>
      <c r="T34" s="843"/>
      <c r="U34" s="843"/>
      <c r="V34" s="843">
        <v>263</v>
      </c>
      <c r="W34" s="843"/>
      <c r="X34" s="843"/>
      <c r="Y34" s="843"/>
      <c r="Z34" s="843"/>
      <c r="AA34" s="843">
        <v>10</v>
      </c>
      <c r="AB34" s="843"/>
      <c r="AC34" s="843"/>
      <c r="AD34" s="843"/>
      <c r="AE34" s="844"/>
      <c r="AF34" s="845">
        <v>10</v>
      </c>
      <c r="AG34" s="846"/>
      <c r="AH34" s="846"/>
      <c r="AI34" s="846"/>
      <c r="AJ34" s="847"/>
      <c r="AK34" s="917">
        <v>130</v>
      </c>
      <c r="AL34" s="918"/>
      <c r="AM34" s="918"/>
      <c r="AN34" s="918"/>
      <c r="AO34" s="918"/>
      <c r="AP34" s="918">
        <v>907</v>
      </c>
      <c r="AQ34" s="918"/>
      <c r="AR34" s="918"/>
      <c r="AS34" s="918"/>
      <c r="AT34" s="918"/>
      <c r="AU34" s="918">
        <v>753</v>
      </c>
      <c r="AV34" s="918"/>
      <c r="AW34" s="918"/>
      <c r="AX34" s="918"/>
      <c r="AY34" s="918"/>
      <c r="AZ34" s="921"/>
      <c r="BA34" s="921"/>
      <c r="BB34" s="921"/>
      <c r="BC34" s="921"/>
      <c r="BD34" s="921"/>
      <c r="BE34" s="915" t="s">
        <v>410</v>
      </c>
      <c r="BF34" s="915"/>
      <c r="BG34" s="915"/>
      <c r="BH34" s="915"/>
      <c r="BI34" s="916"/>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51</v>
      </c>
      <c r="R35" s="843"/>
      <c r="S35" s="843"/>
      <c r="T35" s="843"/>
      <c r="U35" s="843"/>
      <c r="V35" s="843">
        <v>44</v>
      </c>
      <c r="W35" s="843"/>
      <c r="X35" s="843"/>
      <c r="Y35" s="843"/>
      <c r="Z35" s="843"/>
      <c r="AA35" s="843">
        <v>8</v>
      </c>
      <c r="AB35" s="843"/>
      <c r="AC35" s="843"/>
      <c r="AD35" s="843"/>
      <c r="AE35" s="844"/>
      <c r="AF35" s="845">
        <v>8</v>
      </c>
      <c r="AG35" s="846"/>
      <c r="AH35" s="846"/>
      <c r="AI35" s="846"/>
      <c r="AJ35" s="847"/>
      <c r="AK35" s="918" t="s">
        <v>579</v>
      </c>
      <c r="AL35" s="918"/>
      <c r="AM35" s="918"/>
      <c r="AN35" s="918"/>
      <c r="AO35" s="918"/>
      <c r="AP35" s="918">
        <v>6</v>
      </c>
      <c r="AQ35" s="918"/>
      <c r="AR35" s="918"/>
      <c r="AS35" s="918"/>
      <c r="AT35" s="918"/>
      <c r="AU35" s="918" t="s">
        <v>579</v>
      </c>
      <c r="AV35" s="918"/>
      <c r="AW35" s="918"/>
      <c r="AX35" s="918"/>
      <c r="AY35" s="918"/>
      <c r="AZ35" s="921"/>
      <c r="BA35" s="921"/>
      <c r="BB35" s="921"/>
      <c r="BC35" s="921"/>
      <c r="BD35" s="921"/>
      <c r="BE35" s="915" t="s">
        <v>408</v>
      </c>
      <c r="BF35" s="915"/>
      <c r="BG35" s="915"/>
      <c r="BH35" s="915"/>
      <c r="BI35" s="916"/>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7"/>
      <c r="AL36" s="918"/>
      <c r="AM36" s="918"/>
      <c r="AN36" s="918"/>
      <c r="AO36" s="918"/>
      <c r="AP36" s="918"/>
      <c r="AQ36" s="918"/>
      <c r="AR36" s="918"/>
      <c r="AS36" s="918"/>
      <c r="AT36" s="918"/>
      <c r="AU36" s="918"/>
      <c r="AV36" s="918"/>
      <c r="AW36" s="918"/>
      <c r="AX36" s="918"/>
      <c r="AY36" s="918"/>
      <c r="AZ36" s="921"/>
      <c r="BA36" s="921"/>
      <c r="BB36" s="921"/>
      <c r="BC36" s="921"/>
      <c r="BD36" s="921"/>
      <c r="BE36" s="915"/>
      <c r="BF36" s="915"/>
      <c r="BG36" s="915"/>
      <c r="BH36" s="915"/>
      <c r="BI36" s="916"/>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7"/>
      <c r="AL37" s="918"/>
      <c r="AM37" s="918"/>
      <c r="AN37" s="918"/>
      <c r="AO37" s="918"/>
      <c r="AP37" s="918"/>
      <c r="AQ37" s="918"/>
      <c r="AR37" s="918"/>
      <c r="AS37" s="918"/>
      <c r="AT37" s="918"/>
      <c r="AU37" s="918"/>
      <c r="AV37" s="918"/>
      <c r="AW37" s="918"/>
      <c r="AX37" s="918"/>
      <c r="AY37" s="918"/>
      <c r="AZ37" s="921"/>
      <c r="BA37" s="921"/>
      <c r="BB37" s="921"/>
      <c r="BC37" s="921"/>
      <c r="BD37" s="921"/>
      <c r="BE37" s="915"/>
      <c r="BF37" s="915"/>
      <c r="BG37" s="915"/>
      <c r="BH37" s="915"/>
      <c r="BI37" s="916"/>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7"/>
      <c r="AL38" s="918"/>
      <c r="AM38" s="918"/>
      <c r="AN38" s="918"/>
      <c r="AO38" s="918"/>
      <c r="AP38" s="918"/>
      <c r="AQ38" s="918"/>
      <c r="AR38" s="918"/>
      <c r="AS38" s="918"/>
      <c r="AT38" s="918"/>
      <c r="AU38" s="918"/>
      <c r="AV38" s="918"/>
      <c r="AW38" s="918"/>
      <c r="AX38" s="918"/>
      <c r="AY38" s="918"/>
      <c r="AZ38" s="921"/>
      <c r="BA38" s="921"/>
      <c r="BB38" s="921"/>
      <c r="BC38" s="921"/>
      <c r="BD38" s="921"/>
      <c r="BE38" s="915"/>
      <c r="BF38" s="915"/>
      <c r="BG38" s="915"/>
      <c r="BH38" s="915"/>
      <c r="BI38" s="916"/>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7"/>
      <c r="AL39" s="918"/>
      <c r="AM39" s="918"/>
      <c r="AN39" s="918"/>
      <c r="AO39" s="918"/>
      <c r="AP39" s="918"/>
      <c r="AQ39" s="918"/>
      <c r="AR39" s="918"/>
      <c r="AS39" s="918"/>
      <c r="AT39" s="918"/>
      <c r="AU39" s="918"/>
      <c r="AV39" s="918"/>
      <c r="AW39" s="918"/>
      <c r="AX39" s="918"/>
      <c r="AY39" s="918"/>
      <c r="AZ39" s="921"/>
      <c r="BA39" s="921"/>
      <c r="BB39" s="921"/>
      <c r="BC39" s="921"/>
      <c r="BD39" s="921"/>
      <c r="BE39" s="915"/>
      <c r="BF39" s="915"/>
      <c r="BG39" s="915"/>
      <c r="BH39" s="915"/>
      <c r="BI39" s="916"/>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7"/>
      <c r="AL40" s="918"/>
      <c r="AM40" s="918"/>
      <c r="AN40" s="918"/>
      <c r="AO40" s="918"/>
      <c r="AP40" s="918"/>
      <c r="AQ40" s="918"/>
      <c r="AR40" s="918"/>
      <c r="AS40" s="918"/>
      <c r="AT40" s="918"/>
      <c r="AU40" s="918"/>
      <c r="AV40" s="918"/>
      <c r="AW40" s="918"/>
      <c r="AX40" s="918"/>
      <c r="AY40" s="918"/>
      <c r="AZ40" s="921"/>
      <c r="BA40" s="921"/>
      <c r="BB40" s="921"/>
      <c r="BC40" s="921"/>
      <c r="BD40" s="921"/>
      <c r="BE40" s="915"/>
      <c r="BF40" s="915"/>
      <c r="BG40" s="915"/>
      <c r="BH40" s="915"/>
      <c r="BI40" s="916"/>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7"/>
      <c r="AL41" s="918"/>
      <c r="AM41" s="918"/>
      <c r="AN41" s="918"/>
      <c r="AO41" s="918"/>
      <c r="AP41" s="918"/>
      <c r="AQ41" s="918"/>
      <c r="AR41" s="918"/>
      <c r="AS41" s="918"/>
      <c r="AT41" s="918"/>
      <c r="AU41" s="918"/>
      <c r="AV41" s="918"/>
      <c r="AW41" s="918"/>
      <c r="AX41" s="918"/>
      <c r="AY41" s="918"/>
      <c r="AZ41" s="921"/>
      <c r="BA41" s="921"/>
      <c r="BB41" s="921"/>
      <c r="BC41" s="921"/>
      <c r="BD41" s="921"/>
      <c r="BE41" s="915"/>
      <c r="BF41" s="915"/>
      <c r="BG41" s="915"/>
      <c r="BH41" s="915"/>
      <c r="BI41" s="916"/>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7"/>
      <c r="AL42" s="918"/>
      <c r="AM42" s="918"/>
      <c r="AN42" s="918"/>
      <c r="AO42" s="918"/>
      <c r="AP42" s="918"/>
      <c r="AQ42" s="918"/>
      <c r="AR42" s="918"/>
      <c r="AS42" s="918"/>
      <c r="AT42" s="918"/>
      <c r="AU42" s="918"/>
      <c r="AV42" s="918"/>
      <c r="AW42" s="918"/>
      <c r="AX42" s="918"/>
      <c r="AY42" s="918"/>
      <c r="AZ42" s="921"/>
      <c r="BA42" s="921"/>
      <c r="BB42" s="921"/>
      <c r="BC42" s="921"/>
      <c r="BD42" s="921"/>
      <c r="BE42" s="915"/>
      <c r="BF42" s="915"/>
      <c r="BG42" s="915"/>
      <c r="BH42" s="915"/>
      <c r="BI42" s="916"/>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7"/>
      <c r="AL43" s="918"/>
      <c r="AM43" s="918"/>
      <c r="AN43" s="918"/>
      <c r="AO43" s="918"/>
      <c r="AP43" s="918"/>
      <c r="AQ43" s="918"/>
      <c r="AR43" s="918"/>
      <c r="AS43" s="918"/>
      <c r="AT43" s="918"/>
      <c r="AU43" s="918"/>
      <c r="AV43" s="918"/>
      <c r="AW43" s="918"/>
      <c r="AX43" s="918"/>
      <c r="AY43" s="918"/>
      <c r="AZ43" s="921"/>
      <c r="BA43" s="921"/>
      <c r="BB43" s="921"/>
      <c r="BC43" s="921"/>
      <c r="BD43" s="921"/>
      <c r="BE43" s="915"/>
      <c r="BF43" s="915"/>
      <c r="BG43" s="915"/>
      <c r="BH43" s="915"/>
      <c r="BI43" s="916"/>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7"/>
      <c r="AL44" s="918"/>
      <c r="AM44" s="918"/>
      <c r="AN44" s="918"/>
      <c r="AO44" s="918"/>
      <c r="AP44" s="918"/>
      <c r="AQ44" s="918"/>
      <c r="AR44" s="918"/>
      <c r="AS44" s="918"/>
      <c r="AT44" s="918"/>
      <c r="AU44" s="918"/>
      <c r="AV44" s="918"/>
      <c r="AW44" s="918"/>
      <c r="AX44" s="918"/>
      <c r="AY44" s="918"/>
      <c r="AZ44" s="921"/>
      <c r="BA44" s="921"/>
      <c r="BB44" s="921"/>
      <c r="BC44" s="921"/>
      <c r="BD44" s="921"/>
      <c r="BE44" s="915"/>
      <c r="BF44" s="915"/>
      <c r="BG44" s="915"/>
      <c r="BH44" s="915"/>
      <c r="BI44" s="916"/>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7"/>
      <c r="AL45" s="918"/>
      <c r="AM45" s="918"/>
      <c r="AN45" s="918"/>
      <c r="AO45" s="918"/>
      <c r="AP45" s="918"/>
      <c r="AQ45" s="918"/>
      <c r="AR45" s="918"/>
      <c r="AS45" s="918"/>
      <c r="AT45" s="918"/>
      <c r="AU45" s="918"/>
      <c r="AV45" s="918"/>
      <c r="AW45" s="918"/>
      <c r="AX45" s="918"/>
      <c r="AY45" s="918"/>
      <c r="AZ45" s="921"/>
      <c r="BA45" s="921"/>
      <c r="BB45" s="921"/>
      <c r="BC45" s="921"/>
      <c r="BD45" s="921"/>
      <c r="BE45" s="915"/>
      <c r="BF45" s="915"/>
      <c r="BG45" s="915"/>
      <c r="BH45" s="915"/>
      <c r="BI45" s="916"/>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7"/>
      <c r="AL46" s="918"/>
      <c r="AM46" s="918"/>
      <c r="AN46" s="918"/>
      <c r="AO46" s="918"/>
      <c r="AP46" s="918"/>
      <c r="AQ46" s="918"/>
      <c r="AR46" s="918"/>
      <c r="AS46" s="918"/>
      <c r="AT46" s="918"/>
      <c r="AU46" s="918"/>
      <c r="AV46" s="918"/>
      <c r="AW46" s="918"/>
      <c r="AX46" s="918"/>
      <c r="AY46" s="918"/>
      <c r="AZ46" s="921"/>
      <c r="BA46" s="921"/>
      <c r="BB46" s="921"/>
      <c r="BC46" s="921"/>
      <c r="BD46" s="921"/>
      <c r="BE46" s="915"/>
      <c r="BF46" s="915"/>
      <c r="BG46" s="915"/>
      <c r="BH46" s="915"/>
      <c r="BI46" s="916"/>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7"/>
      <c r="AL47" s="918"/>
      <c r="AM47" s="918"/>
      <c r="AN47" s="918"/>
      <c r="AO47" s="918"/>
      <c r="AP47" s="918"/>
      <c r="AQ47" s="918"/>
      <c r="AR47" s="918"/>
      <c r="AS47" s="918"/>
      <c r="AT47" s="918"/>
      <c r="AU47" s="918"/>
      <c r="AV47" s="918"/>
      <c r="AW47" s="918"/>
      <c r="AX47" s="918"/>
      <c r="AY47" s="918"/>
      <c r="AZ47" s="921"/>
      <c r="BA47" s="921"/>
      <c r="BB47" s="921"/>
      <c r="BC47" s="921"/>
      <c r="BD47" s="921"/>
      <c r="BE47" s="915"/>
      <c r="BF47" s="915"/>
      <c r="BG47" s="915"/>
      <c r="BH47" s="915"/>
      <c r="BI47" s="916"/>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7"/>
      <c r="AL48" s="918"/>
      <c r="AM48" s="918"/>
      <c r="AN48" s="918"/>
      <c r="AO48" s="918"/>
      <c r="AP48" s="918"/>
      <c r="AQ48" s="918"/>
      <c r="AR48" s="918"/>
      <c r="AS48" s="918"/>
      <c r="AT48" s="918"/>
      <c r="AU48" s="918"/>
      <c r="AV48" s="918"/>
      <c r="AW48" s="918"/>
      <c r="AX48" s="918"/>
      <c r="AY48" s="918"/>
      <c r="AZ48" s="921"/>
      <c r="BA48" s="921"/>
      <c r="BB48" s="921"/>
      <c r="BC48" s="921"/>
      <c r="BD48" s="921"/>
      <c r="BE48" s="915"/>
      <c r="BF48" s="915"/>
      <c r="BG48" s="915"/>
      <c r="BH48" s="915"/>
      <c r="BI48" s="916"/>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7"/>
      <c r="AL49" s="918"/>
      <c r="AM49" s="918"/>
      <c r="AN49" s="918"/>
      <c r="AO49" s="918"/>
      <c r="AP49" s="918"/>
      <c r="AQ49" s="918"/>
      <c r="AR49" s="918"/>
      <c r="AS49" s="918"/>
      <c r="AT49" s="918"/>
      <c r="AU49" s="918"/>
      <c r="AV49" s="918"/>
      <c r="AW49" s="918"/>
      <c r="AX49" s="918"/>
      <c r="AY49" s="918"/>
      <c r="AZ49" s="921"/>
      <c r="BA49" s="921"/>
      <c r="BB49" s="921"/>
      <c r="BC49" s="921"/>
      <c r="BD49" s="921"/>
      <c r="BE49" s="915"/>
      <c r="BF49" s="915"/>
      <c r="BG49" s="915"/>
      <c r="BH49" s="915"/>
      <c r="BI49" s="916"/>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2"/>
      <c r="R50" s="923"/>
      <c r="S50" s="923"/>
      <c r="T50" s="923"/>
      <c r="U50" s="923"/>
      <c r="V50" s="923"/>
      <c r="W50" s="923"/>
      <c r="X50" s="923"/>
      <c r="Y50" s="923"/>
      <c r="Z50" s="923"/>
      <c r="AA50" s="923"/>
      <c r="AB50" s="923"/>
      <c r="AC50" s="923"/>
      <c r="AD50" s="923"/>
      <c r="AE50" s="924"/>
      <c r="AF50" s="845"/>
      <c r="AG50" s="846"/>
      <c r="AH50" s="846"/>
      <c r="AI50" s="846"/>
      <c r="AJ50" s="847"/>
      <c r="AK50" s="925"/>
      <c r="AL50" s="923"/>
      <c r="AM50" s="923"/>
      <c r="AN50" s="923"/>
      <c r="AO50" s="923"/>
      <c r="AP50" s="923"/>
      <c r="AQ50" s="923"/>
      <c r="AR50" s="923"/>
      <c r="AS50" s="923"/>
      <c r="AT50" s="923"/>
      <c r="AU50" s="923"/>
      <c r="AV50" s="923"/>
      <c r="AW50" s="923"/>
      <c r="AX50" s="923"/>
      <c r="AY50" s="923"/>
      <c r="AZ50" s="926"/>
      <c r="BA50" s="926"/>
      <c r="BB50" s="926"/>
      <c r="BC50" s="926"/>
      <c r="BD50" s="926"/>
      <c r="BE50" s="915"/>
      <c r="BF50" s="915"/>
      <c r="BG50" s="915"/>
      <c r="BH50" s="915"/>
      <c r="BI50" s="916"/>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2"/>
      <c r="R51" s="923"/>
      <c r="S51" s="923"/>
      <c r="T51" s="923"/>
      <c r="U51" s="923"/>
      <c r="V51" s="923"/>
      <c r="W51" s="923"/>
      <c r="X51" s="923"/>
      <c r="Y51" s="923"/>
      <c r="Z51" s="923"/>
      <c r="AA51" s="923"/>
      <c r="AB51" s="923"/>
      <c r="AC51" s="923"/>
      <c r="AD51" s="923"/>
      <c r="AE51" s="924"/>
      <c r="AF51" s="845"/>
      <c r="AG51" s="846"/>
      <c r="AH51" s="846"/>
      <c r="AI51" s="846"/>
      <c r="AJ51" s="847"/>
      <c r="AK51" s="925"/>
      <c r="AL51" s="923"/>
      <c r="AM51" s="923"/>
      <c r="AN51" s="923"/>
      <c r="AO51" s="923"/>
      <c r="AP51" s="923"/>
      <c r="AQ51" s="923"/>
      <c r="AR51" s="923"/>
      <c r="AS51" s="923"/>
      <c r="AT51" s="923"/>
      <c r="AU51" s="923"/>
      <c r="AV51" s="923"/>
      <c r="AW51" s="923"/>
      <c r="AX51" s="923"/>
      <c r="AY51" s="923"/>
      <c r="AZ51" s="926"/>
      <c r="BA51" s="926"/>
      <c r="BB51" s="926"/>
      <c r="BC51" s="926"/>
      <c r="BD51" s="926"/>
      <c r="BE51" s="915"/>
      <c r="BF51" s="915"/>
      <c r="BG51" s="915"/>
      <c r="BH51" s="915"/>
      <c r="BI51" s="916"/>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2"/>
      <c r="R52" s="923"/>
      <c r="S52" s="923"/>
      <c r="T52" s="923"/>
      <c r="U52" s="923"/>
      <c r="V52" s="923"/>
      <c r="W52" s="923"/>
      <c r="X52" s="923"/>
      <c r="Y52" s="923"/>
      <c r="Z52" s="923"/>
      <c r="AA52" s="923"/>
      <c r="AB52" s="923"/>
      <c r="AC52" s="923"/>
      <c r="AD52" s="923"/>
      <c r="AE52" s="924"/>
      <c r="AF52" s="845"/>
      <c r="AG52" s="846"/>
      <c r="AH52" s="846"/>
      <c r="AI52" s="846"/>
      <c r="AJ52" s="847"/>
      <c r="AK52" s="925"/>
      <c r="AL52" s="923"/>
      <c r="AM52" s="923"/>
      <c r="AN52" s="923"/>
      <c r="AO52" s="923"/>
      <c r="AP52" s="923"/>
      <c r="AQ52" s="923"/>
      <c r="AR52" s="923"/>
      <c r="AS52" s="923"/>
      <c r="AT52" s="923"/>
      <c r="AU52" s="923"/>
      <c r="AV52" s="923"/>
      <c r="AW52" s="923"/>
      <c r="AX52" s="923"/>
      <c r="AY52" s="923"/>
      <c r="AZ52" s="926"/>
      <c r="BA52" s="926"/>
      <c r="BB52" s="926"/>
      <c r="BC52" s="926"/>
      <c r="BD52" s="926"/>
      <c r="BE52" s="915"/>
      <c r="BF52" s="915"/>
      <c r="BG52" s="915"/>
      <c r="BH52" s="915"/>
      <c r="BI52" s="916"/>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2"/>
      <c r="R53" s="923"/>
      <c r="S53" s="923"/>
      <c r="T53" s="923"/>
      <c r="U53" s="923"/>
      <c r="V53" s="923"/>
      <c r="W53" s="923"/>
      <c r="X53" s="923"/>
      <c r="Y53" s="923"/>
      <c r="Z53" s="923"/>
      <c r="AA53" s="923"/>
      <c r="AB53" s="923"/>
      <c r="AC53" s="923"/>
      <c r="AD53" s="923"/>
      <c r="AE53" s="924"/>
      <c r="AF53" s="845"/>
      <c r="AG53" s="846"/>
      <c r="AH53" s="846"/>
      <c r="AI53" s="846"/>
      <c r="AJ53" s="847"/>
      <c r="AK53" s="925"/>
      <c r="AL53" s="923"/>
      <c r="AM53" s="923"/>
      <c r="AN53" s="923"/>
      <c r="AO53" s="923"/>
      <c r="AP53" s="923"/>
      <c r="AQ53" s="923"/>
      <c r="AR53" s="923"/>
      <c r="AS53" s="923"/>
      <c r="AT53" s="923"/>
      <c r="AU53" s="923"/>
      <c r="AV53" s="923"/>
      <c r="AW53" s="923"/>
      <c r="AX53" s="923"/>
      <c r="AY53" s="923"/>
      <c r="AZ53" s="926"/>
      <c r="BA53" s="926"/>
      <c r="BB53" s="926"/>
      <c r="BC53" s="926"/>
      <c r="BD53" s="926"/>
      <c r="BE53" s="915"/>
      <c r="BF53" s="915"/>
      <c r="BG53" s="915"/>
      <c r="BH53" s="915"/>
      <c r="BI53" s="916"/>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2"/>
      <c r="R54" s="923"/>
      <c r="S54" s="923"/>
      <c r="T54" s="923"/>
      <c r="U54" s="923"/>
      <c r="V54" s="923"/>
      <c r="W54" s="923"/>
      <c r="X54" s="923"/>
      <c r="Y54" s="923"/>
      <c r="Z54" s="923"/>
      <c r="AA54" s="923"/>
      <c r="AB54" s="923"/>
      <c r="AC54" s="923"/>
      <c r="AD54" s="923"/>
      <c r="AE54" s="924"/>
      <c r="AF54" s="845"/>
      <c r="AG54" s="846"/>
      <c r="AH54" s="846"/>
      <c r="AI54" s="846"/>
      <c r="AJ54" s="847"/>
      <c r="AK54" s="925"/>
      <c r="AL54" s="923"/>
      <c r="AM54" s="923"/>
      <c r="AN54" s="923"/>
      <c r="AO54" s="923"/>
      <c r="AP54" s="923"/>
      <c r="AQ54" s="923"/>
      <c r="AR54" s="923"/>
      <c r="AS54" s="923"/>
      <c r="AT54" s="923"/>
      <c r="AU54" s="923"/>
      <c r="AV54" s="923"/>
      <c r="AW54" s="923"/>
      <c r="AX54" s="923"/>
      <c r="AY54" s="923"/>
      <c r="AZ54" s="926"/>
      <c r="BA54" s="926"/>
      <c r="BB54" s="926"/>
      <c r="BC54" s="926"/>
      <c r="BD54" s="926"/>
      <c r="BE54" s="915"/>
      <c r="BF54" s="915"/>
      <c r="BG54" s="915"/>
      <c r="BH54" s="915"/>
      <c r="BI54" s="916"/>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2"/>
      <c r="R55" s="923"/>
      <c r="S55" s="923"/>
      <c r="T55" s="923"/>
      <c r="U55" s="923"/>
      <c r="V55" s="923"/>
      <c r="W55" s="923"/>
      <c r="X55" s="923"/>
      <c r="Y55" s="923"/>
      <c r="Z55" s="923"/>
      <c r="AA55" s="923"/>
      <c r="AB55" s="923"/>
      <c r="AC55" s="923"/>
      <c r="AD55" s="923"/>
      <c r="AE55" s="924"/>
      <c r="AF55" s="845"/>
      <c r="AG55" s="846"/>
      <c r="AH55" s="846"/>
      <c r="AI55" s="846"/>
      <c r="AJ55" s="847"/>
      <c r="AK55" s="925"/>
      <c r="AL55" s="923"/>
      <c r="AM55" s="923"/>
      <c r="AN55" s="923"/>
      <c r="AO55" s="923"/>
      <c r="AP55" s="923"/>
      <c r="AQ55" s="923"/>
      <c r="AR55" s="923"/>
      <c r="AS55" s="923"/>
      <c r="AT55" s="923"/>
      <c r="AU55" s="923"/>
      <c r="AV55" s="923"/>
      <c r="AW55" s="923"/>
      <c r="AX55" s="923"/>
      <c r="AY55" s="923"/>
      <c r="AZ55" s="926"/>
      <c r="BA55" s="926"/>
      <c r="BB55" s="926"/>
      <c r="BC55" s="926"/>
      <c r="BD55" s="926"/>
      <c r="BE55" s="915"/>
      <c r="BF55" s="915"/>
      <c r="BG55" s="915"/>
      <c r="BH55" s="915"/>
      <c r="BI55" s="916"/>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2"/>
      <c r="R56" s="923"/>
      <c r="S56" s="923"/>
      <c r="T56" s="923"/>
      <c r="U56" s="923"/>
      <c r="V56" s="923"/>
      <c r="W56" s="923"/>
      <c r="X56" s="923"/>
      <c r="Y56" s="923"/>
      <c r="Z56" s="923"/>
      <c r="AA56" s="923"/>
      <c r="AB56" s="923"/>
      <c r="AC56" s="923"/>
      <c r="AD56" s="923"/>
      <c r="AE56" s="924"/>
      <c r="AF56" s="845"/>
      <c r="AG56" s="846"/>
      <c r="AH56" s="846"/>
      <c r="AI56" s="846"/>
      <c r="AJ56" s="847"/>
      <c r="AK56" s="925"/>
      <c r="AL56" s="923"/>
      <c r="AM56" s="923"/>
      <c r="AN56" s="923"/>
      <c r="AO56" s="923"/>
      <c r="AP56" s="923"/>
      <c r="AQ56" s="923"/>
      <c r="AR56" s="923"/>
      <c r="AS56" s="923"/>
      <c r="AT56" s="923"/>
      <c r="AU56" s="923"/>
      <c r="AV56" s="923"/>
      <c r="AW56" s="923"/>
      <c r="AX56" s="923"/>
      <c r="AY56" s="923"/>
      <c r="AZ56" s="926"/>
      <c r="BA56" s="926"/>
      <c r="BB56" s="926"/>
      <c r="BC56" s="926"/>
      <c r="BD56" s="926"/>
      <c r="BE56" s="915"/>
      <c r="BF56" s="915"/>
      <c r="BG56" s="915"/>
      <c r="BH56" s="915"/>
      <c r="BI56" s="916"/>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2"/>
      <c r="R57" s="923"/>
      <c r="S57" s="923"/>
      <c r="T57" s="923"/>
      <c r="U57" s="923"/>
      <c r="V57" s="923"/>
      <c r="W57" s="923"/>
      <c r="X57" s="923"/>
      <c r="Y57" s="923"/>
      <c r="Z57" s="923"/>
      <c r="AA57" s="923"/>
      <c r="AB57" s="923"/>
      <c r="AC57" s="923"/>
      <c r="AD57" s="923"/>
      <c r="AE57" s="924"/>
      <c r="AF57" s="845"/>
      <c r="AG57" s="846"/>
      <c r="AH57" s="846"/>
      <c r="AI57" s="846"/>
      <c r="AJ57" s="847"/>
      <c r="AK57" s="925"/>
      <c r="AL57" s="923"/>
      <c r="AM57" s="923"/>
      <c r="AN57" s="923"/>
      <c r="AO57" s="923"/>
      <c r="AP57" s="923"/>
      <c r="AQ57" s="923"/>
      <c r="AR57" s="923"/>
      <c r="AS57" s="923"/>
      <c r="AT57" s="923"/>
      <c r="AU57" s="923"/>
      <c r="AV57" s="923"/>
      <c r="AW57" s="923"/>
      <c r="AX57" s="923"/>
      <c r="AY57" s="923"/>
      <c r="AZ57" s="926"/>
      <c r="BA57" s="926"/>
      <c r="BB57" s="926"/>
      <c r="BC57" s="926"/>
      <c r="BD57" s="926"/>
      <c r="BE57" s="915"/>
      <c r="BF57" s="915"/>
      <c r="BG57" s="915"/>
      <c r="BH57" s="915"/>
      <c r="BI57" s="916"/>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2"/>
      <c r="R58" s="923"/>
      <c r="S58" s="923"/>
      <c r="T58" s="923"/>
      <c r="U58" s="923"/>
      <c r="V58" s="923"/>
      <c r="W58" s="923"/>
      <c r="X58" s="923"/>
      <c r="Y58" s="923"/>
      <c r="Z58" s="923"/>
      <c r="AA58" s="923"/>
      <c r="AB58" s="923"/>
      <c r="AC58" s="923"/>
      <c r="AD58" s="923"/>
      <c r="AE58" s="924"/>
      <c r="AF58" s="845"/>
      <c r="AG58" s="846"/>
      <c r="AH58" s="846"/>
      <c r="AI58" s="846"/>
      <c r="AJ58" s="847"/>
      <c r="AK58" s="925"/>
      <c r="AL58" s="923"/>
      <c r="AM58" s="923"/>
      <c r="AN58" s="923"/>
      <c r="AO58" s="923"/>
      <c r="AP58" s="923"/>
      <c r="AQ58" s="923"/>
      <c r="AR58" s="923"/>
      <c r="AS58" s="923"/>
      <c r="AT58" s="923"/>
      <c r="AU58" s="923"/>
      <c r="AV58" s="923"/>
      <c r="AW58" s="923"/>
      <c r="AX58" s="923"/>
      <c r="AY58" s="923"/>
      <c r="AZ58" s="926"/>
      <c r="BA58" s="926"/>
      <c r="BB58" s="926"/>
      <c r="BC58" s="926"/>
      <c r="BD58" s="926"/>
      <c r="BE58" s="915"/>
      <c r="BF58" s="915"/>
      <c r="BG58" s="915"/>
      <c r="BH58" s="915"/>
      <c r="BI58" s="916"/>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2"/>
      <c r="R59" s="923"/>
      <c r="S59" s="923"/>
      <c r="T59" s="923"/>
      <c r="U59" s="923"/>
      <c r="V59" s="923"/>
      <c r="W59" s="923"/>
      <c r="X59" s="923"/>
      <c r="Y59" s="923"/>
      <c r="Z59" s="923"/>
      <c r="AA59" s="923"/>
      <c r="AB59" s="923"/>
      <c r="AC59" s="923"/>
      <c r="AD59" s="923"/>
      <c r="AE59" s="924"/>
      <c r="AF59" s="845"/>
      <c r="AG59" s="846"/>
      <c r="AH59" s="846"/>
      <c r="AI59" s="846"/>
      <c r="AJ59" s="847"/>
      <c r="AK59" s="925"/>
      <c r="AL59" s="923"/>
      <c r="AM59" s="923"/>
      <c r="AN59" s="923"/>
      <c r="AO59" s="923"/>
      <c r="AP59" s="923"/>
      <c r="AQ59" s="923"/>
      <c r="AR59" s="923"/>
      <c r="AS59" s="923"/>
      <c r="AT59" s="923"/>
      <c r="AU59" s="923"/>
      <c r="AV59" s="923"/>
      <c r="AW59" s="923"/>
      <c r="AX59" s="923"/>
      <c r="AY59" s="923"/>
      <c r="AZ59" s="926"/>
      <c r="BA59" s="926"/>
      <c r="BB59" s="926"/>
      <c r="BC59" s="926"/>
      <c r="BD59" s="926"/>
      <c r="BE59" s="915"/>
      <c r="BF59" s="915"/>
      <c r="BG59" s="915"/>
      <c r="BH59" s="915"/>
      <c r="BI59" s="916"/>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2"/>
      <c r="R60" s="923"/>
      <c r="S60" s="923"/>
      <c r="T60" s="923"/>
      <c r="U60" s="923"/>
      <c r="V60" s="923"/>
      <c r="W60" s="923"/>
      <c r="X60" s="923"/>
      <c r="Y60" s="923"/>
      <c r="Z60" s="923"/>
      <c r="AA60" s="923"/>
      <c r="AB60" s="923"/>
      <c r="AC60" s="923"/>
      <c r="AD60" s="923"/>
      <c r="AE60" s="924"/>
      <c r="AF60" s="845"/>
      <c r="AG60" s="846"/>
      <c r="AH60" s="846"/>
      <c r="AI60" s="846"/>
      <c r="AJ60" s="847"/>
      <c r="AK60" s="925"/>
      <c r="AL60" s="923"/>
      <c r="AM60" s="923"/>
      <c r="AN60" s="923"/>
      <c r="AO60" s="923"/>
      <c r="AP60" s="923"/>
      <c r="AQ60" s="923"/>
      <c r="AR60" s="923"/>
      <c r="AS60" s="923"/>
      <c r="AT60" s="923"/>
      <c r="AU60" s="923"/>
      <c r="AV60" s="923"/>
      <c r="AW60" s="923"/>
      <c r="AX60" s="923"/>
      <c r="AY60" s="923"/>
      <c r="AZ60" s="926"/>
      <c r="BA60" s="926"/>
      <c r="BB60" s="926"/>
      <c r="BC60" s="926"/>
      <c r="BD60" s="926"/>
      <c r="BE60" s="915"/>
      <c r="BF60" s="915"/>
      <c r="BG60" s="915"/>
      <c r="BH60" s="915"/>
      <c r="BI60" s="916"/>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2"/>
      <c r="R61" s="923"/>
      <c r="S61" s="923"/>
      <c r="T61" s="923"/>
      <c r="U61" s="923"/>
      <c r="V61" s="923"/>
      <c r="W61" s="923"/>
      <c r="X61" s="923"/>
      <c r="Y61" s="923"/>
      <c r="Z61" s="923"/>
      <c r="AA61" s="923"/>
      <c r="AB61" s="923"/>
      <c r="AC61" s="923"/>
      <c r="AD61" s="923"/>
      <c r="AE61" s="924"/>
      <c r="AF61" s="845"/>
      <c r="AG61" s="846"/>
      <c r="AH61" s="846"/>
      <c r="AI61" s="846"/>
      <c r="AJ61" s="847"/>
      <c r="AK61" s="925"/>
      <c r="AL61" s="923"/>
      <c r="AM61" s="923"/>
      <c r="AN61" s="923"/>
      <c r="AO61" s="923"/>
      <c r="AP61" s="923"/>
      <c r="AQ61" s="923"/>
      <c r="AR61" s="923"/>
      <c r="AS61" s="923"/>
      <c r="AT61" s="923"/>
      <c r="AU61" s="923"/>
      <c r="AV61" s="923"/>
      <c r="AW61" s="923"/>
      <c r="AX61" s="923"/>
      <c r="AY61" s="923"/>
      <c r="AZ61" s="926"/>
      <c r="BA61" s="926"/>
      <c r="BB61" s="926"/>
      <c r="BC61" s="926"/>
      <c r="BD61" s="926"/>
      <c r="BE61" s="915"/>
      <c r="BF61" s="915"/>
      <c r="BG61" s="915"/>
      <c r="BH61" s="915"/>
      <c r="BI61" s="916"/>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2"/>
      <c r="R62" s="923"/>
      <c r="S62" s="923"/>
      <c r="T62" s="923"/>
      <c r="U62" s="923"/>
      <c r="V62" s="923"/>
      <c r="W62" s="923"/>
      <c r="X62" s="923"/>
      <c r="Y62" s="923"/>
      <c r="Z62" s="923"/>
      <c r="AA62" s="923"/>
      <c r="AB62" s="923"/>
      <c r="AC62" s="923"/>
      <c r="AD62" s="923"/>
      <c r="AE62" s="924"/>
      <c r="AF62" s="845"/>
      <c r="AG62" s="846"/>
      <c r="AH62" s="846"/>
      <c r="AI62" s="846"/>
      <c r="AJ62" s="847"/>
      <c r="AK62" s="925"/>
      <c r="AL62" s="923"/>
      <c r="AM62" s="923"/>
      <c r="AN62" s="923"/>
      <c r="AO62" s="923"/>
      <c r="AP62" s="923"/>
      <c r="AQ62" s="923"/>
      <c r="AR62" s="923"/>
      <c r="AS62" s="923"/>
      <c r="AT62" s="923"/>
      <c r="AU62" s="923"/>
      <c r="AV62" s="923"/>
      <c r="AW62" s="923"/>
      <c r="AX62" s="923"/>
      <c r="AY62" s="923"/>
      <c r="AZ62" s="926"/>
      <c r="BA62" s="926"/>
      <c r="BB62" s="926"/>
      <c r="BC62" s="926"/>
      <c r="BD62" s="926"/>
      <c r="BE62" s="915"/>
      <c r="BF62" s="915"/>
      <c r="BG62" s="915"/>
      <c r="BH62" s="915"/>
      <c r="BI62" s="916"/>
      <c r="BJ62" s="934" t="s">
        <v>412</v>
      </c>
      <c r="BK62" s="893"/>
      <c r="BL62" s="893"/>
      <c r="BM62" s="893"/>
      <c r="BN62" s="894"/>
      <c r="BO62" s="266"/>
      <c r="BP62" s="266"/>
      <c r="BQ62" s="263">
        <v>56</v>
      </c>
      <c r="BR62" s="264"/>
      <c r="BS62" s="852"/>
      <c r="BT62" s="853"/>
      <c r="BU62" s="853"/>
      <c r="BV62" s="853"/>
      <c r="BW62" s="853"/>
      <c r="BX62" s="853"/>
      <c r="BY62" s="853"/>
      <c r="BZ62" s="853"/>
      <c r="CA62" s="853"/>
      <c r="CB62" s="853"/>
      <c r="CC62" s="853"/>
      <c r="CD62" s="853"/>
      <c r="CE62" s="853"/>
      <c r="CF62" s="853"/>
      <c r="CG62" s="854"/>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7"/>
    </row>
    <row r="63" spans="1:131" s="248" customFormat="1" ht="26.25" customHeight="1" thickBot="1" x14ac:dyDescent="0.2">
      <c r="A63" s="265" t="s">
        <v>389</v>
      </c>
      <c r="B63" s="877" t="s">
        <v>413</v>
      </c>
      <c r="C63" s="878"/>
      <c r="D63" s="878"/>
      <c r="E63" s="878"/>
      <c r="F63" s="878"/>
      <c r="G63" s="878"/>
      <c r="H63" s="878"/>
      <c r="I63" s="878"/>
      <c r="J63" s="878"/>
      <c r="K63" s="878"/>
      <c r="L63" s="878"/>
      <c r="M63" s="878"/>
      <c r="N63" s="878"/>
      <c r="O63" s="878"/>
      <c r="P63" s="879"/>
      <c r="Q63" s="927"/>
      <c r="R63" s="928"/>
      <c r="S63" s="928"/>
      <c r="T63" s="928"/>
      <c r="U63" s="928"/>
      <c r="V63" s="928"/>
      <c r="W63" s="928"/>
      <c r="X63" s="928"/>
      <c r="Y63" s="928"/>
      <c r="Z63" s="928"/>
      <c r="AA63" s="928"/>
      <c r="AB63" s="928"/>
      <c r="AC63" s="928"/>
      <c r="AD63" s="928"/>
      <c r="AE63" s="929"/>
      <c r="AF63" s="930">
        <v>674</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128</v>
      </c>
      <c r="BK63" s="939"/>
      <c r="BL63" s="939"/>
      <c r="BM63" s="939"/>
      <c r="BN63" s="940"/>
      <c r="BO63" s="266"/>
      <c r="BP63" s="266"/>
      <c r="BQ63" s="263">
        <v>57</v>
      </c>
      <c r="BR63" s="264"/>
      <c r="BS63" s="852"/>
      <c r="BT63" s="853"/>
      <c r="BU63" s="853"/>
      <c r="BV63" s="853"/>
      <c r="BW63" s="853"/>
      <c r="BX63" s="853"/>
      <c r="BY63" s="853"/>
      <c r="BZ63" s="853"/>
      <c r="CA63" s="853"/>
      <c r="CB63" s="853"/>
      <c r="CC63" s="853"/>
      <c r="CD63" s="853"/>
      <c r="CE63" s="853"/>
      <c r="CF63" s="853"/>
      <c r="CG63" s="854"/>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395</v>
      </c>
      <c r="AB66" s="802"/>
      <c r="AC66" s="802"/>
      <c r="AD66" s="802"/>
      <c r="AE66" s="803"/>
      <c r="AF66" s="941" t="s">
        <v>396</v>
      </c>
      <c r="AG66" s="900"/>
      <c r="AH66" s="900"/>
      <c r="AI66" s="900"/>
      <c r="AJ66" s="942"/>
      <c r="AK66" s="801" t="s">
        <v>416</v>
      </c>
      <c r="AL66" s="825"/>
      <c r="AM66" s="825"/>
      <c r="AN66" s="825"/>
      <c r="AO66" s="826"/>
      <c r="AP66" s="801" t="s">
        <v>417</v>
      </c>
      <c r="AQ66" s="802"/>
      <c r="AR66" s="802"/>
      <c r="AS66" s="802"/>
      <c r="AT66" s="803"/>
      <c r="AU66" s="801" t="s">
        <v>418</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3"/>
      <c r="AG67" s="903"/>
      <c r="AH67" s="903"/>
      <c r="AI67" s="903"/>
      <c r="AJ67" s="944"/>
      <c r="AK67" s="945"/>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7"/>
    </row>
    <row r="68" spans="1:131" s="248" customFormat="1" ht="26.25" customHeight="1" thickTop="1" x14ac:dyDescent="0.15">
      <c r="A68" s="259">
        <v>1</v>
      </c>
      <c r="B68" s="958" t="s">
        <v>586</v>
      </c>
      <c r="C68" s="959"/>
      <c r="D68" s="959"/>
      <c r="E68" s="959"/>
      <c r="F68" s="959"/>
      <c r="G68" s="959"/>
      <c r="H68" s="959"/>
      <c r="I68" s="959"/>
      <c r="J68" s="959"/>
      <c r="K68" s="959"/>
      <c r="L68" s="959"/>
      <c r="M68" s="959"/>
      <c r="N68" s="959"/>
      <c r="O68" s="959"/>
      <c r="P68" s="960"/>
      <c r="Q68" s="961">
        <v>562</v>
      </c>
      <c r="R68" s="955"/>
      <c r="S68" s="955"/>
      <c r="T68" s="955"/>
      <c r="U68" s="955"/>
      <c r="V68" s="955">
        <v>474</v>
      </c>
      <c r="W68" s="955"/>
      <c r="X68" s="955"/>
      <c r="Y68" s="955"/>
      <c r="Z68" s="955"/>
      <c r="AA68" s="955">
        <v>88</v>
      </c>
      <c r="AB68" s="955"/>
      <c r="AC68" s="955"/>
      <c r="AD68" s="955"/>
      <c r="AE68" s="955"/>
      <c r="AF68" s="955">
        <v>88</v>
      </c>
      <c r="AG68" s="955"/>
      <c r="AH68" s="955"/>
      <c r="AI68" s="955"/>
      <c r="AJ68" s="955"/>
      <c r="AK68" s="955" t="s">
        <v>579</v>
      </c>
      <c r="AL68" s="955"/>
      <c r="AM68" s="955"/>
      <c r="AN68" s="955"/>
      <c r="AO68" s="955"/>
      <c r="AP68" s="955" t="s">
        <v>601</v>
      </c>
      <c r="AQ68" s="955"/>
      <c r="AR68" s="955"/>
      <c r="AS68" s="955"/>
      <c r="AT68" s="955"/>
      <c r="AU68" s="955" t="s">
        <v>579</v>
      </c>
      <c r="AV68" s="955"/>
      <c r="AW68" s="955"/>
      <c r="AX68" s="955"/>
      <c r="AY68" s="955"/>
      <c r="AZ68" s="956"/>
      <c r="BA68" s="956"/>
      <c r="BB68" s="956"/>
      <c r="BC68" s="956"/>
      <c r="BD68" s="957"/>
      <c r="BE68" s="266"/>
      <c r="BF68" s="266"/>
      <c r="BG68" s="266"/>
      <c r="BH68" s="266"/>
      <c r="BI68" s="266"/>
      <c r="BJ68" s="266"/>
      <c r="BK68" s="266"/>
      <c r="BL68" s="266"/>
      <c r="BM68" s="266"/>
      <c r="BN68" s="266"/>
      <c r="BO68" s="266"/>
      <c r="BP68" s="266"/>
      <c r="BQ68" s="263">
        <v>62</v>
      </c>
      <c r="BR68" s="268"/>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7"/>
    </row>
    <row r="69" spans="1:131" s="248" customFormat="1" ht="26.25" customHeight="1" x14ac:dyDescent="0.15">
      <c r="A69" s="262">
        <v>2</v>
      </c>
      <c r="B69" s="962" t="s">
        <v>587</v>
      </c>
      <c r="C69" s="963"/>
      <c r="D69" s="963"/>
      <c r="E69" s="963"/>
      <c r="F69" s="963"/>
      <c r="G69" s="963"/>
      <c r="H69" s="963"/>
      <c r="I69" s="963"/>
      <c r="J69" s="963"/>
      <c r="K69" s="963"/>
      <c r="L69" s="963"/>
      <c r="M69" s="963"/>
      <c r="N69" s="963"/>
      <c r="O69" s="963"/>
      <c r="P69" s="964"/>
      <c r="Q69" s="965">
        <v>523</v>
      </c>
      <c r="R69" s="918"/>
      <c r="S69" s="918"/>
      <c r="T69" s="918"/>
      <c r="U69" s="918"/>
      <c r="V69" s="918">
        <v>518</v>
      </c>
      <c r="W69" s="918"/>
      <c r="X69" s="918"/>
      <c r="Y69" s="918"/>
      <c r="Z69" s="918"/>
      <c r="AA69" s="918">
        <v>5</v>
      </c>
      <c r="AB69" s="918"/>
      <c r="AC69" s="918"/>
      <c r="AD69" s="918"/>
      <c r="AE69" s="918"/>
      <c r="AF69" s="918">
        <v>50</v>
      </c>
      <c r="AG69" s="918"/>
      <c r="AH69" s="918"/>
      <c r="AI69" s="918"/>
      <c r="AJ69" s="918"/>
      <c r="AK69" s="918" t="s">
        <v>579</v>
      </c>
      <c r="AL69" s="918"/>
      <c r="AM69" s="918"/>
      <c r="AN69" s="918"/>
      <c r="AO69" s="918"/>
      <c r="AP69" s="918">
        <v>239</v>
      </c>
      <c r="AQ69" s="918"/>
      <c r="AR69" s="918"/>
      <c r="AS69" s="918"/>
      <c r="AT69" s="918"/>
      <c r="AU69" s="918" t="s">
        <v>602</v>
      </c>
      <c r="AV69" s="918"/>
      <c r="AW69" s="918"/>
      <c r="AX69" s="918"/>
      <c r="AY69" s="918"/>
      <c r="AZ69" s="966"/>
      <c r="BA69" s="966"/>
      <c r="BB69" s="966"/>
      <c r="BC69" s="966"/>
      <c r="BD69" s="967"/>
      <c r="BE69" s="266"/>
      <c r="BF69" s="266"/>
      <c r="BG69" s="266"/>
      <c r="BH69" s="266"/>
      <c r="BI69" s="266"/>
      <c r="BJ69" s="266"/>
      <c r="BK69" s="266"/>
      <c r="BL69" s="266"/>
      <c r="BM69" s="266"/>
      <c r="BN69" s="266"/>
      <c r="BO69" s="266"/>
      <c r="BP69" s="266"/>
      <c r="BQ69" s="263">
        <v>63</v>
      </c>
      <c r="BR69" s="268"/>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7"/>
    </row>
    <row r="70" spans="1:131" s="248" customFormat="1" ht="26.25" customHeight="1" x14ac:dyDescent="0.15">
      <c r="A70" s="262">
        <v>3</v>
      </c>
      <c r="B70" s="962" t="s">
        <v>588</v>
      </c>
      <c r="C70" s="963"/>
      <c r="D70" s="963"/>
      <c r="E70" s="963"/>
      <c r="F70" s="963"/>
      <c r="G70" s="963"/>
      <c r="H70" s="963"/>
      <c r="I70" s="963"/>
      <c r="J70" s="963"/>
      <c r="K70" s="963"/>
      <c r="L70" s="963"/>
      <c r="M70" s="963"/>
      <c r="N70" s="963"/>
      <c r="O70" s="963"/>
      <c r="P70" s="964"/>
      <c r="Q70" s="965">
        <v>10</v>
      </c>
      <c r="R70" s="918"/>
      <c r="S70" s="918"/>
      <c r="T70" s="918"/>
      <c r="U70" s="918"/>
      <c r="V70" s="918">
        <v>4</v>
      </c>
      <c r="W70" s="918"/>
      <c r="X70" s="918"/>
      <c r="Y70" s="918"/>
      <c r="Z70" s="918"/>
      <c r="AA70" s="918">
        <v>6</v>
      </c>
      <c r="AB70" s="918"/>
      <c r="AC70" s="918"/>
      <c r="AD70" s="918"/>
      <c r="AE70" s="918"/>
      <c r="AF70" s="918">
        <v>7</v>
      </c>
      <c r="AG70" s="918"/>
      <c r="AH70" s="918"/>
      <c r="AI70" s="918"/>
      <c r="AJ70" s="918"/>
      <c r="AK70" s="918" t="s">
        <v>579</v>
      </c>
      <c r="AL70" s="918"/>
      <c r="AM70" s="918"/>
      <c r="AN70" s="918"/>
      <c r="AO70" s="918"/>
      <c r="AP70" s="918" t="s">
        <v>603</v>
      </c>
      <c r="AQ70" s="918"/>
      <c r="AR70" s="918"/>
      <c r="AS70" s="918"/>
      <c r="AT70" s="918"/>
      <c r="AU70" s="918" t="s">
        <v>604</v>
      </c>
      <c r="AV70" s="918"/>
      <c r="AW70" s="918"/>
      <c r="AX70" s="918"/>
      <c r="AY70" s="918"/>
      <c r="AZ70" s="966"/>
      <c r="BA70" s="966"/>
      <c r="BB70" s="966"/>
      <c r="BC70" s="966"/>
      <c r="BD70" s="967"/>
      <c r="BE70" s="266"/>
      <c r="BF70" s="266"/>
      <c r="BG70" s="266"/>
      <c r="BH70" s="266"/>
      <c r="BI70" s="266"/>
      <c r="BJ70" s="266"/>
      <c r="BK70" s="266"/>
      <c r="BL70" s="266"/>
      <c r="BM70" s="266"/>
      <c r="BN70" s="266"/>
      <c r="BO70" s="266"/>
      <c r="BP70" s="266"/>
      <c r="BQ70" s="263">
        <v>64</v>
      </c>
      <c r="BR70" s="268"/>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7"/>
    </row>
    <row r="71" spans="1:131" s="248" customFormat="1" ht="26.25" customHeight="1" x14ac:dyDescent="0.15">
      <c r="A71" s="262">
        <v>4</v>
      </c>
      <c r="B71" s="962" t="s">
        <v>589</v>
      </c>
      <c r="C71" s="963"/>
      <c r="D71" s="963"/>
      <c r="E71" s="963"/>
      <c r="F71" s="963"/>
      <c r="G71" s="963"/>
      <c r="H71" s="963"/>
      <c r="I71" s="963"/>
      <c r="J71" s="963"/>
      <c r="K71" s="963"/>
      <c r="L71" s="963"/>
      <c r="M71" s="963"/>
      <c r="N71" s="963"/>
      <c r="O71" s="963"/>
      <c r="P71" s="964"/>
      <c r="Q71" s="965">
        <v>5543</v>
      </c>
      <c r="R71" s="918"/>
      <c r="S71" s="918"/>
      <c r="T71" s="918"/>
      <c r="U71" s="918"/>
      <c r="V71" s="918">
        <v>4655</v>
      </c>
      <c r="W71" s="918"/>
      <c r="X71" s="918"/>
      <c r="Y71" s="918"/>
      <c r="Z71" s="918"/>
      <c r="AA71" s="918">
        <v>888</v>
      </c>
      <c r="AB71" s="918"/>
      <c r="AC71" s="918"/>
      <c r="AD71" s="918"/>
      <c r="AE71" s="918"/>
      <c r="AF71" s="918">
        <v>888</v>
      </c>
      <c r="AG71" s="918"/>
      <c r="AH71" s="918"/>
      <c r="AI71" s="918"/>
      <c r="AJ71" s="918"/>
      <c r="AK71" s="918" t="s">
        <v>579</v>
      </c>
      <c r="AL71" s="918"/>
      <c r="AM71" s="918"/>
      <c r="AN71" s="918"/>
      <c r="AO71" s="918"/>
      <c r="AP71" s="918">
        <v>15792</v>
      </c>
      <c r="AQ71" s="918"/>
      <c r="AR71" s="918"/>
      <c r="AS71" s="918"/>
      <c r="AT71" s="918"/>
      <c r="AU71" s="918">
        <v>142</v>
      </c>
      <c r="AV71" s="918"/>
      <c r="AW71" s="918"/>
      <c r="AX71" s="918"/>
      <c r="AY71" s="918"/>
      <c r="AZ71" s="966"/>
      <c r="BA71" s="966"/>
      <c r="BB71" s="966"/>
      <c r="BC71" s="966"/>
      <c r="BD71" s="967"/>
      <c r="BE71" s="266"/>
      <c r="BF71" s="266"/>
      <c r="BG71" s="266"/>
      <c r="BH71" s="266"/>
      <c r="BI71" s="266"/>
      <c r="BJ71" s="266"/>
      <c r="BK71" s="266"/>
      <c r="BL71" s="266"/>
      <c r="BM71" s="266"/>
      <c r="BN71" s="266"/>
      <c r="BO71" s="266"/>
      <c r="BP71" s="266"/>
      <c r="BQ71" s="263">
        <v>65</v>
      </c>
      <c r="BR71" s="268"/>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7"/>
    </row>
    <row r="72" spans="1:131" s="248" customFormat="1" ht="26.25" customHeight="1" x14ac:dyDescent="0.15">
      <c r="A72" s="262">
        <v>5</v>
      </c>
      <c r="B72" s="962" t="s">
        <v>580</v>
      </c>
      <c r="C72" s="963"/>
      <c r="D72" s="963"/>
      <c r="E72" s="963"/>
      <c r="F72" s="963"/>
      <c r="G72" s="963"/>
      <c r="H72" s="963"/>
      <c r="I72" s="963"/>
      <c r="J72" s="963"/>
      <c r="K72" s="963"/>
      <c r="L72" s="963"/>
      <c r="M72" s="963"/>
      <c r="N72" s="963"/>
      <c r="O72" s="963"/>
      <c r="P72" s="964"/>
      <c r="Q72" s="965">
        <v>239</v>
      </c>
      <c r="R72" s="918"/>
      <c r="S72" s="918"/>
      <c r="T72" s="918"/>
      <c r="U72" s="918"/>
      <c r="V72" s="918">
        <v>228</v>
      </c>
      <c r="W72" s="918"/>
      <c r="X72" s="918"/>
      <c r="Y72" s="918"/>
      <c r="Z72" s="918"/>
      <c r="AA72" s="918">
        <v>11</v>
      </c>
      <c r="AB72" s="918"/>
      <c r="AC72" s="918"/>
      <c r="AD72" s="918"/>
      <c r="AE72" s="918"/>
      <c r="AF72" s="918">
        <v>11</v>
      </c>
      <c r="AG72" s="918"/>
      <c r="AH72" s="918"/>
      <c r="AI72" s="918"/>
      <c r="AJ72" s="918"/>
      <c r="AK72" s="918" t="s">
        <v>595</v>
      </c>
      <c r="AL72" s="918"/>
      <c r="AM72" s="918"/>
      <c r="AN72" s="918"/>
      <c r="AO72" s="918"/>
      <c r="AP72" s="918">
        <v>2</v>
      </c>
      <c r="AQ72" s="918"/>
      <c r="AR72" s="918"/>
      <c r="AS72" s="918"/>
      <c r="AT72" s="918"/>
      <c r="AU72" s="918" t="s">
        <v>590</v>
      </c>
      <c r="AV72" s="918"/>
      <c r="AW72" s="918"/>
      <c r="AX72" s="918"/>
      <c r="AY72" s="918"/>
      <c r="AZ72" s="966"/>
      <c r="BA72" s="966"/>
      <c r="BB72" s="966"/>
      <c r="BC72" s="966"/>
      <c r="BD72" s="967"/>
      <c r="BE72" s="266"/>
      <c r="BF72" s="266"/>
      <c r="BG72" s="266"/>
      <c r="BH72" s="266"/>
      <c r="BI72" s="266"/>
      <c r="BJ72" s="266"/>
      <c r="BK72" s="266"/>
      <c r="BL72" s="266"/>
      <c r="BM72" s="266"/>
      <c r="BN72" s="266"/>
      <c r="BO72" s="266"/>
      <c r="BP72" s="266"/>
      <c r="BQ72" s="263">
        <v>66</v>
      </c>
      <c r="BR72" s="268"/>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7"/>
    </row>
    <row r="73" spans="1:131" s="248" customFormat="1" ht="26.25" customHeight="1" x14ac:dyDescent="0.15">
      <c r="A73" s="262">
        <v>6</v>
      </c>
      <c r="B73" s="962" t="s">
        <v>581</v>
      </c>
      <c r="C73" s="963"/>
      <c r="D73" s="963"/>
      <c r="E73" s="963"/>
      <c r="F73" s="963"/>
      <c r="G73" s="963"/>
      <c r="H73" s="963"/>
      <c r="I73" s="963"/>
      <c r="J73" s="963"/>
      <c r="K73" s="963"/>
      <c r="L73" s="963"/>
      <c r="M73" s="963"/>
      <c r="N73" s="963"/>
      <c r="O73" s="963"/>
      <c r="P73" s="964"/>
      <c r="Q73" s="965">
        <v>2</v>
      </c>
      <c r="R73" s="918"/>
      <c r="S73" s="918"/>
      <c r="T73" s="918"/>
      <c r="U73" s="918"/>
      <c r="V73" s="918">
        <v>2</v>
      </c>
      <c r="W73" s="918"/>
      <c r="X73" s="918"/>
      <c r="Y73" s="918"/>
      <c r="Z73" s="918"/>
      <c r="AA73" s="918" t="s">
        <v>596</v>
      </c>
      <c r="AB73" s="918"/>
      <c r="AC73" s="918"/>
      <c r="AD73" s="918"/>
      <c r="AE73" s="918"/>
      <c r="AF73" s="918" t="s">
        <v>597</v>
      </c>
      <c r="AG73" s="918"/>
      <c r="AH73" s="918"/>
      <c r="AI73" s="918"/>
      <c r="AJ73" s="918"/>
      <c r="AK73" s="918" t="s">
        <v>579</v>
      </c>
      <c r="AL73" s="918"/>
      <c r="AM73" s="918"/>
      <c r="AN73" s="918"/>
      <c r="AO73" s="918"/>
      <c r="AP73" s="918" t="s">
        <v>604</v>
      </c>
      <c r="AQ73" s="918"/>
      <c r="AR73" s="918"/>
      <c r="AS73" s="918"/>
      <c r="AT73" s="918"/>
      <c r="AU73" s="918" t="s">
        <v>579</v>
      </c>
      <c r="AV73" s="918"/>
      <c r="AW73" s="918"/>
      <c r="AX73" s="918"/>
      <c r="AY73" s="918"/>
      <c r="AZ73" s="966"/>
      <c r="BA73" s="966"/>
      <c r="BB73" s="966"/>
      <c r="BC73" s="966"/>
      <c r="BD73" s="967"/>
      <c r="BE73" s="266"/>
      <c r="BF73" s="266"/>
      <c r="BG73" s="266"/>
      <c r="BH73" s="266"/>
      <c r="BI73" s="266"/>
      <c r="BJ73" s="266"/>
      <c r="BK73" s="266"/>
      <c r="BL73" s="266"/>
      <c r="BM73" s="266"/>
      <c r="BN73" s="266"/>
      <c r="BO73" s="266"/>
      <c r="BP73" s="266"/>
      <c r="BQ73" s="263">
        <v>67</v>
      </c>
      <c r="BR73" s="268"/>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7"/>
    </row>
    <row r="74" spans="1:131" s="248" customFormat="1" ht="26.25" customHeight="1" x14ac:dyDescent="0.15">
      <c r="A74" s="262">
        <v>7</v>
      </c>
      <c r="B74" s="962" t="s">
        <v>582</v>
      </c>
      <c r="C74" s="963"/>
      <c r="D74" s="963"/>
      <c r="E74" s="963"/>
      <c r="F74" s="963"/>
      <c r="G74" s="963"/>
      <c r="H74" s="963"/>
      <c r="I74" s="963"/>
      <c r="J74" s="963"/>
      <c r="K74" s="963"/>
      <c r="L74" s="963"/>
      <c r="M74" s="963"/>
      <c r="N74" s="963"/>
      <c r="O74" s="963"/>
      <c r="P74" s="964"/>
      <c r="Q74" s="965">
        <v>80</v>
      </c>
      <c r="R74" s="918"/>
      <c r="S74" s="918"/>
      <c r="T74" s="918"/>
      <c r="U74" s="918"/>
      <c r="V74" s="918">
        <v>61</v>
      </c>
      <c r="W74" s="918"/>
      <c r="X74" s="918"/>
      <c r="Y74" s="918"/>
      <c r="Z74" s="918"/>
      <c r="AA74" s="918">
        <v>19</v>
      </c>
      <c r="AB74" s="918"/>
      <c r="AC74" s="918"/>
      <c r="AD74" s="918"/>
      <c r="AE74" s="918"/>
      <c r="AF74" s="918">
        <v>16</v>
      </c>
      <c r="AG74" s="918"/>
      <c r="AH74" s="918"/>
      <c r="AI74" s="918"/>
      <c r="AJ74" s="918"/>
      <c r="AK74" s="918" t="s">
        <v>579</v>
      </c>
      <c r="AL74" s="918"/>
      <c r="AM74" s="918"/>
      <c r="AN74" s="918"/>
      <c r="AO74" s="918"/>
      <c r="AP74" s="918" t="s">
        <v>579</v>
      </c>
      <c r="AQ74" s="918"/>
      <c r="AR74" s="918"/>
      <c r="AS74" s="918"/>
      <c r="AT74" s="918"/>
      <c r="AU74" s="918" t="s">
        <v>605</v>
      </c>
      <c r="AV74" s="918"/>
      <c r="AW74" s="918"/>
      <c r="AX74" s="918"/>
      <c r="AY74" s="918"/>
      <c r="AZ74" s="966"/>
      <c r="BA74" s="966"/>
      <c r="BB74" s="966"/>
      <c r="BC74" s="966"/>
      <c r="BD74" s="967"/>
      <c r="BE74" s="266"/>
      <c r="BF74" s="266"/>
      <c r="BG74" s="266"/>
      <c r="BH74" s="266"/>
      <c r="BI74" s="266"/>
      <c r="BJ74" s="266"/>
      <c r="BK74" s="266"/>
      <c r="BL74" s="266"/>
      <c r="BM74" s="266"/>
      <c r="BN74" s="266"/>
      <c r="BO74" s="266"/>
      <c r="BP74" s="266"/>
      <c r="BQ74" s="263">
        <v>68</v>
      </c>
      <c r="BR74" s="268"/>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7"/>
    </row>
    <row r="75" spans="1:131" s="248" customFormat="1" ht="26.25" customHeight="1" x14ac:dyDescent="0.15">
      <c r="A75" s="262">
        <v>8</v>
      </c>
      <c r="B75" s="962" t="s">
        <v>583</v>
      </c>
      <c r="C75" s="963"/>
      <c r="D75" s="963"/>
      <c r="E75" s="963"/>
      <c r="F75" s="963"/>
      <c r="G75" s="963"/>
      <c r="H75" s="963"/>
      <c r="I75" s="963"/>
      <c r="J75" s="963"/>
      <c r="K75" s="963"/>
      <c r="L75" s="963"/>
      <c r="M75" s="963"/>
      <c r="N75" s="963"/>
      <c r="O75" s="963"/>
      <c r="P75" s="964"/>
      <c r="Q75" s="965">
        <v>1069</v>
      </c>
      <c r="R75" s="918"/>
      <c r="S75" s="918"/>
      <c r="T75" s="918"/>
      <c r="U75" s="918"/>
      <c r="V75" s="918">
        <v>1042</v>
      </c>
      <c r="W75" s="918"/>
      <c r="X75" s="918"/>
      <c r="Y75" s="918"/>
      <c r="Z75" s="918"/>
      <c r="AA75" s="918">
        <v>28</v>
      </c>
      <c r="AB75" s="918"/>
      <c r="AC75" s="918"/>
      <c r="AD75" s="918"/>
      <c r="AE75" s="918"/>
      <c r="AF75" s="918">
        <v>28</v>
      </c>
      <c r="AG75" s="918"/>
      <c r="AH75" s="918"/>
      <c r="AI75" s="918"/>
      <c r="AJ75" s="918"/>
      <c r="AK75" s="919">
        <v>11</v>
      </c>
      <c r="AL75" s="920"/>
      <c r="AM75" s="920"/>
      <c r="AN75" s="920"/>
      <c r="AO75" s="917"/>
      <c r="AP75" s="919" t="s">
        <v>579</v>
      </c>
      <c r="AQ75" s="920"/>
      <c r="AR75" s="920"/>
      <c r="AS75" s="920"/>
      <c r="AT75" s="917"/>
      <c r="AU75" s="919" t="s">
        <v>579</v>
      </c>
      <c r="AV75" s="920"/>
      <c r="AW75" s="920"/>
      <c r="AX75" s="920"/>
      <c r="AY75" s="917"/>
      <c r="AZ75" s="966"/>
      <c r="BA75" s="966"/>
      <c r="BB75" s="966"/>
      <c r="BC75" s="966"/>
      <c r="BD75" s="967"/>
      <c r="BE75" s="266"/>
      <c r="BF75" s="266"/>
      <c r="BG75" s="266"/>
      <c r="BH75" s="266"/>
      <c r="BI75" s="266"/>
      <c r="BJ75" s="266"/>
      <c r="BK75" s="266"/>
      <c r="BL75" s="266"/>
      <c r="BM75" s="266"/>
      <c r="BN75" s="266"/>
      <c r="BO75" s="266"/>
      <c r="BP75" s="266"/>
      <c r="BQ75" s="263">
        <v>69</v>
      </c>
      <c r="BR75" s="268"/>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7"/>
    </row>
    <row r="76" spans="1:131" s="248" customFormat="1" ht="26.25" customHeight="1" x14ac:dyDescent="0.15">
      <c r="A76" s="262">
        <v>9</v>
      </c>
      <c r="B76" s="962" t="s">
        <v>584</v>
      </c>
      <c r="C76" s="963"/>
      <c r="D76" s="963"/>
      <c r="E76" s="963"/>
      <c r="F76" s="963"/>
      <c r="G76" s="963"/>
      <c r="H76" s="963"/>
      <c r="I76" s="963"/>
      <c r="J76" s="963"/>
      <c r="K76" s="963"/>
      <c r="L76" s="963"/>
      <c r="M76" s="963"/>
      <c r="N76" s="963"/>
      <c r="O76" s="963"/>
      <c r="P76" s="964"/>
      <c r="Q76" s="965">
        <v>194</v>
      </c>
      <c r="R76" s="918"/>
      <c r="S76" s="918"/>
      <c r="T76" s="918"/>
      <c r="U76" s="918"/>
      <c r="V76" s="918">
        <v>191</v>
      </c>
      <c r="W76" s="918"/>
      <c r="X76" s="918"/>
      <c r="Y76" s="918"/>
      <c r="Z76" s="918"/>
      <c r="AA76" s="918">
        <v>3</v>
      </c>
      <c r="AB76" s="918"/>
      <c r="AC76" s="918"/>
      <c r="AD76" s="918"/>
      <c r="AE76" s="918"/>
      <c r="AF76" s="918">
        <v>3</v>
      </c>
      <c r="AG76" s="918"/>
      <c r="AH76" s="918"/>
      <c r="AI76" s="918"/>
      <c r="AJ76" s="918"/>
      <c r="AK76" s="919">
        <v>11</v>
      </c>
      <c r="AL76" s="920"/>
      <c r="AM76" s="920"/>
      <c r="AN76" s="920"/>
      <c r="AO76" s="917"/>
      <c r="AP76" s="919" t="s">
        <v>579</v>
      </c>
      <c r="AQ76" s="920"/>
      <c r="AR76" s="920"/>
      <c r="AS76" s="920"/>
      <c r="AT76" s="917"/>
      <c r="AU76" s="919" t="s">
        <v>579</v>
      </c>
      <c r="AV76" s="920"/>
      <c r="AW76" s="920"/>
      <c r="AX76" s="920"/>
      <c r="AY76" s="917"/>
      <c r="AZ76" s="966"/>
      <c r="BA76" s="966"/>
      <c r="BB76" s="966"/>
      <c r="BC76" s="966"/>
      <c r="BD76" s="967"/>
      <c r="BE76" s="266"/>
      <c r="BF76" s="266"/>
      <c r="BG76" s="266"/>
      <c r="BH76" s="266"/>
      <c r="BI76" s="266"/>
      <c r="BJ76" s="266"/>
      <c r="BK76" s="266"/>
      <c r="BL76" s="266"/>
      <c r="BM76" s="266"/>
      <c r="BN76" s="266"/>
      <c r="BO76" s="266"/>
      <c r="BP76" s="266"/>
      <c r="BQ76" s="263">
        <v>70</v>
      </c>
      <c r="BR76" s="268"/>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7"/>
    </row>
    <row r="77" spans="1:131" s="248" customFormat="1" ht="26.25" customHeight="1" x14ac:dyDescent="0.15">
      <c r="A77" s="262">
        <v>10</v>
      </c>
      <c r="B77" s="962" t="s">
        <v>591</v>
      </c>
      <c r="C77" s="963"/>
      <c r="D77" s="963"/>
      <c r="E77" s="963"/>
      <c r="F77" s="963"/>
      <c r="G77" s="963"/>
      <c r="H77" s="963"/>
      <c r="I77" s="963"/>
      <c r="J77" s="963"/>
      <c r="K77" s="963"/>
      <c r="L77" s="963"/>
      <c r="M77" s="963"/>
      <c r="N77" s="963"/>
      <c r="O77" s="963"/>
      <c r="P77" s="964"/>
      <c r="Q77" s="968">
        <v>6683</v>
      </c>
      <c r="R77" s="920"/>
      <c r="S77" s="920"/>
      <c r="T77" s="920"/>
      <c r="U77" s="917"/>
      <c r="V77" s="919">
        <v>6314</v>
      </c>
      <c r="W77" s="920"/>
      <c r="X77" s="920"/>
      <c r="Y77" s="920"/>
      <c r="Z77" s="917"/>
      <c r="AA77" s="919">
        <v>369</v>
      </c>
      <c r="AB77" s="920"/>
      <c r="AC77" s="920"/>
      <c r="AD77" s="920"/>
      <c r="AE77" s="917"/>
      <c r="AF77" s="919">
        <v>378</v>
      </c>
      <c r="AG77" s="920"/>
      <c r="AH77" s="920"/>
      <c r="AI77" s="920"/>
      <c r="AJ77" s="917"/>
      <c r="AK77" s="919">
        <v>350</v>
      </c>
      <c r="AL77" s="920"/>
      <c r="AM77" s="920"/>
      <c r="AN77" s="920"/>
      <c r="AO77" s="917"/>
      <c r="AP77" s="919" t="s">
        <v>595</v>
      </c>
      <c r="AQ77" s="920"/>
      <c r="AR77" s="920"/>
      <c r="AS77" s="920"/>
      <c r="AT77" s="917"/>
      <c r="AU77" s="919" t="s">
        <v>598</v>
      </c>
      <c r="AV77" s="920"/>
      <c r="AW77" s="920"/>
      <c r="AX77" s="920"/>
      <c r="AY77" s="917"/>
      <c r="AZ77" s="966"/>
      <c r="BA77" s="966"/>
      <c r="BB77" s="966"/>
      <c r="BC77" s="966"/>
      <c r="BD77" s="967"/>
      <c r="BE77" s="266"/>
      <c r="BF77" s="266"/>
      <c r="BG77" s="266"/>
      <c r="BH77" s="266"/>
      <c r="BI77" s="266"/>
      <c r="BJ77" s="266"/>
      <c r="BK77" s="266"/>
      <c r="BL77" s="266"/>
      <c r="BM77" s="266"/>
      <c r="BN77" s="266"/>
      <c r="BO77" s="266"/>
      <c r="BP77" s="266"/>
      <c r="BQ77" s="263">
        <v>71</v>
      </c>
      <c r="BR77" s="268"/>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7"/>
    </row>
    <row r="78" spans="1:131" s="248" customFormat="1" ht="26.25" customHeight="1" x14ac:dyDescent="0.15">
      <c r="A78" s="262">
        <v>11</v>
      </c>
      <c r="B78" s="962" t="s">
        <v>592</v>
      </c>
      <c r="C78" s="963"/>
      <c r="D78" s="963"/>
      <c r="E78" s="963"/>
      <c r="F78" s="963"/>
      <c r="G78" s="963"/>
      <c r="H78" s="963"/>
      <c r="I78" s="963"/>
      <c r="J78" s="963"/>
      <c r="K78" s="963"/>
      <c r="L78" s="963"/>
      <c r="M78" s="963"/>
      <c r="N78" s="963"/>
      <c r="O78" s="963"/>
      <c r="P78" s="964"/>
      <c r="Q78" s="965">
        <v>14</v>
      </c>
      <c r="R78" s="918"/>
      <c r="S78" s="918"/>
      <c r="T78" s="918"/>
      <c r="U78" s="918"/>
      <c r="V78" s="918">
        <v>5</v>
      </c>
      <c r="W78" s="918"/>
      <c r="X78" s="918"/>
      <c r="Y78" s="918"/>
      <c r="Z78" s="918"/>
      <c r="AA78" s="918">
        <v>9</v>
      </c>
      <c r="AB78" s="918"/>
      <c r="AC78" s="918"/>
      <c r="AD78" s="918"/>
      <c r="AE78" s="918"/>
      <c r="AF78" s="918">
        <v>1</v>
      </c>
      <c r="AG78" s="918"/>
      <c r="AH78" s="918"/>
      <c r="AI78" s="918"/>
      <c r="AJ78" s="918"/>
      <c r="AK78" s="918">
        <v>9</v>
      </c>
      <c r="AL78" s="918"/>
      <c r="AM78" s="918"/>
      <c r="AN78" s="918"/>
      <c r="AO78" s="918"/>
      <c r="AP78" s="918" t="s">
        <v>599</v>
      </c>
      <c r="AQ78" s="918"/>
      <c r="AR78" s="918"/>
      <c r="AS78" s="918"/>
      <c r="AT78" s="918"/>
      <c r="AU78" s="918" t="s">
        <v>579</v>
      </c>
      <c r="AV78" s="918"/>
      <c r="AW78" s="918"/>
      <c r="AX78" s="918"/>
      <c r="AY78" s="918"/>
      <c r="AZ78" s="966"/>
      <c r="BA78" s="966"/>
      <c r="BB78" s="966"/>
      <c r="BC78" s="966"/>
      <c r="BD78" s="967"/>
      <c r="BE78" s="266"/>
      <c r="BF78" s="266"/>
      <c r="BG78" s="266"/>
      <c r="BH78" s="266"/>
      <c r="BI78" s="266"/>
      <c r="BJ78" s="269"/>
      <c r="BK78" s="269"/>
      <c r="BL78" s="269"/>
      <c r="BM78" s="269"/>
      <c r="BN78" s="269"/>
      <c r="BO78" s="266"/>
      <c r="BP78" s="266"/>
      <c r="BQ78" s="263">
        <v>72</v>
      </c>
      <c r="BR78" s="268"/>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7"/>
    </row>
    <row r="79" spans="1:131" s="248" customFormat="1" ht="26.25" customHeight="1" x14ac:dyDescent="0.15">
      <c r="A79" s="262">
        <v>12</v>
      </c>
      <c r="B79" s="962" t="s">
        <v>593</v>
      </c>
      <c r="C79" s="963"/>
      <c r="D79" s="963"/>
      <c r="E79" s="963"/>
      <c r="F79" s="963"/>
      <c r="G79" s="963"/>
      <c r="H79" s="963"/>
      <c r="I79" s="963"/>
      <c r="J79" s="963"/>
      <c r="K79" s="963"/>
      <c r="L79" s="963"/>
      <c r="M79" s="963"/>
      <c r="N79" s="963"/>
      <c r="O79" s="963"/>
      <c r="P79" s="964"/>
      <c r="Q79" s="965">
        <v>1097</v>
      </c>
      <c r="R79" s="918"/>
      <c r="S79" s="918"/>
      <c r="T79" s="918"/>
      <c r="U79" s="918"/>
      <c r="V79" s="918">
        <v>1024</v>
      </c>
      <c r="W79" s="918"/>
      <c r="X79" s="918"/>
      <c r="Y79" s="918"/>
      <c r="Z79" s="918"/>
      <c r="AA79" s="918">
        <v>73</v>
      </c>
      <c r="AB79" s="918"/>
      <c r="AC79" s="918"/>
      <c r="AD79" s="918"/>
      <c r="AE79" s="918"/>
      <c r="AF79" s="918">
        <v>73</v>
      </c>
      <c r="AG79" s="918"/>
      <c r="AH79" s="918"/>
      <c r="AI79" s="918"/>
      <c r="AJ79" s="918"/>
      <c r="AK79" s="918">
        <v>141</v>
      </c>
      <c r="AL79" s="918"/>
      <c r="AM79" s="918"/>
      <c r="AN79" s="918"/>
      <c r="AO79" s="918"/>
      <c r="AP79" s="918" t="s">
        <v>600</v>
      </c>
      <c r="AQ79" s="918"/>
      <c r="AR79" s="918"/>
      <c r="AS79" s="918"/>
      <c r="AT79" s="918"/>
      <c r="AU79" s="918" t="s">
        <v>579</v>
      </c>
      <c r="AV79" s="918"/>
      <c r="AW79" s="918"/>
      <c r="AX79" s="918"/>
      <c r="AY79" s="918"/>
      <c r="AZ79" s="966"/>
      <c r="BA79" s="966"/>
      <c r="BB79" s="966"/>
      <c r="BC79" s="966"/>
      <c r="BD79" s="967"/>
      <c r="BE79" s="266"/>
      <c r="BF79" s="266"/>
      <c r="BG79" s="266"/>
      <c r="BH79" s="266"/>
      <c r="BI79" s="266"/>
      <c r="BJ79" s="269"/>
      <c r="BK79" s="269"/>
      <c r="BL79" s="269"/>
      <c r="BM79" s="269"/>
      <c r="BN79" s="269"/>
      <c r="BO79" s="266"/>
      <c r="BP79" s="266"/>
      <c r="BQ79" s="263">
        <v>73</v>
      </c>
      <c r="BR79" s="268"/>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7"/>
    </row>
    <row r="80" spans="1:131" s="248" customFormat="1" ht="26.25" customHeight="1" x14ac:dyDescent="0.15">
      <c r="A80" s="262">
        <v>13</v>
      </c>
      <c r="B80" s="962" t="s">
        <v>594</v>
      </c>
      <c r="C80" s="963"/>
      <c r="D80" s="963"/>
      <c r="E80" s="963"/>
      <c r="F80" s="963"/>
      <c r="G80" s="963"/>
      <c r="H80" s="963"/>
      <c r="I80" s="963"/>
      <c r="J80" s="963"/>
      <c r="K80" s="963"/>
      <c r="L80" s="963"/>
      <c r="M80" s="963"/>
      <c r="N80" s="963"/>
      <c r="O80" s="963"/>
      <c r="P80" s="964"/>
      <c r="Q80" s="965">
        <v>293449</v>
      </c>
      <c r="R80" s="918"/>
      <c r="S80" s="918"/>
      <c r="T80" s="918"/>
      <c r="U80" s="918"/>
      <c r="V80" s="918">
        <v>280469</v>
      </c>
      <c r="W80" s="918"/>
      <c r="X80" s="918"/>
      <c r="Y80" s="918"/>
      <c r="Z80" s="918"/>
      <c r="AA80" s="918">
        <v>12980</v>
      </c>
      <c r="AB80" s="918"/>
      <c r="AC80" s="918"/>
      <c r="AD80" s="918"/>
      <c r="AE80" s="918"/>
      <c r="AF80" s="918">
        <v>12980</v>
      </c>
      <c r="AG80" s="918"/>
      <c r="AH80" s="918"/>
      <c r="AI80" s="918"/>
      <c r="AJ80" s="918"/>
      <c r="AK80" s="918">
        <v>723</v>
      </c>
      <c r="AL80" s="918"/>
      <c r="AM80" s="918"/>
      <c r="AN80" s="918"/>
      <c r="AO80" s="918"/>
      <c r="AP80" s="918" t="s">
        <v>606</v>
      </c>
      <c r="AQ80" s="918"/>
      <c r="AR80" s="918"/>
      <c r="AS80" s="918"/>
      <c r="AT80" s="918"/>
      <c r="AU80" s="918" t="s">
        <v>607</v>
      </c>
      <c r="AV80" s="918"/>
      <c r="AW80" s="918"/>
      <c r="AX80" s="918"/>
      <c r="AY80" s="918"/>
      <c r="AZ80" s="966"/>
      <c r="BA80" s="966"/>
      <c r="BB80" s="966"/>
      <c r="BC80" s="966"/>
      <c r="BD80" s="967"/>
      <c r="BE80" s="266"/>
      <c r="BF80" s="266"/>
      <c r="BG80" s="266"/>
      <c r="BH80" s="266"/>
      <c r="BI80" s="266"/>
      <c r="BJ80" s="266"/>
      <c r="BK80" s="266"/>
      <c r="BL80" s="266"/>
      <c r="BM80" s="266"/>
      <c r="BN80" s="266"/>
      <c r="BO80" s="266"/>
      <c r="BP80" s="266"/>
      <c r="BQ80" s="263">
        <v>74</v>
      </c>
      <c r="BR80" s="268"/>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7"/>
    </row>
    <row r="81" spans="1:131" s="248" customFormat="1" ht="26.25" customHeight="1" x14ac:dyDescent="0.15">
      <c r="A81" s="262">
        <v>14</v>
      </c>
      <c r="B81" s="962"/>
      <c r="C81" s="963"/>
      <c r="D81" s="963"/>
      <c r="E81" s="963"/>
      <c r="F81" s="963"/>
      <c r="G81" s="963"/>
      <c r="H81" s="963"/>
      <c r="I81" s="963"/>
      <c r="J81" s="963"/>
      <c r="K81" s="963"/>
      <c r="L81" s="963"/>
      <c r="M81" s="963"/>
      <c r="N81" s="963"/>
      <c r="O81" s="963"/>
      <c r="P81" s="964"/>
      <c r="Q81" s="965"/>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6"/>
      <c r="BA81" s="966"/>
      <c r="BB81" s="966"/>
      <c r="BC81" s="966"/>
      <c r="BD81" s="967"/>
      <c r="BE81" s="266"/>
      <c r="BF81" s="266"/>
      <c r="BG81" s="266"/>
      <c r="BH81" s="266"/>
      <c r="BI81" s="266"/>
      <c r="BJ81" s="266"/>
      <c r="BK81" s="266"/>
      <c r="BL81" s="266"/>
      <c r="BM81" s="266"/>
      <c r="BN81" s="266"/>
      <c r="BO81" s="266"/>
      <c r="BP81" s="266"/>
      <c r="BQ81" s="263">
        <v>75</v>
      </c>
      <c r="BR81" s="268"/>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7"/>
    </row>
    <row r="82" spans="1:131" s="248" customFormat="1" ht="26.25" customHeight="1" x14ac:dyDescent="0.15">
      <c r="A82" s="262">
        <v>15</v>
      </c>
      <c r="B82" s="962"/>
      <c r="C82" s="963"/>
      <c r="D82" s="963"/>
      <c r="E82" s="963"/>
      <c r="F82" s="963"/>
      <c r="G82" s="963"/>
      <c r="H82" s="963"/>
      <c r="I82" s="963"/>
      <c r="J82" s="963"/>
      <c r="K82" s="963"/>
      <c r="L82" s="963"/>
      <c r="M82" s="963"/>
      <c r="N82" s="963"/>
      <c r="O82" s="963"/>
      <c r="P82" s="964"/>
      <c r="Q82" s="965"/>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6"/>
      <c r="BA82" s="966"/>
      <c r="BB82" s="966"/>
      <c r="BC82" s="966"/>
      <c r="BD82" s="967"/>
      <c r="BE82" s="266"/>
      <c r="BF82" s="266"/>
      <c r="BG82" s="266"/>
      <c r="BH82" s="266"/>
      <c r="BI82" s="266"/>
      <c r="BJ82" s="266"/>
      <c r="BK82" s="266"/>
      <c r="BL82" s="266"/>
      <c r="BM82" s="266"/>
      <c r="BN82" s="266"/>
      <c r="BO82" s="266"/>
      <c r="BP82" s="266"/>
      <c r="BQ82" s="263">
        <v>76</v>
      </c>
      <c r="BR82" s="268"/>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7"/>
    </row>
    <row r="83" spans="1:131" s="248" customFormat="1" ht="26.25" customHeight="1" x14ac:dyDescent="0.15">
      <c r="A83" s="262">
        <v>16</v>
      </c>
      <c r="B83" s="962"/>
      <c r="C83" s="963"/>
      <c r="D83" s="963"/>
      <c r="E83" s="963"/>
      <c r="F83" s="963"/>
      <c r="G83" s="963"/>
      <c r="H83" s="963"/>
      <c r="I83" s="963"/>
      <c r="J83" s="963"/>
      <c r="K83" s="963"/>
      <c r="L83" s="963"/>
      <c r="M83" s="963"/>
      <c r="N83" s="963"/>
      <c r="O83" s="963"/>
      <c r="P83" s="964"/>
      <c r="Q83" s="965"/>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6"/>
      <c r="BA83" s="966"/>
      <c r="BB83" s="966"/>
      <c r="BC83" s="966"/>
      <c r="BD83" s="967"/>
      <c r="BE83" s="266"/>
      <c r="BF83" s="266"/>
      <c r="BG83" s="266"/>
      <c r="BH83" s="266"/>
      <c r="BI83" s="266"/>
      <c r="BJ83" s="266"/>
      <c r="BK83" s="266"/>
      <c r="BL83" s="266"/>
      <c r="BM83" s="266"/>
      <c r="BN83" s="266"/>
      <c r="BO83" s="266"/>
      <c r="BP83" s="266"/>
      <c r="BQ83" s="263">
        <v>77</v>
      </c>
      <c r="BR83" s="268"/>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7"/>
    </row>
    <row r="84" spans="1:131" s="248" customFormat="1" ht="26.25" customHeight="1" x14ac:dyDescent="0.15">
      <c r="A84" s="262">
        <v>17</v>
      </c>
      <c r="B84" s="962"/>
      <c r="C84" s="963"/>
      <c r="D84" s="963"/>
      <c r="E84" s="963"/>
      <c r="F84" s="963"/>
      <c r="G84" s="963"/>
      <c r="H84" s="963"/>
      <c r="I84" s="963"/>
      <c r="J84" s="963"/>
      <c r="K84" s="963"/>
      <c r="L84" s="963"/>
      <c r="M84" s="963"/>
      <c r="N84" s="963"/>
      <c r="O84" s="963"/>
      <c r="P84" s="964"/>
      <c r="Q84" s="965"/>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6"/>
      <c r="BA84" s="966"/>
      <c r="BB84" s="966"/>
      <c r="BC84" s="966"/>
      <c r="BD84" s="967"/>
      <c r="BE84" s="266"/>
      <c r="BF84" s="266"/>
      <c r="BG84" s="266"/>
      <c r="BH84" s="266"/>
      <c r="BI84" s="266"/>
      <c r="BJ84" s="266"/>
      <c r="BK84" s="266"/>
      <c r="BL84" s="266"/>
      <c r="BM84" s="266"/>
      <c r="BN84" s="266"/>
      <c r="BO84" s="266"/>
      <c r="BP84" s="266"/>
      <c r="BQ84" s="263">
        <v>78</v>
      </c>
      <c r="BR84" s="268"/>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7"/>
    </row>
    <row r="85" spans="1:131" s="248" customFormat="1" ht="26.25" customHeight="1" x14ac:dyDescent="0.15">
      <c r="A85" s="262">
        <v>18</v>
      </c>
      <c r="B85" s="962"/>
      <c r="C85" s="963"/>
      <c r="D85" s="963"/>
      <c r="E85" s="963"/>
      <c r="F85" s="963"/>
      <c r="G85" s="963"/>
      <c r="H85" s="963"/>
      <c r="I85" s="963"/>
      <c r="J85" s="963"/>
      <c r="K85" s="963"/>
      <c r="L85" s="963"/>
      <c r="M85" s="963"/>
      <c r="N85" s="963"/>
      <c r="O85" s="963"/>
      <c r="P85" s="964"/>
      <c r="Q85" s="965"/>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6"/>
      <c r="BA85" s="966"/>
      <c r="BB85" s="966"/>
      <c r="BC85" s="966"/>
      <c r="BD85" s="967"/>
      <c r="BE85" s="266"/>
      <c r="BF85" s="266"/>
      <c r="BG85" s="266"/>
      <c r="BH85" s="266"/>
      <c r="BI85" s="266"/>
      <c r="BJ85" s="266"/>
      <c r="BK85" s="266"/>
      <c r="BL85" s="266"/>
      <c r="BM85" s="266"/>
      <c r="BN85" s="266"/>
      <c r="BO85" s="266"/>
      <c r="BP85" s="266"/>
      <c r="BQ85" s="263">
        <v>79</v>
      </c>
      <c r="BR85" s="268"/>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7"/>
    </row>
    <row r="86" spans="1:131" s="248" customFormat="1" ht="26.25" customHeight="1" x14ac:dyDescent="0.15">
      <c r="A86" s="262">
        <v>19</v>
      </c>
      <c r="B86" s="962"/>
      <c r="C86" s="963"/>
      <c r="D86" s="963"/>
      <c r="E86" s="963"/>
      <c r="F86" s="963"/>
      <c r="G86" s="963"/>
      <c r="H86" s="963"/>
      <c r="I86" s="963"/>
      <c r="J86" s="963"/>
      <c r="K86" s="963"/>
      <c r="L86" s="963"/>
      <c r="M86" s="963"/>
      <c r="N86" s="963"/>
      <c r="O86" s="963"/>
      <c r="P86" s="964"/>
      <c r="Q86" s="965"/>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6"/>
      <c r="BA86" s="966"/>
      <c r="BB86" s="966"/>
      <c r="BC86" s="966"/>
      <c r="BD86" s="967"/>
      <c r="BE86" s="266"/>
      <c r="BF86" s="266"/>
      <c r="BG86" s="266"/>
      <c r="BH86" s="266"/>
      <c r="BI86" s="266"/>
      <c r="BJ86" s="266"/>
      <c r="BK86" s="266"/>
      <c r="BL86" s="266"/>
      <c r="BM86" s="266"/>
      <c r="BN86" s="266"/>
      <c r="BO86" s="266"/>
      <c r="BP86" s="266"/>
      <c r="BQ86" s="263">
        <v>80</v>
      </c>
      <c r="BR86" s="268"/>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7"/>
    </row>
    <row r="88" spans="1:131" s="248" customFormat="1" ht="26.25" customHeight="1" thickBot="1" x14ac:dyDescent="0.2">
      <c r="A88" s="265" t="s">
        <v>389</v>
      </c>
      <c r="B88" s="877" t="s">
        <v>419</v>
      </c>
      <c r="C88" s="878"/>
      <c r="D88" s="878"/>
      <c r="E88" s="878"/>
      <c r="F88" s="878"/>
      <c r="G88" s="878"/>
      <c r="H88" s="878"/>
      <c r="I88" s="878"/>
      <c r="J88" s="878"/>
      <c r="K88" s="878"/>
      <c r="L88" s="878"/>
      <c r="M88" s="878"/>
      <c r="N88" s="878"/>
      <c r="O88" s="878"/>
      <c r="P88" s="879"/>
      <c r="Q88" s="927"/>
      <c r="R88" s="928"/>
      <c r="S88" s="928"/>
      <c r="T88" s="928"/>
      <c r="U88" s="928"/>
      <c r="V88" s="928"/>
      <c r="W88" s="928"/>
      <c r="X88" s="928"/>
      <c r="Y88" s="928"/>
      <c r="Z88" s="928"/>
      <c r="AA88" s="928"/>
      <c r="AB88" s="928"/>
      <c r="AC88" s="928"/>
      <c r="AD88" s="928"/>
      <c r="AE88" s="928"/>
      <c r="AF88" s="931"/>
      <c r="AG88" s="931"/>
      <c r="AH88" s="931"/>
      <c r="AI88" s="931"/>
      <c r="AJ88" s="931"/>
      <c r="AK88" s="928"/>
      <c r="AL88" s="928"/>
      <c r="AM88" s="928"/>
      <c r="AN88" s="928"/>
      <c r="AO88" s="928"/>
      <c r="AP88" s="976"/>
      <c r="AQ88" s="939"/>
      <c r="AR88" s="939"/>
      <c r="AS88" s="939"/>
      <c r="AT88" s="977"/>
      <c r="AU88" s="976"/>
      <c r="AV88" s="939"/>
      <c r="AW88" s="939"/>
      <c r="AX88" s="939"/>
      <c r="AY88" s="977"/>
      <c r="AZ88" s="936"/>
      <c r="BA88" s="936"/>
      <c r="BB88" s="936"/>
      <c r="BC88" s="936"/>
      <c r="BD88" s="937"/>
      <c r="BE88" s="266"/>
      <c r="BF88" s="266"/>
      <c r="BG88" s="266"/>
      <c r="BH88" s="266"/>
      <c r="BI88" s="266"/>
      <c r="BJ88" s="266"/>
      <c r="BK88" s="266"/>
      <c r="BL88" s="266"/>
      <c r="BM88" s="266"/>
      <c r="BN88" s="266"/>
      <c r="BO88" s="266"/>
      <c r="BP88" s="266"/>
      <c r="BQ88" s="263">
        <v>82</v>
      </c>
      <c r="BR88" s="268"/>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7" t="s">
        <v>420</v>
      </c>
      <c r="BS102" s="878"/>
      <c r="BT102" s="878"/>
      <c r="BU102" s="878"/>
      <c r="BV102" s="878"/>
      <c r="BW102" s="878"/>
      <c r="BX102" s="878"/>
      <c r="BY102" s="878"/>
      <c r="BZ102" s="878"/>
      <c r="CA102" s="878"/>
      <c r="CB102" s="878"/>
      <c r="CC102" s="878"/>
      <c r="CD102" s="878"/>
      <c r="CE102" s="878"/>
      <c r="CF102" s="878"/>
      <c r="CG102" s="879"/>
      <c r="CH102" s="978"/>
      <c r="CI102" s="979"/>
      <c r="CJ102" s="979"/>
      <c r="CK102" s="979"/>
      <c r="CL102" s="980"/>
      <c r="CM102" s="978"/>
      <c r="CN102" s="979"/>
      <c r="CO102" s="979"/>
      <c r="CP102" s="979"/>
      <c r="CQ102" s="980"/>
      <c r="CR102" s="981"/>
      <c r="CS102" s="939"/>
      <c r="CT102" s="939"/>
      <c r="CU102" s="939"/>
      <c r="CV102" s="982"/>
      <c r="CW102" s="981"/>
      <c r="CX102" s="939"/>
      <c r="CY102" s="939"/>
      <c r="CZ102" s="939"/>
      <c r="DA102" s="982"/>
      <c r="DB102" s="981"/>
      <c r="DC102" s="939"/>
      <c r="DD102" s="939"/>
      <c r="DE102" s="939"/>
      <c r="DF102" s="982"/>
      <c r="DG102" s="981"/>
      <c r="DH102" s="939"/>
      <c r="DI102" s="939"/>
      <c r="DJ102" s="939"/>
      <c r="DK102" s="982"/>
      <c r="DL102" s="981"/>
      <c r="DM102" s="939"/>
      <c r="DN102" s="939"/>
      <c r="DO102" s="939"/>
      <c r="DP102" s="982"/>
      <c r="DQ102" s="981"/>
      <c r="DR102" s="939"/>
      <c r="DS102" s="939"/>
      <c r="DT102" s="939"/>
      <c r="DU102" s="982"/>
      <c r="DV102" s="1005"/>
      <c r="DW102" s="1006"/>
      <c r="DX102" s="1006"/>
      <c r="DY102" s="1006"/>
      <c r="DZ102" s="100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8" t="s">
        <v>421</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9" t="s">
        <v>422</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0" t="s">
        <v>425</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426</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7" customFormat="1" ht="26.25" customHeight="1" x14ac:dyDescent="0.15">
      <c r="A109" s="1003" t="s">
        <v>427</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428</v>
      </c>
      <c r="AB109" s="984"/>
      <c r="AC109" s="984"/>
      <c r="AD109" s="984"/>
      <c r="AE109" s="985"/>
      <c r="AF109" s="983" t="s">
        <v>307</v>
      </c>
      <c r="AG109" s="984"/>
      <c r="AH109" s="984"/>
      <c r="AI109" s="984"/>
      <c r="AJ109" s="985"/>
      <c r="AK109" s="983" t="s">
        <v>306</v>
      </c>
      <c r="AL109" s="984"/>
      <c r="AM109" s="984"/>
      <c r="AN109" s="984"/>
      <c r="AO109" s="985"/>
      <c r="AP109" s="983" t="s">
        <v>429</v>
      </c>
      <c r="AQ109" s="984"/>
      <c r="AR109" s="984"/>
      <c r="AS109" s="984"/>
      <c r="AT109" s="986"/>
      <c r="AU109" s="1003" t="s">
        <v>427</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428</v>
      </c>
      <c r="BR109" s="984"/>
      <c r="BS109" s="984"/>
      <c r="BT109" s="984"/>
      <c r="BU109" s="985"/>
      <c r="BV109" s="983" t="s">
        <v>307</v>
      </c>
      <c r="BW109" s="984"/>
      <c r="BX109" s="984"/>
      <c r="BY109" s="984"/>
      <c r="BZ109" s="985"/>
      <c r="CA109" s="983" t="s">
        <v>306</v>
      </c>
      <c r="CB109" s="984"/>
      <c r="CC109" s="984"/>
      <c r="CD109" s="984"/>
      <c r="CE109" s="985"/>
      <c r="CF109" s="1004" t="s">
        <v>429</v>
      </c>
      <c r="CG109" s="1004"/>
      <c r="CH109" s="1004"/>
      <c r="CI109" s="1004"/>
      <c r="CJ109" s="1004"/>
      <c r="CK109" s="983" t="s">
        <v>430</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428</v>
      </c>
      <c r="DH109" s="984"/>
      <c r="DI109" s="984"/>
      <c r="DJ109" s="984"/>
      <c r="DK109" s="985"/>
      <c r="DL109" s="983" t="s">
        <v>307</v>
      </c>
      <c r="DM109" s="984"/>
      <c r="DN109" s="984"/>
      <c r="DO109" s="984"/>
      <c r="DP109" s="985"/>
      <c r="DQ109" s="983" t="s">
        <v>306</v>
      </c>
      <c r="DR109" s="984"/>
      <c r="DS109" s="984"/>
      <c r="DT109" s="984"/>
      <c r="DU109" s="985"/>
      <c r="DV109" s="983" t="s">
        <v>429</v>
      </c>
      <c r="DW109" s="984"/>
      <c r="DX109" s="984"/>
      <c r="DY109" s="984"/>
      <c r="DZ109" s="986"/>
    </row>
    <row r="110" spans="1:131" s="247" customFormat="1" ht="26.25" customHeight="1" x14ac:dyDescent="0.15">
      <c r="A110" s="987" t="s">
        <v>431</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449226</v>
      </c>
      <c r="AB110" s="991"/>
      <c r="AC110" s="991"/>
      <c r="AD110" s="991"/>
      <c r="AE110" s="992"/>
      <c r="AF110" s="993">
        <v>411866</v>
      </c>
      <c r="AG110" s="991"/>
      <c r="AH110" s="991"/>
      <c r="AI110" s="991"/>
      <c r="AJ110" s="992"/>
      <c r="AK110" s="993">
        <v>347741</v>
      </c>
      <c r="AL110" s="991"/>
      <c r="AM110" s="991"/>
      <c r="AN110" s="991"/>
      <c r="AO110" s="992"/>
      <c r="AP110" s="994">
        <v>15.6</v>
      </c>
      <c r="AQ110" s="995"/>
      <c r="AR110" s="995"/>
      <c r="AS110" s="995"/>
      <c r="AT110" s="996"/>
      <c r="AU110" s="997" t="s">
        <v>73</v>
      </c>
      <c r="AV110" s="998"/>
      <c r="AW110" s="998"/>
      <c r="AX110" s="998"/>
      <c r="AY110" s="998"/>
      <c r="AZ110" s="1039" t="s">
        <v>432</v>
      </c>
      <c r="BA110" s="988"/>
      <c r="BB110" s="988"/>
      <c r="BC110" s="988"/>
      <c r="BD110" s="988"/>
      <c r="BE110" s="988"/>
      <c r="BF110" s="988"/>
      <c r="BG110" s="988"/>
      <c r="BH110" s="988"/>
      <c r="BI110" s="988"/>
      <c r="BJ110" s="988"/>
      <c r="BK110" s="988"/>
      <c r="BL110" s="988"/>
      <c r="BM110" s="988"/>
      <c r="BN110" s="988"/>
      <c r="BO110" s="988"/>
      <c r="BP110" s="989"/>
      <c r="BQ110" s="1025">
        <v>3624727</v>
      </c>
      <c r="BR110" s="1026"/>
      <c r="BS110" s="1026"/>
      <c r="BT110" s="1026"/>
      <c r="BU110" s="1026"/>
      <c r="BV110" s="1026">
        <v>3638133</v>
      </c>
      <c r="BW110" s="1026"/>
      <c r="BX110" s="1026"/>
      <c r="BY110" s="1026"/>
      <c r="BZ110" s="1026"/>
      <c r="CA110" s="1026">
        <v>3704261</v>
      </c>
      <c r="CB110" s="1026"/>
      <c r="CC110" s="1026"/>
      <c r="CD110" s="1026"/>
      <c r="CE110" s="1026"/>
      <c r="CF110" s="1040">
        <v>166.5</v>
      </c>
      <c r="CG110" s="1041"/>
      <c r="CH110" s="1041"/>
      <c r="CI110" s="1041"/>
      <c r="CJ110" s="1041"/>
      <c r="CK110" s="1042" t="s">
        <v>433</v>
      </c>
      <c r="CL110" s="1043"/>
      <c r="CM110" s="1022" t="s">
        <v>434</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128</v>
      </c>
      <c r="DH110" s="1026"/>
      <c r="DI110" s="1026"/>
      <c r="DJ110" s="1026"/>
      <c r="DK110" s="1026"/>
      <c r="DL110" s="1026" t="s">
        <v>435</v>
      </c>
      <c r="DM110" s="1026"/>
      <c r="DN110" s="1026"/>
      <c r="DO110" s="1026"/>
      <c r="DP110" s="1026"/>
      <c r="DQ110" s="1026" t="s">
        <v>435</v>
      </c>
      <c r="DR110" s="1026"/>
      <c r="DS110" s="1026"/>
      <c r="DT110" s="1026"/>
      <c r="DU110" s="1026"/>
      <c r="DV110" s="1027" t="s">
        <v>435</v>
      </c>
      <c r="DW110" s="1027"/>
      <c r="DX110" s="1027"/>
      <c r="DY110" s="1027"/>
      <c r="DZ110" s="1028"/>
    </row>
    <row r="111" spans="1:131" s="247" customFormat="1" ht="26.25" customHeight="1" x14ac:dyDescent="0.15">
      <c r="A111" s="1029" t="s">
        <v>436</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128</v>
      </c>
      <c r="AB111" s="1033"/>
      <c r="AC111" s="1033"/>
      <c r="AD111" s="1033"/>
      <c r="AE111" s="1034"/>
      <c r="AF111" s="1035" t="s">
        <v>128</v>
      </c>
      <c r="AG111" s="1033"/>
      <c r="AH111" s="1033"/>
      <c r="AI111" s="1033"/>
      <c r="AJ111" s="1034"/>
      <c r="AK111" s="1035" t="s">
        <v>435</v>
      </c>
      <c r="AL111" s="1033"/>
      <c r="AM111" s="1033"/>
      <c r="AN111" s="1033"/>
      <c r="AO111" s="1034"/>
      <c r="AP111" s="1036" t="s">
        <v>128</v>
      </c>
      <c r="AQ111" s="1037"/>
      <c r="AR111" s="1037"/>
      <c r="AS111" s="1037"/>
      <c r="AT111" s="1038"/>
      <c r="AU111" s="999"/>
      <c r="AV111" s="1000"/>
      <c r="AW111" s="1000"/>
      <c r="AX111" s="1000"/>
      <c r="AY111" s="1000"/>
      <c r="AZ111" s="1048" t="s">
        <v>437</v>
      </c>
      <c r="BA111" s="1049"/>
      <c r="BB111" s="1049"/>
      <c r="BC111" s="1049"/>
      <c r="BD111" s="1049"/>
      <c r="BE111" s="1049"/>
      <c r="BF111" s="1049"/>
      <c r="BG111" s="1049"/>
      <c r="BH111" s="1049"/>
      <c r="BI111" s="1049"/>
      <c r="BJ111" s="1049"/>
      <c r="BK111" s="1049"/>
      <c r="BL111" s="1049"/>
      <c r="BM111" s="1049"/>
      <c r="BN111" s="1049"/>
      <c r="BO111" s="1049"/>
      <c r="BP111" s="1050"/>
      <c r="BQ111" s="1018">
        <v>108097</v>
      </c>
      <c r="BR111" s="1019"/>
      <c r="BS111" s="1019"/>
      <c r="BT111" s="1019"/>
      <c r="BU111" s="1019"/>
      <c r="BV111" s="1019">
        <v>96666</v>
      </c>
      <c r="BW111" s="1019"/>
      <c r="BX111" s="1019"/>
      <c r="BY111" s="1019"/>
      <c r="BZ111" s="1019"/>
      <c r="CA111" s="1019">
        <v>85235</v>
      </c>
      <c r="CB111" s="1019"/>
      <c r="CC111" s="1019"/>
      <c r="CD111" s="1019"/>
      <c r="CE111" s="1019"/>
      <c r="CF111" s="1013">
        <v>3.8</v>
      </c>
      <c r="CG111" s="1014"/>
      <c r="CH111" s="1014"/>
      <c r="CI111" s="1014"/>
      <c r="CJ111" s="1014"/>
      <c r="CK111" s="1044"/>
      <c r="CL111" s="1045"/>
      <c r="CM111" s="1015" t="s">
        <v>438</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435</v>
      </c>
      <c r="DH111" s="1019"/>
      <c r="DI111" s="1019"/>
      <c r="DJ111" s="1019"/>
      <c r="DK111" s="1019"/>
      <c r="DL111" s="1019" t="s">
        <v>128</v>
      </c>
      <c r="DM111" s="1019"/>
      <c r="DN111" s="1019"/>
      <c r="DO111" s="1019"/>
      <c r="DP111" s="1019"/>
      <c r="DQ111" s="1019" t="s">
        <v>128</v>
      </c>
      <c r="DR111" s="1019"/>
      <c r="DS111" s="1019"/>
      <c r="DT111" s="1019"/>
      <c r="DU111" s="1019"/>
      <c r="DV111" s="1020" t="s">
        <v>128</v>
      </c>
      <c r="DW111" s="1020"/>
      <c r="DX111" s="1020"/>
      <c r="DY111" s="1020"/>
      <c r="DZ111" s="1021"/>
    </row>
    <row r="112" spans="1:131" s="247" customFormat="1" ht="26.25" customHeight="1" x14ac:dyDescent="0.15">
      <c r="A112" s="1051" t="s">
        <v>439</v>
      </c>
      <c r="B112" s="1052"/>
      <c r="C112" s="1049" t="s">
        <v>440</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128</v>
      </c>
      <c r="AB112" s="1058"/>
      <c r="AC112" s="1058"/>
      <c r="AD112" s="1058"/>
      <c r="AE112" s="1059"/>
      <c r="AF112" s="1060" t="s">
        <v>128</v>
      </c>
      <c r="AG112" s="1058"/>
      <c r="AH112" s="1058"/>
      <c r="AI112" s="1058"/>
      <c r="AJ112" s="1059"/>
      <c r="AK112" s="1060" t="s">
        <v>128</v>
      </c>
      <c r="AL112" s="1058"/>
      <c r="AM112" s="1058"/>
      <c r="AN112" s="1058"/>
      <c r="AO112" s="1059"/>
      <c r="AP112" s="1061" t="s">
        <v>128</v>
      </c>
      <c r="AQ112" s="1062"/>
      <c r="AR112" s="1062"/>
      <c r="AS112" s="1062"/>
      <c r="AT112" s="1063"/>
      <c r="AU112" s="999"/>
      <c r="AV112" s="1000"/>
      <c r="AW112" s="1000"/>
      <c r="AX112" s="1000"/>
      <c r="AY112" s="1000"/>
      <c r="AZ112" s="1048" t="s">
        <v>441</v>
      </c>
      <c r="BA112" s="1049"/>
      <c r="BB112" s="1049"/>
      <c r="BC112" s="1049"/>
      <c r="BD112" s="1049"/>
      <c r="BE112" s="1049"/>
      <c r="BF112" s="1049"/>
      <c r="BG112" s="1049"/>
      <c r="BH112" s="1049"/>
      <c r="BI112" s="1049"/>
      <c r="BJ112" s="1049"/>
      <c r="BK112" s="1049"/>
      <c r="BL112" s="1049"/>
      <c r="BM112" s="1049"/>
      <c r="BN112" s="1049"/>
      <c r="BO112" s="1049"/>
      <c r="BP112" s="1050"/>
      <c r="BQ112" s="1018">
        <v>1546867</v>
      </c>
      <c r="BR112" s="1019"/>
      <c r="BS112" s="1019"/>
      <c r="BT112" s="1019"/>
      <c r="BU112" s="1019"/>
      <c r="BV112" s="1019">
        <v>1381468</v>
      </c>
      <c r="BW112" s="1019"/>
      <c r="BX112" s="1019"/>
      <c r="BY112" s="1019"/>
      <c r="BZ112" s="1019"/>
      <c r="CA112" s="1019">
        <v>1290456</v>
      </c>
      <c r="CB112" s="1019"/>
      <c r="CC112" s="1019"/>
      <c r="CD112" s="1019"/>
      <c r="CE112" s="1019"/>
      <c r="CF112" s="1013">
        <v>58</v>
      </c>
      <c r="CG112" s="1014"/>
      <c r="CH112" s="1014"/>
      <c r="CI112" s="1014"/>
      <c r="CJ112" s="1014"/>
      <c r="CK112" s="1044"/>
      <c r="CL112" s="1045"/>
      <c r="CM112" s="1015" t="s">
        <v>442</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128</v>
      </c>
      <c r="DH112" s="1019"/>
      <c r="DI112" s="1019"/>
      <c r="DJ112" s="1019"/>
      <c r="DK112" s="1019"/>
      <c r="DL112" s="1019" t="s">
        <v>128</v>
      </c>
      <c r="DM112" s="1019"/>
      <c r="DN112" s="1019"/>
      <c r="DO112" s="1019"/>
      <c r="DP112" s="1019"/>
      <c r="DQ112" s="1019" t="s">
        <v>128</v>
      </c>
      <c r="DR112" s="1019"/>
      <c r="DS112" s="1019"/>
      <c r="DT112" s="1019"/>
      <c r="DU112" s="1019"/>
      <c r="DV112" s="1020" t="s">
        <v>128</v>
      </c>
      <c r="DW112" s="1020"/>
      <c r="DX112" s="1020"/>
      <c r="DY112" s="1020"/>
      <c r="DZ112" s="1021"/>
    </row>
    <row r="113" spans="1:130" s="247" customFormat="1" ht="26.25" customHeight="1" x14ac:dyDescent="0.15">
      <c r="A113" s="1053"/>
      <c r="B113" s="1054"/>
      <c r="C113" s="1049" t="s">
        <v>443</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205738</v>
      </c>
      <c r="AB113" s="1033"/>
      <c r="AC113" s="1033"/>
      <c r="AD113" s="1033"/>
      <c r="AE113" s="1034"/>
      <c r="AF113" s="1035">
        <v>206703</v>
      </c>
      <c r="AG113" s="1033"/>
      <c r="AH113" s="1033"/>
      <c r="AI113" s="1033"/>
      <c r="AJ113" s="1034"/>
      <c r="AK113" s="1035">
        <v>203735</v>
      </c>
      <c r="AL113" s="1033"/>
      <c r="AM113" s="1033"/>
      <c r="AN113" s="1033"/>
      <c r="AO113" s="1034"/>
      <c r="AP113" s="1036">
        <v>9.1999999999999993</v>
      </c>
      <c r="AQ113" s="1037"/>
      <c r="AR113" s="1037"/>
      <c r="AS113" s="1037"/>
      <c r="AT113" s="1038"/>
      <c r="AU113" s="999"/>
      <c r="AV113" s="1000"/>
      <c r="AW113" s="1000"/>
      <c r="AX113" s="1000"/>
      <c r="AY113" s="1000"/>
      <c r="AZ113" s="1048" t="s">
        <v>444</v>
      </c>
      <c r="BA113" s="1049"/>
      <c r="BB113" s="1049"/>
      <c r="BC113" s="1049"/>
      <c r="BD113" s="1049"/>
      <c r="BE113" s="1049"/>
      <c r="BF113" s="1049"/>
      <c r="BG113" s="1049"/>
      <c r="BH113" s="1049"/>
      <c r="BI113" s="1049"/>
      <c r="BJ113" s="1049"/>
      <c r="BK113" s="1049"/>
      <c r="BL113" s="1049"/>
      <c r="BM113" s="1049"/>
      <c r="BN113" s="1049"/>
      <c r="BO113" s="1049"/>
      <c r="BP113" s="1050"/>
      <c r="BQ113" s="1018">
        <v>80475</v>
      </c>
      <c r="BR113" s="1019"/>
      <c r="BS113" s="1019"/>
      <c r="BT113" s="1019"/>
      <c r="BU113" s="1019"/>
      <c r="BV113" s="1019">
        <v>155454</v>
      </c>
      <c r="BW113" s="1019"/>
      <c r="BX113" s="1019"/>
      <c r="BY113" s="1019"/>
      <c r="BZ113" s="1019"/>
      <c r="CA113" s="1019">
        <v>149847</v>
      </c>
      <c r="CB113" s="1019"/>
      <c r="CC113" s="1019"/>
      <c r="CD113" s="1019"/>
      <c r="CE113" s="1019"/>
      <c r="CF113" s="1013">
        <v>6.7</v>
      </c>
      <c r="CG113" s="1014"/>
      <c r="CH113" s="1014"/>
      <c r="CI113" s="1014"/>
      <c r="CJ113" s="1014"/>
      <c r="CK113" s="1044"/>
      <c r="CL113" s="1045"/>
      <c r="CM113" s="1015" t="s">
        <v>445</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128</v>
      </c>
      <c r="DH113" s="1058"/>
      <c r="DI113" s="1058"/>
      <c r="DJ113" s="1058"/>
      <c r="DK113" s="1059"/>
      <c r="DL113" s="1060" t="s">
        <v>128</v>
      </c>
      <c r="DM113" s="1058"/>
      <c r="DN113" s="1058"/>
      <c r="DO113" s="1058"/>
      <c r="DP113" s="1059"/>
      <c r="DQ113" s="1060" t="s">
        <v>128</v>
      </c>
      <c r="DR113" s="1058"/>
      <c r="DS113" s="1058"/>
      <c r="DT113" s="1058"/>
      <c r="DU113" s="1059"/>
      <c r="DV113" s="1061" t="s">
        <v>128</v>
      </c>
      <c r="DW113" s="1062"/>
      <c r="DX113" s="1062"/>
      <c r="DY113" s="1062"/>
      <c r="DZ113" s="1063"/>
    </row>
    <row r="114" spans="1:130" s="247" customFormat="1" ht="26.25" customHeight="1" x14ac:dyDescent="0.15">
      <c r="A114" s="1053"/>
      <c r="B114" s="1054"/>
      <c r="C114" s="1049" t="s">
        <v>446</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3366</v>
      </c>
      <c r="AB114" s="1058"/>
      <c r="AC114" s="1058"/>
      <c r="AD114" s="1058"/>
      <c r="AE114" s="1059"/>
      <c r="AF114" s="1060">
        <v>2873</v>
      </c>
      <c r="AG114" s="1058"/>
      <c r="AH114" s="1058"/>
      <c r="AI114" s="1058"/>
      <c r="AJ114" s="1059"/>
      <c r="AK114" s="1060">
        <v>7620</v>
      </c>
      <c r="AL114" s="1058"/>
      <c r="AM114" s="1058"/>
      <c r="AN114" s="1058"/>
      <c r="AO114" s="1059"/>
      <c r="AP114" s="1061">
        <v>0.3</v>
      </c>
      <c r="AQ114" s="1062"/>
      <c r="AR114" s="1062"/>
      <c r="AS114" s="1062"/>
      <c r="AT114" s="1063"/>
      <c r="AU114" s="999"/>
      <c r="AV114" s="1000"/>
      <c r="AW114" s="1000"/>
      <c r="AX114" s="1000"/>
      <c r="AY114" s="1000"/>
      <c r="AZ114" s="1048" t="s">
        <v>447</v>
      </c>
      <c r="BA114" s="1049"/>
      <c r="BB114" s="1049"/>
      <c r="BC114" s="1049"/>
      <c r="BD114" s="1049"/>
      <c r="BE114" s="1049"/>
      <c r="BF114" s="1049"/>
      <c r="BG114" s="1049"/>
      <c r="BH114" s="1049"/>
      <c r="BI114" s="1049"/>
      <c r="BJ114" s="1049"/>
      <c r="BK114" s="1049"/>
      <c r="BL114" s="1049"/>
      <c r="BM114" s="1049"/>
      <c r="BN114" s="1049"/>
      <c r="BO114" s="1049"/>
      <c r="BP114" s="1050"/>
      <c r="BQ114" s="1018">
        <v>608847</v>
      </c>
      <c r="BR114" s="1019"/>
      <c r="BS114" s="1019"/>
      <c r="BT114" s="1019"/>
      <c r="BU114" s="1019"/>
      <c r="BV114" s="1019">
        <v>602328</v>
      </c>
      <c r="BW114" s="1019"/>
      <c r="BX114" s="1019"/>
      <c r="BY114" s="1019"/>
      <c r="BZ114" s="1019"/>
      <c r="CA114" s="1019">
        <v>559943</v>
      </c>
      <c r="CB114" s="1019"/>
      <c r="CC114" s="1019"/>
      <c r="CD114" s="1019"/>
      <c r="CE114" s="1019"/>
      <c r="CF114" s="1013">
        <v>25.2</v>
      </c>
      <c r="CG114" s="1014"/>
      <c r="CH114" s="1014"/>
      <c r="CI114" s="1014"/>
      <c r="CJ114" s="1014"/>
      <c r="CK114" s="1044"/>
      <c r="CL114" s="1045"/>
      <c r="CM114" s="1015" t="s">
        <v>448</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128</v>
      </c>
      <c r="DH114" s="1058"/>
      <c r="DI114" s="1058"/>
      <c r="DJ114" s="1058"/>
      <c r="DK114" s="1059"/>
      <c r="DL114" s="1060" t="s">
        <v>128</v>
      </c>
      <c r="DM114" s="1058"/>
      <c r="DN114" s="1058"/>
      <c r="DO114" s="1058"/>
      <c r="DP114" s="1059"/>
      <c r="DQ114" s="1060" t="s">
        <v>128</v>
      </c>
      <c r="DR114" s="1058"/>
      <c r="DS114" s="1058"/>
      <c r="DT114" s="1058"/>
      <c r="DU114" s="1059"/>
      <c r="DV114" s="1061" t="s">
        <v>128</v>
      </c>
      <c r="DW114" s="1062"/>
      <c r="DX114" s="1062"/>
      <c r="DY114" s="1062"/>
      <c r="DZ114" s="1063"/>
    </row>
    <row r="115" spans="1:130" s="247" customFormat="1" ht="26.25" customHeight="1" x14ac:dyDescent="0.15">
      <c r="A115" s="1053"/>
      <c r="B115" s="1054"/>
      <c r="C115" s="1049" t="s">
        <v>449</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5120</v>
      </c>
      <c r="AB115" s="1033"/>
      <c r="AC115" s="1033"/>
      <c r="AD115" s="1033"/>
      <c r="AE115" s="1034"/>
      <c r="AF115" s="1035">
        <v>5053</v>
      </c>
      <c r="AG115" s="1033"/>
      <c r="AH115" s="1033"/>
      <c r="AI115" s="1033"/>
      <c r="AJ115" s="1034"/>
      <c r="AK115" s="1035">
        <v>5391</v>
      </c>
      <c r="AL115" s="1033"/>
      <c r="AM115" s="1033"/>
      <c r="AN115" s="1033"/>
      <c r="AO115" s="1034"/>
      <c r="AP115" s="1036">
        <v>0.2</v>
      </c>
      <c r="AQ115" s="1037"/>
      <c r="AR115" s="1037"/>
      <c r="AS115" s="1037"/>
      <c r="AT115" s="1038"/>
      <c r="AU115" s="999"/>
      <c r="AV115" s="1000"/>
      <c r="AW115" s="1000"/>
      <c r="AX115" s="1000"/>
      <c r="AY115" s="1000"/>
      <c r="AZ115" s="1048" t="s">
        <v>450</v>
      </c>
      <c r="BA115" s="1049"/>
      <c r="BB115" s="1049"/>
      <c r="BC115" s="1049"/>
      <c r="BD115" s="1049"/>
      <c r="BE115" s="1049"/>
      <c r="BF115" s="1049"/>
      <c r="BG115" s="1049"/>
      <c r="BH115" s="1049"/>
      <c r="BI115" s="1049"/>
      <c r="BJ115" s="1049"/>
      <c r="BK115" s="1049"/>
      <c r="BL115" s="1049"/>
      <c r="BM115" s="1049"/>
      <c r="BN115" s="1049"/>
      <c r="BO115" s="1049"/>
      <c r="BP115" s="1050"/>
      <c r="BQ115" s="1018" t="s">
        <v>128</v>
      </c>
      <c r="BR115" s="1019"/>
      <c r="BS115" s="1019"/>
      <c r="BT115" s="1019"/>
      <c r="BU115" s="1019"/>
      <c r="BV115" s="1019" t="s">
        <v>128</v>
      </c>
      <c r="BW115" s="1019"/>
      <c r="BX115" s="1019"/>
      <c r="BY115" s="1019"/>
      <c r="BZ115" s="1019"/>
      <c r="CA115" s="1019" t="s">
        <v>128</v>
      </c>
      <c r="CB115" s="1019"/>
      <c r="CC115" s="1019"/>
      <c r="CD115" s="1019"/>
      <c r="CE115" s="1019"/>
      <c r="CF115" s="1013" t="s">
        <v>128</v>
      </c>
      <c r="CG115" s="1014"/>
      <c r="CH115" s="1014"/>
      <c r="CI115" s="1014"/>
      <c r="CJ115" s="1014"/>
      <c r="CK115" s="1044"/>
      <c r="CL115" s="1045"/>
      <c r="CM115" s="1048" t="s">
        <v>451</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128</v>
      </c>
      <c r="DH115" s="1058"/>
      <c r="DI115" s="1058"/>
      <c r="DJ115" s="1058"/>
      <c r="DK115" s="1059"/>
      <c r="DL115" s="1060" t="s">
        <v>128</v>
      </c>
      <c r="DM115" s="1058"/>
      <c r="DN115" s="1058"/>
      <c r="DO115" s="1058"/>
      <c r="DP115" s="1059"/>
      <c r="DQ115" s="1060" t="s">
        <v>128</v>
      </c>
      <c r="DR115" s="1058"/>
      <c r="DS115" s="1058"/>
      <c r="DT115" s="1058"/>
      <c r="DU115" s="1059"/>
      <c r="DV115" s="1061" t="s">
        <v>128</v>
      </c>
      <c r="DW115" s="1062"/>
      <c r="DX115" s="1062"/>
      <c r="DY115" s="1062"/>
      <c r="DZ115" s="1063"/>
    </row>
    <row r="116" spans="1:130" s="247" customFormat="1" ht="26.25" customHeight="1" x14ac:dyDescent="0.15">
      <c r="A116" s="1055"/>
      <c r="B116" s="1056"/>
      <c r="C116" s="1064" t="s">
        <v>452</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128</v>
      </c>
      <c r="AB116" s="1058"/>
      <c r="AC116" s="1058"/>
      <c r="AD116" s="1058"/>
      <c r="AE116" s="1059"/>
      <c r="AF116" s="1060" t="s">
        <v>128</v>
      </c>
      <c r="AG116" s="1058"/>
      <c r="AH116" s="1058"/>
      <c r="AI116" s="1058"/>
      <c r="AJ116" s="1059"/>
      <c r="AK116" s="1060" t="s">
        <v>128</v>
      </c>
      <c r="AL116" s="1058"/>
      <c r="AM116" s="1058"/>
      <c r="AN116" s="1058"/>
      <c r="AO116" s="1059"/>
      <c r="AP116" s="1061" t="s">
        <v>128</v>
      </c>
      <c r="AQ116" s="1062"/>
      <c r="AR116" s="1062"/>
      <c r="AS116" s="1062"/>
      <c r="AT116" s="1063"/>
      <c r="AU116" s="999"/>
      <c r="AV116" s="1000"/>
      <c r="AW116" s="1000"/>
      <c r="AX116" s="1000"/>
      <c r="AY116" s="1000"/>
      <c r="AZ116" s="1066" t="s">
        <v>453</v>
      </c>
      <c r="BA116" s="1067"/>
      <c r="BB116" s="1067"/>
      <c r="BC116" s="1067"/>
      <c r="BD116" s="1067"/>
      <c r="BE116" s="1067"/>
      <c r="BF116" s="1067"/>
      <c r="BG116" s="1067"/>
      <c r="BH116" s="1067"/>
      <c r="BI116" s="1067"/>
      <c r="BJ116" s="1067"/>
      <c r="BK116" s="1067"/>
      <c r="BL116" s="1067"/>
      <c r="BM116" s="1067"/>
      <c r="BN116" s="1067"/>
      <c r="BO116" s="1067"/>
      <c r="BP116" s="1068"/>
      <c r="BQ116" s="1018" t="s">
        <v>128</v>
      </c>
      <c r="BR116" s="1019"/>
      <c r="BS116" s="1019"/>
      <c r="BT116" s="1019"/>
      <c r="BU116" s="1019"/>
      <c r="BV116" s="1019" t="s">
        <v>128</v>
      </c>
      <c r="BW116" s="1019"/>
      <c r="BX116" s="1019"/>
      <c r="BY116" s="1019"/>
      <c r="BZ116" s="1019"/>
      <c r="CA116" s="1019" t="s">
        <v>128</v>
      </c>
      <c r="CB116" s="1019"/>
      <c r="CC116" s="1019"/>
      <c r="CD116" s="1019"/>
      <c r="CE116" s="1019"/>
      <c r="CF116" s="1013" t="s">
        <v>128</v>
      </c>
      <c r="CG116" s="1014"/>
      <c r="CH116" s="1014"/>
      <c r="CI116" s="1014"/>
      <c r="CJ116" s="1014"/>
      <c r="CK116" s="1044"/>
      <c r="CL116" s="1045"/>
      <c r="CM116" s="1015" t="s">
        <v>454</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128</v>
      </c>
      <c r="DH116" s="1058"/>
      <c r="DI116" s="1058"/>
      <c r="DJ116" s="1058"/>
      <c r="DK116" s="1059"/>
      <c r="DL116" s="1060" t="s">
        <v>128</v>
      </c>
      <c r="DM116" s="1058"/>
      <c r="DN116" s="1058"/>
      <c r="DO116" s="1058"/>
      <c r="DP116" s="1059"/>
      <c r="DQ116" s="1060" t="s">
        <v>128</v>
      </c>
      <c r="DR116" s="1058"/>
      <c r="DS116" s="1058"/>
      <c r="DT116" s="1058"/>
      <c r="DU116" s="1059"/>
      <c r="DV116" s="1061" t="s">
        <v>128</v>
      </c>
      <c r="DW116" s="1062"/>
      <c r="DX116" s="1062"/>
      <c r="DY116" s="1062"/>
      <c r="DZ116" s="1063"/>
    </row>
    <row r="117" spans="1:130" s="247" customFormat="1" ht="26.25" customHeight="1" x14ac:dyDescent="0.15">
      <c r="A117" s="1003" t="s">
        <v>186</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455</v>
      </c>
      <c r="Z117" s="985"/>
      <c r="AA117" s="1075">
        <v>663450</v>
      </c>
      <c r="AB117" s="1076"/>
      <c r="AC117" s="1076"/>
      <c r="AD117" s="1076"/>
      <c r="AE117" s="1077"/>
      <c r="AF117" s="1078">
        <v>626495</v>
      </c>
      <c r="AG117" s="1076"/>
      <c r="AH117" s="1076"/>
      <c r="AI117" s="1076"/>
      <c r="AJ117" s="1077"/>
      <c r="AK117" s="1078">
        <v>564487</v>
      </c>
      <c r="AL117" s="1076"/>
      <c r="AM117" s="1076"/>
      <c r="AN117" s="1076"/>
      <c r="AO117" s="1077"/>
      <c r="AP117" s="1079"/>
      <c r="AQ117" s="1080"/>
      <c r="AR117" s="1080"/>
      <c r="AS117" s="1080"/>
      <c r="AT117" s="1081"/>
      <c r="AU117" s="999"/>
      <c r="AV117" s="1000"/>
      <c r="AW117" s="1000"/>
      <c r="AX117" s="1000"/>
      <c r="AY117" s="1000"/>
      <c r="AZ117" s="1066" t="s">
        <v>456</v>
      </c>
      <c r="BA117" s="1067"/>
      <c r="BB117" s="1067"/>
      <c r="BC117" s="1067"/>
      <c r="BD117" s="1067"/>
      <c r="BE117" s="1067"/>
      <c r="BF117" s="1067"/>
      <c r="BG117" s="1067"/>
      <c r="BH117" s="1067"/>
      <c r="BI117" s="1067"/>
      <c r="BJ117" s="1067"/>
      <c r="BK117" s="1067"/>
      <c r="BL117" s="1067"/>
      <c r="BM117" s="1067"/>
      <c r="BN117" s="1067"/>
      <c r="BO117" s="1067"/>
      <c r="BP117" s="1068"/>
      <c r="BQ117" s="1018" t="s">
        <v>457</v>
      </c>
      <c r="BR117" s="1019"/>
      <c r="BS117" s="1019"/>
      <c r="BT117" s="1019"/>
      <c r="BU117" s="1019"/>
      <c r="BV117" s="1019" t="s">
        <v>457</v>
      </c>
      <c r="BW117" s="1019"/>
      <c r="BX117" s="1019"/>
      <c r="BY117" s="1019"/>
      <c r="BZ117" s="1019"/>
      <c r="CA117" s="1019" t="s">
        <v>457</v>
      </c>
      <c r="CB117" s="1019"/>
      <c r="CC117" s="1019"/>
      <c r="CD117" s="1019"/>
      <c r="CE117" s="1019"/>
      <c r="CF117" s="1013" t="s">
        <v>458</v>
      </c>
      <c r="CG117" s="1014"/>
      <c r="CH117" s="1014"/>
      <c r="CI117" s="1014"/>
      <c r="CJ117" s="1014"/>
      <c r="CK117" s="1044"/>
      <c r="CL117" s="1045"/>
      <c r="CM117" s="1015" t="s">
        <v>459</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460</v>
      </c>
      <c r="DH117" s="1058"/>
      <c r="DI117" s="1058"/>
      <c r="DJ117" s="1058"/>
      <c r="DK117" s="1059"/>
      <c r="DL117" s="1060" t="s">
        <v>458</v>
      </c>
      <c r="DM117" s="1058"/>
      <c r="DN117" s="1058"/>
      <c r="DO117" s="1058"/>
      <c r="DP117" s="1059"/>
      <c r="DQ117" s="1060" t="s">
        <v>128</v>
      </c>
      <c r="DR117" s="1058"/>
      <c r="DS117" s="1058"/>
      <c r="DT117" s="1058"/>
      <c r="DU117" s="1059"/>
      <c r="DV117" s="1061" t="s">
        <v>457</v>
      </c>
      <c r="DW117" s="1062"/>
      <c r="DX117" s="1062"/>
      <c r="DY117" s="1062"/>
      <c r="DZ117" s="1063"/>
    </row>
    <row r="118" spans="1:130" s="247" customFormat="1" ht="26.25" customHeight="1" x14ac:dyDescent="0.15">
      <c r="A118" s="1003" t="s">
        <v>430</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428</v>
      </c>
      <c r="AB118" s="984"/>
      <c r="AC118" s="984"/>
      <c r="AD118" s="984"/>
      <c r="AE118" s="985"/>
      <c r="AF118" s="983" t="s">
        <v>307</v>
      </c>
      <c r="AG118" s="984"/>
      <c r="AH118" s="984"/>
      <c r="AI118" s="984"/>
      <c r="AJ118" s="985"/>
      <c r="AK118" s="983" t="s">
        <v>306</v>
      </c>
      <c r="AL118" s="984"/>
      <c r="AM118" s="984"/>
      <c r="AN118" s="984"/>
      <c r="AO118" s="985"/>
      <c r="AP118" s="1070" t="s">
        <v>429</v>
      </c>
      <c r="AQ118" s="1071"/>
      <c r="AR118" s="1071"/>
      <c r="AS118" s="1071"/>
      <c r="AT118" s="1072"/>
      <c r="AU118" s="999"/>
      <c r="AV118" s="1000"/>
      <c r="AW118" s="1000"/>
      <c r="AX118" s="1000"/>
      <c r="AY118" s="1000"/>
      <c r="AZ118" s="1073" t="s">
        <v>461</v>
      </c>
      <c r="BA118" s="1064"/>
      <c r="BB118" s="1064"/>
      <c r="BC118" s="1064"/>
      <c r="BD118" s="1064"/>
      <c r="BE118" s="1064"/>
      <c r="BF118" s="1064"/>
      <c r="BG118" s="1064"/>
      <c r="BH118" s="1064"/>
      <c r="BI118" s="1064"/>
      <c r="BJ118" s="1064"/>
      <c r="BK118" s="1064"/>
      <c r="BL118" s="1064"/>
      <c r="BM118" s="1064"/>
      <c r="BN118" s="1064"/>
      <c r="BO118" s="1064"/>
      <c r="BP118" s="1065"/>
      <c r="BQ118" s="1096" t="s">
        <v>128</v>
      </c>
      <c r="BR118" s="1097"/>
      <c r="BS118" s="1097"/>
      <c r="BT118" s="1097"/>
      <c r="BU118" s="1097"/>
      <c r="BV118" s="1097" t="s">
        <v>128</v>
      </c>
      <c r="BW118" s="1097"/>
      <c r="BX118" s="1097"/>
      <c r="BY118" s="1097"/>
      <c r="BZ118" s="1097"/>
      <c r="CA118" s="1097" t="s">
        <v>460</v>
      </c>
      <c r="CB118" s="1097"/>
      <c r="CC118" s="1097"/>
      <c r="CD118" s="1097"/>
      <c r="CE118" s="1097"/>
      <c r="CF118" s="1013" t="s">
        <v>128</v>
      </c>
      <c r="CG118" s="1014"/>
      <c r="CH118" s="1014"/>
      <c r="CI118" s="1014"/>
      <c r="CJ118" s="1014"/>
      <c r="CK118" s="1044"/>
      <c r="CL118" s="1045"/>
      <c r="CM118" s="1015" t="s">
        <v>462</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457</v>
      </c>
      <c r="DH118" s="1058"/>
      <c r="DI118" s="1058"/>
      <c r="DJ118" s="1058"/>
      <c r="DK118" s="1059"/>
      <c r="DL118" s="1060" t="s">
        <v>457</v>
      </c>
      <c r="DM118" s="1058"/>
      <c r="DN118" s="1058"/>
      <c r="DO118" s="1058"/>
      <c r="DP118" s="1059"/>
      <c r="DQ118" s="1060" t="s">
        <v>460</v>
      </c>
      <c r="DR118" s="1058"/>
      <c r="DS118" s="1058"/>
      <c r="DT118" s="1058"/>
      <c r="DU118" s="1059"/>
      <c r="DV118" s="1061" t="s">
        <v>460</v>
      </c>
      <c r="DW118" s="1062"/>
      <c r="DX118" s="1062"/>
      <c r="DY118" s="1062"/>
      <c r="DZ118" s="1063"/>
    </row>
    <row r="119" spans="1:130" s="247" customFormat="1" ht="26.25" customHeight="1" x14ac:dyDescent="0.15">
      <c r="A119" s="1157" t="s">
        <v>433</v>
      </c>
      <c r="B119" s="1043"/>
      <c r="C119" s="1022" t="s">
        <v>434</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128</v>
      </c>
      <c r="AB119" s="991"/>
      <c r="AC119" s="991"/>
      <c r="AD119" s="991"/>
      <c r="AE119" s="992"/>
      <c r="AF119" s="993" t="s">
        <v>460</v>
      </c>
      <c r="AG119" s="991"/>
      <c r="AH119" s="991"/>
      <c r="AI119" s="991"/>
      <c r="AJ119" s="992"/>
      <c r="AK119" s="993" t="s">
        <v>457</v>
      </c>
      <c r="AL119" s="991"/>
      <c r="AM119" s="991"/>
      <c r="AN119" s="991"/>
      <c r="AO119" s="992"/>
      <c r="AP119" s="994" t="s">
        <v>128</v>
      </c>
      <c r="AQ119" s="995"/>
      <c r="AR119" s="995"/>
      <c r="AS119" s="995"/>
      <c r="AT119" s="996"/>
      <c r="AU119" s="1001"/>
      <c r="AV119" s="1002"/>
      <c r="AW119" s="1002"/>
      <c r="AX119" s="1002"/>
      <c r="AY119" s="1002"/>
      <c r="AZ119" s="278" t="s">
        <v>186</v>
      </c>
      <c r="BA119" s="278"/>
      <c r="BB119" s="278"/>
      <c r="BC119" s="278"/>
      <c r="BD119" s="278"/>
      <c r="BE119" s="278"/>
      <c r="BF119" s="278"/>
      <c r="BG119" s="278"/>
      <c r="BH119" s="278"/>
      <c r="BI119" s="278"/>
      <c r="BJ119" s="278"/>
      <c r="BK119" s="278"/>
      <c r="BL119" s="278"/>
      <c r="BM119" s="278"/>
      <c r="BN119" s="278"/>
      <c r="BO119" s="1074" t="s">
        <v>463</v>
      </c>
      <c r="BP119" s="1105"/>
      <c r="BQ119" s="1096">
        <v>5969013</v>
      </c>
      <c r="BR119" s="1097"/>
      <c r="BS119" s="1097"/>
      <c r="BT119" s="1097"/>
      <c r="BU119" s="1097"/>
      <c r="BV119" s="1097">
        <v>5874049</v>
      </c>
      <c r="BW119" s="1097"/>
      <c r="BX119" s="1097"/>
      <c r="BY119" s="1097"/>
      <c r="BZ119" s="1097"/>
      <c r="CA119" s="1097">
        <v>5789742</v>
      </c>
      <c r="CB119" s="1097"/>
      <c r="CC119" s="1097"/>
      <c r="CD119" s="1097"/>
      <c r="CE119" s="1097"/>
      <c r="CF119" s="1098"/>
      <c r="CG119" s="1099"/>
      <c r="CH119" s="1099"/>
      <c r="CI119" s="1099"/>
      <c r="CJ119" s="1100"/>
      <c r="CK119" s="1046"/>
      <c r="CL119" s="1047"/>
      <c r="CM119" s="1101" t="s">
        <v>464</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108097</v>
      </c>
      <c r="DH119" s="1083"/>
      <c r="DI119" s="1083"/>
      <c r="DJ119" s="1083"/>
      <c r="DK119" s="1084"/>
      <c r="DL119" s="1082">
        <v>96666</v>
      </c>
      <c r="DM119" s="1083"/>
      <c r="DN119" s="1083"/>
      <c r="DO119" s="1083"/>
      <c r="DP119" s="1084"/>
      <c r="DQ119" s="1082">
        <v>85235</v>
      </c>
      <c r="DR119" s="1083"/>
      <c r="DS119" s="1083"/>
      <c r="DT119" s="1083"/>
      <c r="DU119" s="1084"/>
      <c r="DV119" s="1085">
        <v>3.8</v>
      </c>
      <c r="DW119" s="1086"/>
      <c r="DX119" s="1086"/>
      <c r="DY119" s="1086"/>
      <c r="DZ119" s="1087"/>
    </row>
    <row r="120" spans="1:130" s="247" customFormat="1" ht="26.25" customHeight="1" x14ac:dyDescent="0.15">
      <c r="A120" s="1158"/>
      <c r="B120" s="1045"/>
      <c r="C120" s="1015" t="s">
        <v>438</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457</v>
      </c>
      <c r="AB120" s="1058"/>
      <c r="AC120" s="1058"/>
      <c r="AD120" s="1058"/>
      <c r="AE120" s="1059"/>
      <c r="AF120" s="1060" t="s">
        <v>128</v>
      </c>
      <c r="AG120" s="1058"/>
      <c r="AH120" s="1058"/>
      <c r="AI120" s="1058"/>
      <c r="AJ120" s="1059"/>
      <c r="AK120" s="1060" t="s">
        <v>457</v>
      </c>
      <c r="AL120" s="1058"/>
      <c r="AM120" s="1058"/>
      <c r="AN120" s="1058"/>
      <c r="AO120" s="1059"/>
      <c r="AP120" s="1061" t="s">
        <v>457</v>
      </c>
      <c r="AQ120" s="1062"/>
      <c r="AR120" s="1062"/>
      <c r="AS120" s="1062"/>
      <c r="AT120" s="1063"/>
      <c r="AU120" s="1088" t="s">
        <v>465</v>
      </c>
      <c r="AV120" s="1089"/>
      <c r="AW120" s="1089"/>
      <c r="AX120" s="1089"/>
      <c r="AY120" s="1090"/>
      <c r="AZ120" s="1039" t="s">
        <v>466</v>
      </c>
      <c r="BA120" s="988"/>
      <c r="BB120" s="988"/>
      <c r="BC120" s="988"/>
      <c r="BD120" s="988"/>
      <c r="BE120" s="988"/>
      <c r="BF120" s="988"/>
      <c r="BG120" s="988"/>
      <c r="BH120" s="988"/>
      <c r="BI120" s="988"/>
      <c r="BJ120" s="988"/>
      <c r="BK120" s="988"/>
      <c r="BL120" s="988"/>
      <c r="BM120" s="988"/>
      <c r="BN120" s="988"/>
      <c r="BO120" s="988"/>
      <c r="BP120" s="989"/>
      <c r="BQ120" s="1025">
        <v>3432513</v>
      </c>
      <c r="BR120" s="1026"/>
      <c r="BS120" s="1026"/>
      <c r="BT120" s="1026"/>
      <c r="BU120" s="1026"/>
      <c r="BV120" s="1026">
        <v>3452775</v>
      </c>
      <c r="BW120" s="1026"/>
      <c r="BX120" s="1026"/>
      <c r="BY120" s="1026"/>
      <c r="BZ120" s="1026"/>
      <c r="CA120" s="1026">
        <v>3610840</v>
      </c>
      <c r="CB120" s="1026"/>
      <c r="CC120" s="1026"/>
      <c r="CD120" s="1026"/>
      <c r="CE120" s="1026"/>
      <c r="CF120" s="1040">
        <v>162.30000000000001</v>
      </c>
      <c r="CG120" s="1041"/>
      <c r="CH120" s="1041"/>
      <c r="CI120" s="1041"/>
      <c r="CJ120" s="1041"/>
      <c r="CK120" s="1106" t="s">
        <v>467</v>
      </c>
      <c r="CL120" s="1107"/>
      <c r="CM120" s="1107"/>
      <c r="CN120" s="1107"/>
      <c r="CO120" s="1108"/>
      <c r="CP120" s="1114" t="s">
        <v>468</v>
      </c>
      <c r="CQ120" s="1115"/>
      <c r="CR120" s="1115"/>
      <c r="CS120" s="1115"/>
      <c r="CT120" s="1115"/>
      <c r="CU120" s="1115"/>
      <c r="CV120" s="1115"/>
      <c r="CW120" s="1115"/>
      <c r="CX120" s="1115"/>
      <c r="CY120" s="1115"/>
      <c r="CZ120" s="1115"/>
      <c r="DA120" s="1115"/>
      <c r="DB120" s="1115"/>
      <c r="DC120" s="1115"/>
      <c r="DD120" s="1115"/>
      <c r="DE120" s="1115"/>
      <c r="DF120" s="1116"/>
      <c r="DG120" s="1025">
        <v>958684</v>
      </c>
      <c r="DH120" s="1026"/>
      <c r="DI120" s="1026"/>
      <c r="DJ120" s="1026"/>
      <c r="DK120" s="1026"/>
      <c r="DL120" s="1026">
        <v>854286</v>
      </c>
      <c r="DM120" s="1026"/>
      <c r="DN120" s="1026"/>
      <c r="DO120" s="1026"/>
      <c r="DP120" s="1026"/>
      <c r="DQ120" s="1026">
        <v>788322</v>
      </c>
      <c r="DR120" s="1026"/>
      <c r="DS120" s="1026"/>
      <c r="DT120" s="1026"/>
      <c r="DU120" s="1026"/>
      <c r="DV120" s="1027">
        <v>35.4</v>
      </c>
      <c r="DW120" s="1027"/>
      <c r="DX120" s="1027"/>
      <c r="DY120" s="1027"/>
      <c r="DZ120" s="1028"/>
    </row>
    <row r="121" spans="1:130" s="247" customFormat="1" ht="26.25" customHeight="1" x14ac:dyDescent="0.15">
      <c r="A121" s="1158"/>
      <c r="B121" s="1045"/>
      <c r="C121" s="1066" t="s">
        <v>469</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460</v>
      </c>
      <c r="AB121" s="1058"/>
      <c r="AC121" s="1058"/>
      <c r="AD121" s="1058"/>
      <c r="AE121" s="1059"/>
      <c r="AF121" s="1060" t="s">
        <v>128</v>
      </c>
      <c r="AG121" s="1058"/>
      <c r="AH121" s="1058"/>
      <c r="AI121" s="1058"/>
      <c r="AJ121" s="1059"/>
      <c r="AK121" s="1060" t="s">
        <v>457</v>
      </c>
      <c r="AL121" s="1058"/>
      <c r="AM121" s="1058"/>
      <c r="AN121" s="1058"/>
      <c r="AO121" s="1059"/>
      <c r="AP121" s="1061" t="s">
        <v>457</v>
      </c>
      <c r="AQ121" s="1062"/>
      <c r="AR121" s="1062"/>
      <c r="AS121" s="1062"/>
      <c r="AT121" s="1063"/>
      <c r="AU121" s="1091"/>
      <c r="AV121" s="1092"/>
      <c r="AW121" s="1092"/>
      <c r="AX121" s="1092"/>
      <c r="AY121" s="1093"/>
      <c r="AZ121" s="1048" t="s">
        <v>470</v>
      </c>
      <c r="BA121" s="1049"/>
      <c r="BB121" s="1049"/>
      <c r="BC121" s="1049"/>
      <c r="BD121" s="1049"/>
      <c r="BE121" s="1049"/>
      <c r="BF121" s="1049"/>
      <c r="BG121" s="1049"/>
      <c r="BH121" s="1049"/>
      <c r="BI121" s="1049"/>
      <c r="BJ121" s="1049"/>
      <c r="BK121" s="1049"/>
      <c r="BL121" s="1049"/>
      <c r="BM121" s="1049"/>
      <c r="BN121" s="1049"/>
      <c r="BO121" s="1049"/>
      <c r="BP121" s="1050"/>
      <c r="BQ121" s="1018">
        <v>70339</v>
      </c>
      <c r="BR121" s="1019"/>
      <c r="BS121" s="1019"/>
      <c r="BT121" s="1019"/>
      <c r="BU121" s="1019"/>
      <c r="BV121" s="1019">
        <v>51151</v>
      </c>
      <c r="BW121" s="1019"/>
      <c r="BX121" s="1019"/>
      <c r="BY121" s="1019"/>
      <c r="BZ121" s="1019"/>
      <c r="CA121" s="1019">
        <v>41478</v>
      </c>
      <c r="CB121" s="1019"/>
      <c r="CC121" s="1019"/>
      <c r="CD121" s="1019"/>
      <c r="CE121" s="1019"/>
      <c r="CF121" s="1013">
        <v>1.9</v>
      </c>
      <c r="CG121" s="1014"/>
      <c r="CH121" s="1014"/>
      <c r="CI121" s="1014"/>
      <c r="CJ121" s="1014"/>
      <c r="CK121" s="1109"/>
      <c r="CL121" s="1110"/>
      <c r="CM121" s="1110"/>
      <c r="CN121" s="1110"/>
      <c r="CO121" s="1111"/>
      <c r="CP121" s="1119" t="s">
        <v>471</v>
      </c>
      <c r="CQ121" s="1120"/>
      <c r="CR121" s="1120"/>
      <c r="CS121" s="1120"/>
      <c r="CT121" s="1120"/>
      <c r="CU121" s="1120"/>
      <c r="CV121" s="1120"/>
      <c r="CW121" s="1120"/>
      <c r="CX121" s="1120"/>
      <c r="CY121" s="1120"/>
      <c r="CZ121" s="1120"/>
      <c r="DA121" s="1120"/>
      <c r="DB121" s="1120"/>
      <c r="DC121" s="1120"/>
      <c r="DD121" s="1120"/>
      <c r="DE121" s="1120"/>
      <c r="DF121" s="1121"/>
      <c r="DG121" s="1018">
        <v>358945</v>
      </c>
      <c r="DH121" s="1019"/>
      <c r="DI121" s="1019"/>
      <c r="DJ121" s="1019"/>
      <c r="DK121" s="1019"/>
      <c r="DL121" s="1019">
        <v>308459</v>
      </c>
      <c r="DM121" s="1019"/>
      <c r="DN121" s="1019"/>
      <c r="DO121" s="1019"/>
      <c r="DP121" s="1019"/>
      <c r="DQ121" s="1019">
        <v>261342</v>
      </c>
      <c r="DR121" s="1019"/>
      <c r="DS121" s="1019"/>
      <c r="DT121" s="1019"/>
      <c r="DU121" s="1019"/>
      <c r="DV121" s="1020">
        <v>11.7</v>
      </c>
      <c r="DW121" s="1020"/>
      <c r="DX121" s="1020"/>
      <c r="DY121" s="1020"/>
      <c r="DZ121" s="1021"/>
    </row>
    <row r="122" spans="1:130" s="247" customFormat="1" ht="26.25" customHeight="1" x14ac:dyDescent="0.15">
      <c r="A122" s="1158"/>
      <c r="B122" s="1045"/>
      <c r="C122" s="1015" t="s">
        <v>448</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457</v>
      </c>
      <c r="AB122" s="1058"/>
      <c r="AC122" s="1058"/>
      <c r="AD122" s="1058"/>
      <c r="AE122" s="1059"/>
      <c r="AF122" s="1060" t="s">
        <v>457</v>
      </c>
      <c r="AG122" s="1058"/>
      <c r="AH122" s="1058"/>
      <c r="AI122" s="1058"/>
      <c r="AJ122" s="1059"/>
      <c r="AK122" s="1060" t="s">
        <v>457</v>
      </c>
      <c r="AL122" s="1058"/>
      <c r="AM122" s="1058"/>
      <c r="AN122" s="1058"/>
      <c r="AO122" s="1059"/>
      <c r="AP122" s="1061" t="s">
        <v>458</v>
      </c>
      <c r="AQ122" s="1062"/>
      <c r="AR122" s="1062"/>
      <c r="AS122" s="1062"/>
      <c r="AT122" s="1063"/>
      <c r="AU122" s="1091"/>
      <c r="AV122" s="1092"/>
      <c r="AW122" s="1092"/>
      <c r="AX122" s="1092"/>
      <c r="AY122" s="1093"/>
      <c r="AZ122" s="1073" t="s">
        <v>472</v>
      </c>
      <c r="BA122" s="1064"/>
      <c r="BB122" s="1064"/>
      <c r="BC122" s="1064"/>
      <c r="BD122" s="1064"/>
      <c r="BE122" s="1064"/>
      <c r="BF122" s="1064"/>
      <c r="BG122" s="1064"/>
      <c r="BH122" s="1064"/>
      <c r="BI122" s="1064"/>
      <c r="BJ122" s="1064"/>
      <c r="BK122" s="1064"/>
      <c r="BL122" s="1064"/>
      <c r="BM122" s="1064"/>
      <c r="BN122" s="1064"/>
      <c r="BO122" s="1064"/>
      <c r="BP122" s="1065"/>
      <c r="BQ122" s="1096">
        <v>3908704</v>
      </c>
      <c r="BR122" s="1097"/>
      <c r="BS122" s="1097"/>
      <c r="BT122" s="1097"/>
      <c r="BU122" s="1097"/>
      <c r="BV122" s="1097">
        <v>3894476</v>
      </c>
      <c r="BW122" s="1097"/>
      <c r="BX122" s="1097"/>
      <c r="BY122" s="1097"/>
      <c r="BZ122" s="1097"/>
      <c r="CA122" s="1097">
        <v>3790922</v>
      </c>
      <c r="CB122" s="1097"/>
      <c r="CC122" s="1097"/>
      <c r="CD122" s="1097"/>
      <c r="CE122" s="1097"/>
      <c r="CF122" s="1117">
        <v>170.4</v>
      </c>
      <c r="CG122" s="1118"/>
      <c r="CH122" s="1118"/>
      <c r="CI122" s="1118"/>
      <c r="CJ122" s="1118"/>
      <c r="CK122" s="1109"/>
      <c r="CL122" s="1110"/>
      <c r="CM122" s="1110"/>
      <c r="CN122" s="1110"/>
      <c r="CO122" s="1111"/>
      <c r="CP122" s="1119" t="s">
        <v>473</v>
      </c>
      <c r="CQ122" s="1120"/>
      <c r="CR122" s="1120"/>
      <c r="CS122" s="1120"/>
      <c r="CT122" s="1120"/>
      <c r="CU122" s="1120"/>
      <c r="CV122" s="1120"/>
      <c r="CW122" s="1120"/>
      <c r="CX122" s="1120"/>
      <c r="CY122" s="1120"/>
      <c r="CZ122" s="1120"/>
      <c r="DA122" s="1120"/>
      <c r="DB122" s="1120"/>
      <c r="DC122" s="1120"/>
      <c r="DD122" s="1120"/>
      <c r="DE122" s="1120"/>
      <c r="DF122" s="1121"/>
      <c r="DG122" s="1018">
        <v>225496</v>
      </c>
      <c r="DH122" s="1019"/>
      <c r="DI122" s="1019"/>
      <c r="DJ122" s="1019"/>
      <c r="DK122" s="1019"/>
      <c r="DL122" s="1019">
        <v>214864</v>
      </c>
      <c r="DM122" s="1019"/>
      <c r="DN122" s="1019"/>
      <c r="DO122" s="1019"/>
      <c r="DP122" s="1019"/>
      <c r="DQ122" s="1019">
        <v>234044</v>
      </c>
      <c r="DR122" s="1019"/>
      <c r="DS122" s="1019"/>
      <c r="DT122" s="1019"/>
      <c r="DU122" s="1019"/>
      <c r="DV122" s="1020">
        <v>10.5</v>
      </c>
      <c r="DW122" s="1020"/>
      <c r="DX122" s="1020"/>
      <c r="DY122" s="1020"/>
      <c r="DZ122" s="1021"/>
    </row>
    <row r="123" spans="1:130" s="247" customFormat="1" ht="26.25" customHeight="1" x14ac:dyDescent="0.15">
      <c r="A123" s="1158"/>
      <c r="B123" s="1045"/>
      <c r="C123" s="1015" t="s">
        <v>454</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457</v>
      </c>
      <c r="AB123" s="1058"/>
      <c r="AC123" s="1058"/>
      <c r="AD123" s="1058"/>
      <c r="AE123" s="1059"/>
      <c r="AF123" s="1060" t="s">
        <v>457</v>
      </c>
      <c r="AG123" s="1058"/>
      <c r="AH123" s="1058"/>
      <c r="AI123" s="1058"/>
      <c r="AJ123" s="1059"/>
      <c r="AK123" s="1060" t="s">
        <v>457</v>
      </c>
      <c r="AL123" s="1058"/>
      <c r="AM123" s="1058"/>
      <c r="AN123" s="1058"/>
      <c r="AO123" s="1059"/>
      <c r="AP123" s="1061" t="s">
        <v>457</v>
      </c>
      <c r="AQ123" s="1062"/>
      <c r="AR123" s="1062"/>
      <c r="AS123" s="1062"/>
      <c r="AT123" s="1063"/>
      <c r="AU123" s="1094"/>
      <c r="AV123" s="1095"/>
      <c r="AW123" s="1095"/>
      <c r="AX123" s="1095"/>
      <c r="AY123" s="1095"/>
      <c r="AZ123" s="278" t="s">
        <v>186</v>
      </c>
      <c r="BA123" s="278"/>
      <c r="BB123" s="278"/>
      <c r="BC123" s="278"/>
      <c r="BD123" s="278"/>
      <c r="BE123" s="278"/>
      <c r="BF123" s="278"/>
      <c r="BG123" s="278"/>
      <c r="BH123" s="278"/>
      <c r="BI123" s="278"/>
      <c r="BJ123" s="278"/>
      <c r="BK123" s="278"/>
      <c r="BL123" s="278"/>
      <c r="BM123" s="278"/>
      <c r="BN123" s="278"/>
      <c r="BO123" s="1074" t="s">
        <v>474</v>
      </c>
      <c r="BP123" s="1105"/>
      <c r="BQ123" s="1164">
        <v>7411556</v>
      </c>
      <c r="BR123" s="1165"/>
      <c r="BS123" s="1165"/>
      <c r="BT123" s="1165"/>
      <c r="BU123" s="1165"/>
      <c r="BV123" s="1165">
        <v>7398402</v>
      </c>
      <c r="BW123" s="1165"/>
      <c r="BX123" s="1165"/>
      <c r="BY123" s="1165"/>
      <c r="BZ123" s="1165"/>
      <c r="CA123" s="1165">
        <v>7443240</v>
      </c>
      <c r="CB123" s="1165"/>
      <c r="CC123" s="1165"/>
      <c r="CD123" s="1165"/>
      <c r="CE123" s="1165"/>
      <c r="CF123" s="1098"/>
      <c r="CG123" s="1099"/>
      <c r="CH123" s="1099"/>
      <c r="CI123" s="1099"/>
      <c r="CJ123" s="1100"/>
      <c r="CK123" s="1109"/>
      <c r="CL123" s="1110"/>
      <c r="CM123" s="1110"/>
      <c r="CN123" s="1110"/>
      <c r="CO123" s="1111"/>
      <c r="CP123" s="1119" t="s">
        <v>475</v>
      </c>
      <c r="CQ123" s="1120"/>
      <c r="CR123" s="1120"/>
      <c r="CS123" s="1120"/>
      <c r="CT123" s="1120"/>
      <c r="CU123" s="1120"/>
      <c r="CV123" s="1120"/>
      <c r="CW123" s="1120"/>
      <c r="CX123" s="1120"/>
      <c r="CY123" s="1120"/>
      <c r="CZ123" s="1120"/>
      <c r="DA123" s="1120"/>
      <c r="DB123" s="1120"/>
      <c r="DC123" s="1120"/>
      <c r="DD123" s="1120"/>
      <c r="DE123" s="1120"/>
      <c r="DF123" s="1121"/>
      <c r="DG123" s="1057">
        <v>3742</v>
      </c>
      <c r="DH123" s="1058"/>
      <c r="DI123" s="1058"/>
      <c r="DJ123" s="1058"/>
      <c r="DK123" s="1059"/>
      <c r="DL123" s="1060">
        <v>3859</v>
      </c>
      <c r="DM123" s="1058"/>
      <c r="DN123" s="1058"/>
      <c r="DO123" s="1058"/>
      <c r="DP123" s="1059"/>
      <c r="DQ123" s="1060">
        <v>6748</v>
      </c>
      <c r="DR123" s="1058"/>
      <c r="DS123" s="1058"/>
      <c r="DT123" s="1058"/>
      <c r="DU123" s="1059"/>
      <c r="DV123" s="1061">
        <v>0.3</v>
      </c>
      <c r="DW123" s="1062"/>
      <c r="DX123" s="1062"/>
      <c r="DY123" s="1062"/>
      <c r="DZ123" s="1063"/>
    </row>
    <row r="124" spans="1:130" s="247" customFormat="1" ht="26.25" customHeight="1" thickBot="1" x14ac:dyDescent="0.2">
      <c r="A124" s="1158"/>
      <c r="B124" s="1045"/>
      <c r="C124" s="1015" t="s">
        <v>459</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457</v>
      </c>
      <c r="AB124" s="1058"/>
      <c r="AC124" s="1058"/>
      <c r="AD124" s="1058"/>
      <c r="AE124" s="1059"/>
      <c r="AF124" s="1060" t="s">
        <v>457</v>
      </c>
      <c r="AG124" s="1058"/>
      <c r="AH124" s="1058"/>
      <c r="AI124" s="1058"/>
      <c r="AJ124" s="1059"/>
      <c r="AK124" s="1060" t="s">
        <v>128</v>
      </c>
      <c r="AL124" s="1058"/>
      <c r="AM124" s="1058"/>
      <c r="AN124" s="1058"/>
      <c r="AO124" s="1059"/>
      <c r="AP124" s="1061" t="s">
        <v>128</v>
      </c>
      <c r="AQ124" s="1062"/>
      <c r="AR124" s="1062"/>
      <c r="AS124" s="1062"/>
      <c r="AT124" s="1063"/>
      <c r="AU124" s="1160" t="s">
        <v>476</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457</v>
      </c>
      <c r="BR124" s="1127"/>
      <c r="BS124" s="1127"/>
      <c r="BT124" s="1127"/>
      <c r="BU124" s="1127"/>
      <c r="BV124" s="1127" t="s">
        <v>460</v>
      </c>
      <c r="BW124" s="1127"/>
      <c r="BX124" s="1127"/>
      <c r="BY124" s="1127"/>
      <c r="BZ124" s="1127"/>
      <c r="CA124" s="1127" t="s">
        <v>460</v>
      </c>
      <c r="CB124" s="1127"/>
      <c r="CC124" s="1127"/>
      <c r="CD124" s="1127"/>
      <c r="CE124" s="1127"/>
      <c r="CF124" s="1128"/>
      <c r="CG124" s="1129"/>
      <c r="CH124" s="1129"/>
      <c r="CI124" s="1129"/>
      <c r="CJ124" s="1130"/>
      <c r="CK124" s="1112"/>
      <c r="CL124" s="1112"/>
      <c r="CM124" s="1112"/>
      <c r="CN124" s="1112"/>
      <c r="CO124" s="1113"/>
      <c r="CP124" s="1119" t="s">
        <v>477</v>
      </c>
      <c r="CQ124" s="1120"/>
      <c r="CR124" s="1120"/>
      <c r="CS124" s="1120"/>
      <c r="CT124" s="1120"/>
      <c r="CU124" s="1120"/>
      <c r="CV124" s="1120"/>
      <c r="CW124" s="1120"/>
      <c r="CX124" s="1120"/>
      <c r="CY124" s="1120"/>
      <c r="CZ124" s="1120"/>
      <c r="DA124" s="1120"/>
      <c r="DB124" s="1120"/>
      <c r="DC124" s="1120"/>
      <c r="DD124" s="1120"/>
      <c r="DE124" s="1120"/>
      <c r="DF124" s="1121"/>
      <c r="DG124" s="1104" t="s">
        <v>457</v>
      </c>
      <c r="DH124" s="1083"/>
      <c r="DI124" s="1083"/>
      <c r="DJ124" s="1083"/>
      <c r="DK124" s="1084"/>
      <c r="DL124" s="1082" t="s">
        <v>457</v>
      </c>
      <c r="DM124" s="1083"/>
      <c r="DN124" s="1083"/>
      <c r="DO124" s="1083"/>
      <c r="DP124" s="1084"/>
      <c r="DQ124" s="1082" t="s">
        <v>128</v>
      </c>
      <c r="DR124" s="1083"/>
      <c r="DS124" s="1083"/>
      <c r="DT124" s="1083"/>
      <c r="DU124" s="1084"/>
      <c r="DV124" s="1085" t="s">
        <v>128</v>
      </c>
      <c r="DW124" s="1086"/>
      <c r="DX124" s="1086"/>
      <c r="DY124" s="1086"/>
      <c r="DZ124" s="1087"/>
    </row>
    <row r="125" spans="1:130" s="247" customFormat="1" ht="26.25" customHeight="1" x14ac:dyDescent="0.15">
      <c r="A125" s="1158"/>
      <c r="B125" s="1045"/>
      <c r="C125" s="1015" t="s">
        <v>462</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457</v>
      </c>
      <c r="AB125" s="1058"/>
      <c r="AC125" s="1058"/>
      <c r="AD125" s="1058"/>
      <c r="AE125" s="1059"/>
      <c r="AF125" s="1060" t="s">
        <v>457</v>
      </c>
      <c r="AG125" s="1058"/>
      <c r="AH125" s="1058"/>
      <c r="AI125" s="1058"/>
      <c r="AJ125" s="1059"/>
      <c r="AK125" s="1060" t="s">
        <v>457</v>
      </c>
      <c r="AL125" s="1058"/>
      <c r="AM125" s="1058"/>
      <c r="AN125" s="1058"/>
      <c r="AO125" s="1059"/>
      <c r="AP125" s="1061" t="s">
        <v>457</v>
      </c>
      <c r="AQ125" s="1062"/>
      <c r="AR125" s="1062"/>
      <c r="AS125" s="1062"/>
      <c r="AT125" s="106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2" t="s">
        <v>478</v>
      </c>
      <c r="CL125" s="1107"/>
      <c r="CM125" s="1107"/>
      <c r="CN125" s="1107"/>
      <c r="CO125" s="1108"/>
      <c r="CP125" s="1039" t="s">
        <v>479</v>
      </c>
      <c r="CQ125" s="988"/>
      <c r="CR125" s="988"/>
      <c r="CS125" s="988"/>
      <c r="CT125" s="988"/>
      <c r="CU125" s="988"/>
      <c r="CV125" s="988"/>
      <c r="CW125" s="988"/>
      <c r="CX125" s="988"/>
      <c r="CY125" s="988"/>
      <c r="CZ125" s="988"/>
      <c r="DA125" s="988"/>
      <c r="DB125" s="988"/>
      <c r="DC125" s="988"/>
      <c r="DD125" s="988"/>
      <c r="DE125" s="988"/>
      <c r="DF125" s="989"/>
      <c r="DG125" s="1025" t="s">
        <v>457</v>
      </c>
      <c r="DH125" s="1026"/>
      <c r="DI125" s="1026"/>
      <c r="DJ125" s="1026"/>
      <c r="DK125" s="1026"/>
      <c r="DL125" s="1026" t="s">
        <v>457</v>
      </c>
      <c r="DM125" s="1026"/>
      <c r="DN125" s="1026"/>
      <c r="DO125" s="1026"/>
      <c r="DP125" s="1026"/>
      <c r="DQ125" s="1026" t="s">
        <v>457</v>
      </c>
      <c r="DR125" s="1026"/>
      <c r="DS125" s="1026"/>
      <c r="DT125" s="1026"/>
      <c r="DU125" s="1026"/>
      <c r="DV125" s="1027" t="s">
        <v>457</v>
      </c>
      <c r="DW125" s="1027"/>
      <c r="DX125" s="1027"/>
      <c r="DY125" s="1027"/>
      <c r="DZ125" s="1028"/>
    </row>
    <row r="126" spans="1:130" s="247" customFormat="1" ht="26.25" customHeight="1" thickBot="1" x14ac:dyDescent="0.2">
      <c r="A126" s="1158"/>
      <c r="B126" s="1045"/>
      <c r="C126" s="1015" t="s">
        <v>464</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v>5120</v>
      </c>
      <c r="AB126" s="1058"/>
      <c r="AC126" s="1058"/>
      <c r="AD126" s="1058"/>
      <c r="AE126" s="1059"/>
      <c r="AF126" s="1060">
        <v>5053</v>
      </c>
      <c r="AG126" s="1058"/>
      <c r="AH126" s="1058"/>
      <c r="AI126" s="1058"/>
      <c r="AJ126" s="1059"/>
      <c r="AK126" s="1060">
        <v>5391</v>
      </c>
      <c r="AL126" s="1058"/>
      <c r="AM126" s="1058"/>
      <c r="AN126" s="1058"/>
      <c r="AO126" s="1059"/>
      <c r="AP126" s="1061">
        <v>0.2</v>
      </c>
      <c r="AQ126" s="1062"/>
      <c r="AR126" s="1062"/>
      <c r="AS126" s="1062"/>
      <c r="AT126" s="106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3"/>
      <c r="CL126" s="1110"/>
      <c r="CM126" s="1110"/>
      <c r="CN126" s="1110"/>
      <c r="CO126" s="1111"/>
      <c r="CP126" s="1048" t="s">
        <v>480</v>
      </c>
      <c r="CQ126" s="1049"/>
      <c r="CR126" s="1049"/>
      <c r="CS126" s="1049"/>
      <c r="CT126" s="1049"/>
      <c r="CU126" s="1049"/>
      <c r="CV126" s="1049"/>
      <c r="CW126" s="1049"/>
      <c r="CX126" s="1049"/>
      <c r="CY126" s="1049"/>
      <c r="CZ126" s="1049"/>
      <c r="DA126" s="1049"/>
      <c r="DB126" s="1049"/>
      <c r="DC126" s="1049"/>
      <c r="DD126" s="1049"/>
      <c r="DE126" s="1049"/>
      <c r="DF126" s="1050"/>
      <c r="DG126" s="1018" t="s">
        <v>457</v>
      </c>
      <c r="DH126" s="1019"/>
      <c r="DI126" s="1019"/>
      <c r="DJ126" s="1019"/>
      <c r="DK126" s="1019"/>
      <c r="DL126" s="1019" t="s">
        <v>458</v>
      </c>
      <c r="DM126" s="1019"/>
      <c r="DN126" s="1019"/>
      <c r="DO126" s="1019"/>
      <c r="DP126" s="1019"/>
      <c r="DQ126" s="1019" t="s">
        <v>457</v>
      </c>
      <c r="DR126" s="1019"/>
      <c r="DS126" s="1019"/>
      <c r="DT126" s="1019"/>
      <c r="DU126" s="1019"/>
      <c r="DV126" s="1020" t="s">
        <v>128</v>
      </c>
      <c r="DW126" s="1020"/>
      <c r="DX126" s="1020"/>
      <c r="DY126" s="1020"/>
      <c r="DZ126" s="1021"/>
    </row>
    <row r="127" spans="1:130" s="247" customFormat="1" ht="26.25" customHeight="1" x14ac:dyDescent="0.15">
      <c r="A127" s="1159"/>
      <c r="B127" s="1047"/>
      <c r="C127" s="1101" t="s">
        <v>481</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457</v>
      </c>
      <c r="AB127" s="1058"/>
      <c r="AC127" s="1058"/>
      <c r="AD127" s="1058"/>
      <c r="AE127" s="1059"/>
      <c r="AF127" s="1060" t="s">
        <v>457</v>
      </c>
      <c r="AG127" s="1058"/>
      <c r="AH127" s="1058"/>
      <c r="AI127" s="1058"/>
      <c r="AJ127" s="1059"/>
      <c r="AK127" s="1060" t="s">
        <v>457</v>
      </c>
      <c r="AL127" s="1058"/>
      <c r="AM127" s="1058"/>
      <c r="AN127" s="1058"/>
      <c r="AO127" s="1059"/>
      <c r="AP127" s="1061" t="s">
        <v>457</v>
      </c>
      <c r="AQ127" s="1062"/>
      <c r="AR127" s="1062"/>
      <c r="AS127" s="1062"/>
      <c r="AT127" s="1063"/>
      <c r="AU127" s="283"/>
      <c r="AV127" s="283"/>
      <c r="AW127" s="283"/>
      <c r="AX127" s="1131" t="s">
        <v>482</v>
      </c>
      <c r="AY127" s="1132"/>
      <c r="AZ127" s="1132"/>
      <c r="BA127" s="1132"/>
      <c r="BB127" s="1132"/>
      <c r="BC127" s="1132"/>
      <c r="BD127" s="1132"/>
      <c r="BE127" s="1133"/>
      <c r="BF127" s="1134" t="s">
        <v>483</v>
      </c>
      <c r="BG127" s="1132"/>
      <c r="BH127" s="1132"/>
      <c r="BI127" s="1132"/>
      <c r="BJ127" s="1132"/>
      <c r="BK127" s="1132"/>
      <c r="BL127" s="1133"/>
      <c r="BM127" s="1134" t="s">
        <v>484</v>
      </c>
      <c r="BN127" s="1132"/>
      <c r="BO127" s="1132"/>
      <c r="BP127" s="1132"/>
      <c r="BQ127" s="1132"/>
      <c r="BR127" s="1132"/>
      <c r="BS127" s="1133"/>
      <c r="BT127" s="1134" t="s">
        <v>485</v>
      </c>
      <c r="BU127" s="1132"/>
      <c r="BV127" s="1132"/>
      <c r="BW127" s="1132"/>
      <c r="BX127" s="1132"/>
      <c r="BY127" s="1132"/>
      <c r="BZ127" s="1156"/>
      <c r="CA127" s="283"/>
      <c r="CB127" s="283"/>
      <c r="CC127" s="283"/>
      <c r="CD127" s="284"/>
      <c r="CE127" s="284"/>
      <c r="CF127" s="284"/>
      <c r="CG127" s="281"/>
      <c r="CH127" s="281"/>
      <c r="CI127" s="281"/>
      <c r="CJ127" s="282"/>
      <c r="CK127" s="1123"/>
      <c r="CL127" s="1110"/>
      <c r="CM127" s="1110"/>
      <c r="CN127" s="1110"/>
      <c r="CO127" s="1111"/>
      <c r="CP127" s="1048" t="s">
        <v>486</v>
      </c>
      <c r="CQ127" s="1049"/>
      <c r="CR127" s="1049"/>
      <c r="CS127" s="1049"/>
      <c r="CT127" s="1049"/>
      <c r="CU127" s="1049"/>
      <c r="CV127" s="1049"/>
      <c r="CW127" s="1049"/>
      <c r="CX127" s="1049"/>
      <c r="CY127" s="1049"/>
      <c r="CZ127" s="1049"/>
      <c r="DA127" s="1049"/>
      <c r="DB127" s="1049"/>
      <c r="DC127" s="1049"/>
      <c r="DD127" s="1049"/>
      <c r="DE127" s="1049"/>
      <c r="DF127" s="1050"/>
      <c r="DG127" s="1018" t="s">
        <v>128</v>
      </c>
      <c r="DH127" s="1019"/>
      <c r="DI127" s="1019"/>
      <c r="DJ127" s="1019"/>
      <c r="DK127" s="1019"/>
      <c r="DL127" s="1019" t="s">
        <v>457</v>
      </c>
      <c r="DM127" s="1019"/>
      <c r="DN127" s="1019"/>
      <c r="DO127" s="1019"/>
      <c r="DP127" s="1019"/>
      <c r="DQ127" s="1019" t="s">
        <v>128</v>
      </c>
      <c r="DR127" s="1019"/>
      <c r="DS127" s="1019"/>
      <c r="DT127" s="1019"/>
      <c r="DU127" s="1019"/>
      <c r="DV127" s="1020" t="s">
        <v>128</v>
      </c>
      <c r="DW127" s="1020"/>
      <c r="DX127" s="1020"/>
      <c r="DY127" s="1020"/>
      <c r="DZ127" s="1021"/>
    </row>
    <row r="128" spans="1:130" s="247" customFormat="1" ht="26.25" customHeight="1" thickBot="1" x14ac:dyDescent="0.2">
      <c r="A128" s="1142" t="s">
        <v>487</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488</v>
      </c>
      <c r="X128" s="1144"/>
      <c r="Y128" s="1144"/>
      <c r="Z128" s="1145"/>
      <c r="AA128" s="1146">
        <v>1407</v>
      </c>
      <c r="AB128" s="1147"/>
      <c r="AC128" s="1147"/>
      <c r="AD128" s="1147"/>
      <c r="AE128" s="1148"/>
      <c r="AF128" s="1149">
        <v>2619</v>
      </c>
      <c r="AG128" s="1147"/>
      <c r="AH128" s="1147"/>
      <c r="AI128" s="1147"/>
      <c r="AJ128" s="1148"/>
      <c r="AK128" s="1149">
        <v>1207</v>
      </c>
      <c r="AL128" s="1147"/>
      <c r="AM128" s="1147"/>
      <c r="AN128" s="1147"/>
      <c r="AO128" s="1148"/>
      <c r="AP128" s="1150"/>
      <c r="AQ128" s="1151"/>
      <c r="AR128" s="1151"/>
      <c r="AS128" s="1151"/>
      <c r="AT128" s="1152"/>
      <c r="AU128" s="283"/>
      <c r="AV128" s="283"/>
      <c r="AW128" s="283"/>
      <c r="AX128" s="987" t="s">
        <v>489</v>
      </c>
      <c r="AY128" s="988"/>
      <c r="AZ128" s="988"/>
      <c r="BA128" s="988"/>
      <c r="BB128" s="988"/>
      <c r="BC128" s="988"/>
      <c r="BD128" s="988"/>
      <c r="BE128" s="989"/>
      <c r="BF128" s="1153" t="s">
        <v>128</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4"/>
      <c r="CB128" s="284"/>
      <c r="CC128" s="284"/>
      <c r="CD128" s="284"/>
      <c r="CE128" s="284"/>
      <c r="CF128" s="284"/>
      <c r="CG128" s="281"/>
      <c r="CH128" s="281"/>
      <c r="CI128" s="281"/>
      <c r="CJ128" s="282"/>
      <c r="CK128" s="1124"/>
      <c r="CL128" s="1125"/>
      <c r="CM128" s="1125"/>
      <c r="CN128" s="1125"/>
      <c r="CO128" s="1126"/>
      <c r="CP128" s="1135" t="s">
        <v>490</v>
      </c>
      <c r="CQ128" s="1136"/>
      <c r="CR128" s="1136"/>
      <c r="CS128" s="1136"/>
      <c r="CT128" s="1136"/>
      <c r="CU128" s="1136"/>
      <c r="CV128" s="1136"/>
      <c r="CW128" s="1136"/>
      <c r="CX128" s="1136"/>
      <c r="CY128" s="1136"/>
      <c r="CZ128" s="1136"/>
      <c r="DA128" s="1136"/>
      <c r="DB128" s="1136"/>
      <c r="DC128" s="1136"/>
      <c r="DD128" s="1136"/>
      <c r="DE128" s="1136"/>
      <c r="DF128" s="1137"/>
      <c r="DG128" s="1138" t="s">
        <v>457</v>
      </c>
      <c r="DH128" s="1139"/>
      <c r="DI128" s="1139"/>
      <c r="DJ128" s="1139"/>
      <c r="DK128" s="1139"/>
      <c r="DL128" s="1139" t="s">
        <v>128</v>
      </c>
      <c r="DM128" s="1139"/>
      <c r="DN128" s="1139"/>
      <c r="DO128" s="1139"/>
      <c r="DP128" s="1139"/>
      <c r="DQ128" s="1139" t="s">
        <v>128</v>
      </c>
      <c r="DR128" s="1139"/>
      <c r="DS128" s="1139"/>
      <c r="DT128" s="1139"/>
      <c r="DU128" s="1139"/>
      <c r="DV128" s="1140" t="s">
        <v>457</v>
      </c>
      <c r="DW128" s="1140"/>
      <c r="DX128" s="1140"/>
      <c r="DY128" s="1140"/>
      <c r="DZ128" s="1141"/>
    </row>
    <row r="129" spans="1:131" s="247"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491</v>
      </c>
      <c r="X129" s="1173"/>
      <c r="Y129" s="1173"/>
      <c r="Z129" s="1174"/>
      <c r="AA129" s="1057">
        <v>2709322</v>
      </c>
      <c r="AB129" s="1058"/>
      <c r="AC129" s="1058"/>
      <c r="AD129" s="1058"/>
      <c r="AE129" s="1059"/>
      <c r="AF129" s="1060">
        <v>2669664</v>
      </c>
      <c r="AG129" s="1058"/>
      <c r="AH129" s="1058"/>
      <c r="AI129" s="1058"/>
      <c r="AJ129" s="1059"/>
      <c r="AK129" s="1060">
        <v>2660177</v>
      </c>
      <c r="AL129" s="1058"/>
      <c r="AM129" s="1058"/>
      <c r="AN129" s="1058"/>
      <c r="AO129" s="1059"/>
      <c r="AP129" s="1175"/>
      <c r="AQ129" s="1176"/>
      <c r="AR129" s="1176"/>
      <c r="AS129" s="1176"/>
      <c r="AT129" s="1177"/>
      <c r="AU129" s="285"/>
      <c r="AV129" s="285"/>
      <c r="AW129" s="285"/>
      <c r="AX129" s="1166" t="s">
        <v>492</v>
      </c>
      <c r="AY129" s="1049"/>
      <c r="AZ129" s="1049"/>
      <c r="BA129" s="1049"/>
      <c r="BB129" s="1049"/>
      <c r="BC129" s="1049"/>
      <c r="BD129" s="1049"/>
      <c r="BE129" s="1050"/>
      <c r="BF129" s="1167" t="s">
        <v>128</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9" t="s">
        <v>493</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494</v>
      </c>
      <c r="X130" s="1173"/>
      <c r="Y130" s="1173"/>
      <c r="Z130" s="1174"/>
      <c r="AA130" s="1057">
        <v>481054</v>
      </c>
      <c r="AB130" s="1058"/>
      <c r="AC130" s="1058"/>
      <c r="AD130" s="1058"/>
      <c r="AE130" s="1059"/>
      <c r="AF130" s="1060">
        <v>448325</v>
      </c>
      <c r="AG130" s="1058"/>
      <c r="AH130" s="1058"/>
      <c r="AI130" s="1058"/>
      <c r="AJ130" s="1059"/>
      <c r="AK130" s="1060">
        <v>434953</v>
      </c>
      <c r="AL130" s="1058"/>
      <c r="AM130" s="1058"/>
      <c r="AN130" s="1058"/>
      <c r="AO130" s="1059"/>
      <c r="AP130" s="1175"/>
      <c r="AQ130" s="1176"/>
      <c r="AR130" s="1176"/>
      <c r="AS130" s="1176"/>
      <c r="AT130" s="1177"/>
      <c r="AU130" s="285"/>
      <c r="AV130" s="285"/>
      <c r="AW130" s="285"/>
      <c r="AX130" s="1166" t="s">
        <v>495</v>
      </c>
      <c r="AY130" s="1049"/>
      <c r="AZ130" s="1049"/>
      <c r="BA130" s="1049"/>
      <c r="BB130" s="1049"/>
      <c r="BC130" s="1049"/>
      <c r="BD130" s="1049"/>
      <c r="BE130" s="1050"/>
      <c r="BF130" s="1203">
        <v>7.2</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496</v>
      </c>
      <c r="X131" s="1211"/>
      <c r="Y131" s="1211"/>
      <c r="Z131" s="1212"/>
      <c r="AA131" s="1104">
        <v>2228268</v>
      </c>
      <c r="AB131" s="1083"/>
      <c r="AC131" s="1083"/>
      <c r="AD131" s="1083"/>
      <c r="AE131" s="1084"/>
      <c r="AF131" s="1082">
        <v>2221339</v>
      </c>
      <c r="AG131" s="1083"/>
      <c r="AH131" s="1083"/>
      <c r="AI131" s="1083"/>
      <c r="AJ131" s="1084"/>
      <c r="AK131" s="1082">
        <v>2225224</v>
      </c>
      <c r="AL131" s="1083"/>
      <c r="AM131" s="1083"/>
      <c r="AN131" s="1083"/>
      <c r="AO131" s="1084"/>
      <c r="AP131" s="1213"/>
      <c r="AQ131" s="1214"/>
      <c r="AR131" s="1214"/>
      <c r="AS131" s="1214"/>
      <c r="AT131" s="1215"/>
      <c r="AU131" s="285"/>
      <c r="AV131" s="285"/>
      <c r="AW131" s="285"/>
      <c r="AX131" s="1185" t="s">
        <v>497</v>
      </c>
      <c r="AY131" s="1136"/>
      <c r="AZ131" s="1136"/>
      <c r="BA131" s="1136"/>
      <c r="BB131" s="1136"/>
      <c r="BC131" s="1136"/>
      <c r="BD131" s="1136"/>
      <c r="BE131" s="1137"/>
      <c r="BF131" s="1186" t="s">
        <v>457</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2" t="s">
        <v>498</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499</v>
      </c>
      <c r="W132" s="1196"/>
      <c r="X132" s="1196"/>
      <c r="Y132" s="1196"/>
      <c r="Z132" s="1197"/>
      <c r="AA132" s="1198">
        <v>8.1224071789999996</v>
      </c>
      <c r="AB132" s="1199"/>
      <c r="AC132" s="1199"/>
      <c r="AD132" s="1199"/>
      <c r="AE132" s="1200"/>
      <c r="AF132" s="1201">
        <v>7.9029360219999996</v>
      </c>
      <c r="AG132" s="1199"/>
      <c r="AH132" s="1199"/>
      <c r="AI132" s="1199"/>
      <c r="AJ132" s="1200"/>
      <c r="AK132" s="1201">
        <v>5.7669250380000001</v>
      </c>
      <c r="AL132" s="1199"/>
      <c r="AM132" s="1199"/>
      <c r="AN132" s="1199"/>
      <c r="AO132" s="1200"/>
      <c r="AP132" s="1098"/>
      <c r="AQ132" s="1099"/>
      <c r="AR132" s="1099"/>
      <c r="AS132" s="1099"/>
      <c r="AT132" s="120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500</v>
      </c>
      <c r="W133" s="1179"/>
      <c r="X133" s="1179"/>
      <c r="Y133" s="1179"/>
      <c r="Z133" s="1180"/>
      <c r="AA133" s="1181">
        <v>8.8000000000000007</v>
      </c>
      <c r="AB133" s="1182"/>
      <c r="AC133" s="1182"/>
      <c r="AD133" s="1182"/>
      <c r="AE133" s="1183"/>
      <c r="AF133" s="1181">
        <v>8.4</v>
      </c>
      <c r="AG133" s="1182"/>
      <c r="AH133" s="1182"/>
      <c r="AI133" s="1182"/>
      <c r="AJ133" s="1183"/>
      <c r="AK133" s="1181">
        <v>7.2</v>
      </c>
      <c r="AL133" s="1182"/>
      <c r="AM133" s="1182"/>
      <c r="AN133" s="1182"/>
      <c r="AO133" s="1183"/>
      <c r="AP133" s="1128"/>
      <c r="AQ133" s="1129"/>
      <c r="AR133" s="1129"/>
      <c r="AS133" s="1129"/>
      <c r="AT133" s="118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UPZxOQD0S1Snvm1YE+UM08LxLLDECqek7jOqGtdqMRHrqxA3e6dCBvVIsIQHt2umRBXY8QmMBoaXSU/0o812A==" saltValue="egjNUB89PhQ6D+Luva9R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7eLv3k5mKscAVdZTncIXPyRHodoh9xgGyGQ2uR3Nh+ocX+RvTO/MnOuYekqEMO4wnYaUwzxPBaAnmEw7OhH4w==" saltValue="mwcL2VRWcMLxN2Sw//xC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liMP2nwPa6ODkgXmd6cpUf8eCJRAumtZ9MTKgCFSwQ+t7NP+s00n8kzqqaav+k7sa3Dwvza0mFeLpEnK/wHLw==" saltValue="7fyOgaxbG67UflprWeBv7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1" t="s">
        <v>509</v>
      </c>
      <c r="AL9" s="1222"/>
      <c r="AM9" s="1222"/>
      <c r="AN9" s="1223"/>
      <c r="AO9" s="313">
        <v>632738</v>
      </c>
      <c r="AP9" s="313">
        <v>90211</v>
      </c>
      <c r="AQ9" s="314">
        <v>140211</v>
      </c>
      <c r="AR9" s="315">
        <v>-35.700000000000003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1" t="s">
        <v>510</v>
      </c>
      <c r="AL10" s="1222"/>
      <c r="AM10" s="1222"/>
      <c r="AN10" s="1223"/>
      <c r="AO10" s="316">
        <v>169512</v>
      </c>
      <c r="AP10" s="316">
        <v>24168</v>
      </c>
      <c r="AQ10" s="317">
        <v>17469</v>
      </c>
      <c r="AR10" s="318">
        <v>38.299999999999997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1" t="s">
        <v>511</v>
      </c>
      <c r="AL11" s="1222"/>
      <c r="AM11" s="1222"/>
      <c r="AN11" s="1223"/>
      <c r="AO11" s="316">
        <v>16911</v>
      </c>
      <c r="AP11" s="316">
        <v>2411</v>
      </c>
      <c r="AQ11" s="317">
        <v>23430</v>
      </c>
      <c r="AR11" s="318">
        <v>-89.7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1" t="s">
        <v>512</v>
      </c>
      <c r="AL12" s="1222"/>
      <c r="AM12" s="1222"/>
      <c r="AN12" s="1223"/>
      <c r="AO12" s="316" t="s">
        <v>513</v>
      </c>
      <c r="AP12" s="316" t="s">
        <v>513</v>
      </c>
      <c r="AQ12" s="317">
        <v>2927</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1" t="s">
        <v>514</v>
      </c>
      <c r="AL13" s="1222"/>
      <c r="AM13" s="1222"/>
      <c r="AN13" s="1223"/>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1" t="s">
        <v>515</v>
      </c>
      <c r="AL14" s="1222"/>
      <c r="AM14" s="1222"/>
      <c r="AN14" s="1223"/>
      <c r="AO14" s="316">
        <v>19493</v>
      </c>
      <c r="AP14" s="316">
        <v>2779</v>
      </c>
      <c r="AQ14" s="317">
        <v>6472</v>
      </c>
      <c r="AR14" s="318">
        <v>-57.1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1" t="s">
        <v>516</v>
      </c>
      <c r="AL15" s="1222"/>
      <c r="AM15" s="1222"/>
      <c r="AN15" s="1223"/>
      <c r="AO15" s="316" t="s">
        <v>513</v>
      </c>
      <c r="AP15" s="316" t="s">
        <v>513</v>
      </c>
      <c r="AQ15" s="317">
        <v>3599</v>
      </c>
      <c r="AR15" s="318" t="s">
        <v>513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4" t="s">
        <v>517</v>
      </c>
      <c r="AL16" s="1225"/>
      <c r="AM16" s="1225"/>
      <c r="AN16" s="1226"/>
      <c r="AO16" s="316">
        <v>-49160</v>
      </c>
      <c r="AP16" s="316">
        <v>-7009</v>
      </c>
      <c r="AQ16" s="317">
        <v>-14458</v>
      </c>
      <c r="AR16" s="318">
        <v>-51.5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4" t="s">
        <v>186</v>
      </c>
      <c r="AL17" s="1225"/>
      <c r="AM17" s="1225"/>
      <c r="AN17" s="1226"/>
      <c r="AO17" s="316">
        <v>789494</v>
      </c>
      <c r="AP17" s="316">
        <v>112560</v>
      </c>
      <c r="AQ17" s="317">
        <v>179649</v>
      </c>
      <c r="AR17" s="318">
        <v>-37.299999999999997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6" t="s">
        <v>522</v>
      </c>
      <c r="AL21" s="1217"/>
      <c r="AM21" s="1217"/>
      <c r="AN21" s="1218"/>
      <c r="AO21" s="328">
        <v>10.55</v>
      </c>
      <c r="AP21" s="329">
        <v>16.079999999999998</v>
      </c>
      <c r="AQ21" s="330">
        <v>-5.53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6" t="s">
        <v>523</v>
      </c>
      <c r="AL22" s="1217"/>
      <c r="AM22" s="1217"/>
      <c r="AN22" s="1218"/>
      <c r="AO22" s="333">
        <v>92.6</v>
      </c>
      <c r="AP22" s="334">
        <v>96</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2" t="s">
        <v>527</v>
      </c>
      <c r="AL32" s="1233"/>
      <c r="AM32" s="1233"/>
      <c r="AN32" s="1234"/>
      <c r="AO32" s="343">
        <v>347741</v>
      </c>
      <c r="AP32" s="343">
        <v>49578</v>
      </c>
      <c r="AQ32" s="344">
        <v>107391</v>
      </c>
      <c r="AR32" s="345">
        <v>-53.8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2" t="s">
        <v>528</v>
      </c>
      <c r="AL33" s="1233"/>
      <c r="AM33" s="1233"/>
      <c r="AN33" s="1234"/>
      <c r="AO33" s="343" t="s">
        <v>513</v>
      </c>
      <c r="AP33" s="343" t="s">
        <v>513</v>
      </c>
      <c r="AQ33" s="344">
        <v>130</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2" t="s">
        <v>529</v>
      </c>
      <c r="AL34" s="1233"/>
      <c r="AM34" s="1233"/>
      <c r="AN34" s="1234"/>
      <c r="AO34" s="343" t="s">
        <v>513</v>
      </c>
      <c r="AP34" s="343" t="s">
        <v>513</v>
      </c>
      <c r="AQ34" s="344">
        <v>239</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2" t="s">
        <v>530</v>
      </c>
      <c r="AL35" s="1233"/>
      <c r="AM35" s="1233"/>
      <c r="AN35" s="1234"/>
      <c r="AO35" s="343">
        <v>203735</v>
      </c>
      <c r="AP35" s="343">
        <v>29047</v>
      </c>
      <c r="AQ35" s="344">
        <v>23019</v>
      </c>
      <c r="AR35" s="345">
        <v>26.2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2" t="s">
        <v>531</v>
      </c>
      <c r="AL36" s="1233"/>
      <c r="AM36" s="1233"/>
      <c r="AN36" s="1234"/>
      <c r="AO36" s="343">
        <v>7620</v>
      </c>
      <c r="AP36" s="343">
        <v>1086</v>
      </c>
      <c r="AQ36" s="344">
        <v>3575</v>
      </c>
      <c r="AR36" s="345">
        <v>-69.599999999999994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2" t="s">
        <v>532</v>
      </c>
      <c r="AL37" s="1233"/>
      <c r="AM37" s="1233"/>
      <c r="AN37" s="1234"/>
      <c r="AO37" s="343">
        <v>5391</v>
      </c>
      <c r="AP37" s="343">
        <v>769</v>
      </c>
      <c r="AQ37" s="344">
        <v>750</v>
      </c>
      <c r="AR37" s="345">
        <v>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5" t="s">
        <v>533</v>
      </c>
      <c r="AL38" s="1236"/>
      <c r="AM38" s="1236"/>
      <c r="AN38" s="1237"/>
      <c r="AO38" s="346" t="s">
        <v>513</v>
      </c>
      <c r="AP38" s="346" t="s">
        <v>513</v>
      </c>
      <c r="AQ38" s="347">
        <v>17</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5" t="s">
        <v>534</v>
      </c>
      <c r="AL39" s="1236"/>
      <c r="AM39" s="1236"/>
      <c r="AN39" s="1237"/>
      <c r="AO39" s="343">
        <v>-1207</v>
      </c>
      <c r="AP39" s="343">
        <v>-172</v>
      </c>
      <c r="AQ39" s="344">
        <v>-4961</v>
      </c>
      <c r="AR39" s="345">
        <v>-96.5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2" t="s">
        <v>535</v>
      </c>
      <c r="AL40" s="1233"/>
      <c r="AM40" s="1233"/>
      <c r="AN40" s="1234"/>
      <c r="AO40" s="343">
        <v>-434953</v>
      </c>
      <c r="AP40" s="343">
        <v>-62012</v>
      </c>
      <c r="AQ40" s="344">
        <v>-92273</v>
      </c>
      <c r="AR40" s="345">
        <v>-32.799999999999997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8" t="s">
        <v>298</v>
      </c>
      <c r="AL41" s="1239"/>
      <c r="AM41" s="1239"/>
      <c r="AN41" s="1240"/>
      <c r="AO41" s="343">
        <v>128327</v>
      </c>
      <c r="AP41" s="343">
        <v>18296</v>
      </c>
      <c r="AQ41" s="344">
        <v>37889</v>
      </c>
      <c r="AR41" s="345">
        <v>-51.7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7" t="s">
        <v>504</v>
      </c>
      <c r="AN49" s="1229" t="s">
        <v>539</v>
      </c>
      <c r="AO49" s="1230"/>
      <c r="AP49" s="1230"/>
      <c r="AQ49" s="1230"/>
      <c r="AR49" s="123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8"/>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875707</v>
      </c>
      <c r="AN51" s="365">
        <v>119371</v>
      </c>
      <c r="AO51" s="366">
        <v>42.6</v>
      </c>
      <c r="AP51" s="367">
        <v>162193</v>
      </c>
      <c r="AQ51" s="368">
        <v>-7.7</v>
      </c>
      <c r="AR51" s="369">
        <v>50.3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366247</v>
      </c>
      <c r="AN52" s="373">
        <v>49925</v>
      </c>
      <c r="AO52" s="374">
        <v>9.6</v>
      </c>
      <c r="AP52" s="375">
        <v>79985</v>
      </c>
      <c r="AQ52" s="376">
        <v>-8.8000000000000007</v>
      </c>
      <c r="AR52" s="377">
        <v>18.399999999999999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1292514</v>
      </c>
      <c r="AN53" s="365">
        <v>178524</v>
      </c>
      <c r="AO53" s="366">
        <v>49.6</v>
      </c>
      <c r="AP53" s="367">
        <v>168868</v>
      </c>
      <c r="AQ53" s="368">
        <v>4.0999999999999996</v>
      </c>
      <c r="AR53" s="369">
        <v>45.5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200278</v>
      </c>
      <c r="AN54" s="373">
        <v>27663</v>
      </c>
      <c r="AO54" s="374">
        <v>-44.6</v>
      </c>
      <c r="AP54" s="375">
        <v>79360</v>
      </c>
      <c r="AQ54" s="376">
        <v>-0.8</v>
      </c>
      <c r="AR54" s="377">
        <v>-43.8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631824</v>
      </c>
      <c r="AN55" s="365">
        <v>87973</v>
      </c>
      <c r="AO55" s="366">
        <v>-50.7</v>
      </c>
      <c r="AP55" s="367">
        <v>202870</v>
      </c>
      <c r="AQ55" s="368">
        <v>20.100000000000001</v>
      </c>
      <c r="AR55" s="369">
        <v>-70.8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294010</v>
      </c>
      <c r="AN56" s="373">
        <v>40937</v>
      </c>
      <c r="AO56" s="374">
        <v>48</v>
      </c>
      <c r="AP56" s="375">
        <v>79735</v>
      </c>
      <c r="AQ56" s="376">
        <v>0.5</v>
      </c>
      <c r="AR56" s="377">
        <v>47.5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612688</v>
      </c>
      <c r="AN57" s="365">
        <v>86185</v>
      </c>
      <c r="AO57" s="366">
        <v>-2</v>
      </c>
      <c r="AP57" s="367">
        <v>167497</v>
      </c>
      <c r="AQ57" s="368">
        <v>-17.399999999999999</v>
      </c>
      <c r="AR57" s="369">
        <v>15.4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285921</v>
      </c>
      <c r="AN58" s="373">
        <v>40220</v>
      </c>
      <c r="AO58" s="374">
        <v>-1.8</v>
      </c>
      <c r="AP58" s="375">
        <v>82571</v>
      </c>
      <c r="AQ58" s="376">
        <v>3.6</v>
      </c>
      <c r="AR58" s="377">
        <v>-5.4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807629</v>
      </c>
      <c r="AN59" s="365">
        <v>115145</v>
      </c>
      <c r="AO59" s="366">
        <v>33.6</v>
      </c>
      <c r="AP59" s="367">
        <v>190274</v>
      </c>
      <c r="AQ59" s="368">
        <v>13.6</v>
      </c>
      <c r="AR59" s="369">
        <v>20</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273208</v>
      </c>
      <c r="AN60" s="373">
        <v>38952</v>
      </c>
      <c r="AO60" s="374">
        <v>-3.2</v>
      </c>
      <c r="AP60" s="375">
        <v>88584</v>
      </c>
      <c r="AQ60" s="376">
        <v>7.3</v>
      </c>
      <c r="AR60" s="377">
        <v>-10.5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844072</v>
      </c>
      <c r="AN61" s="380">
        <v>117440</v>
      </c>
      <c r="AO61" s="381">
        <v>14.6</v>
      </c>
      <c r="AP61" s="382">
        <v>178340</v>
      </c>
      <c r="AQ61" s="383">
        <v>2.5</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283933</v>
      </c>
      <c r="AN62" s="373">
        <v>39539</v>
      </c>
      <c r="AO62" s="374">
        <v>1.6</v>
      </c>
      <c r="AP62" s="375">
        <v>82047</v>
      </c>
      <c r="AQ62" s="376">
        <v>0.4</v>
      </c>
      <c r="AR62" s="377">
        <v>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ku2GCQpKYxMdCBS4qrr57Zz3gUBEskKW1Ym/hlMXwpIUy6TGxSKPCZP0iueyElO8AAkXWfyaeLt+jmHZVEhuw==" saltValue="CCMNVzrMEBd3NMP3nc5e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9MBud1WFOwQ0BOWb0Im2R7BobkGAdCxq+E1c+vovuvDFeBda5J7Gr6I/OuFGCl7ZXhU+XiZzI71cPRxspogKsQ==" saltValue="kjN86ePumvxNsnFWHVzn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XuFUCypQpEmYkBjKCjpaCkK7aPuMaP9EO7eBHYWWdqm/xc3huK3clUgo48Z818BRqPSfGAmkCJ8mbfCHdE/u0w==" saltValue="87j0vmHvldSTX5IHt7PQ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1" t="s">
        <v>3</v>
      </c>
      <c r="D47" s="1241"/>
      <c r="E47" s="1242"/>
      <c r="F47" s="11">
        <v>15.97</v>
      </c>
      <c r="G47" s="12">
        <v>16.2</v>
      </c>
      <c r="H47" s="12">
        <v>16.29</v>
      </c>
      <c r="I47" s="12">
        <v>16.53</v>
      </c>
      <c r="J47" s="13">
        <v>16.600000000000001</v>
      </c>
    </row>
    <row r="48" spans="2:10" ht="57.75" customHeight="1" x14ac:dyDescent="0.15">
      <c r="B48" s="14"/>
      <c r="C48" s="1243" t="s">
        <v>4</v>
      </c>
      <c r="D48" s="1243"/>
      <c r="E48" s="1244"/>
      <c r="F48" s="15">
        <v>6.85</v>
      </c>
      <c r="G48" s="16">
        <v>7.08</v>
      </c>
      <c r="H48" s="16">
        <v>6.94</v>
      </c>
      <c r="I48" s="16">
        <v>11.14</v>
      </c>
      <c r="J48" s="17">
        <v>8.2200000000000006</v>
      </c>
    </row>
    <row r="49" spans="2:10" ht="57.75" customHeight="1" thickBot="1" x14ac:dyDescent="0.2">
      <c r="B49" s="18"/>
      <c r="C49" s="1245" t="s">
        <v>5</v>
      </c>
      <c r="D49" s="1245"/>
      <c r="E49" s="1246"/>
      <c r="F49" s="19" t="s">
        <v>560</v>
      </c>
      <c r="G49" s="20">
        <v>0.15</v>
      </c>
      <c r="H49" s="20" t="s">
        <v>561</v>
      </c>
      <c r="I49" s="20">
        <v>4.0999999999999996</v>
      </c>
      <c r="J49" s="21" t="s">
        <v>562</v>
      </c>
    </row>
    <row r="50" spans="2:10" ht="13.5" customHeight="1" x14ac:dyDescent="0.15"/>
  </sheetData>
  <sheetProtection algorithmName="SHA-512" hashValue="7Fdw7fCog0XnLQmO5rkry7LB6P0g+/MeadRPqtphZ7gXy6aJms3qkxtfWYmuHs/WvWVCirFytzck6bWAdcmFPw==" saltValue="Bjll5fFHGvkGFn96U9W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2021-10-14T05:33:48Z</cp:lastPrinted>
  <dcterms:created xsi:type="dcterms:W3CDTF">2021-02-05T02:41:14Z</dcterms:created>
  <dcterms:modified xsi:type="dcterms:W3CDTF">2021-10-15T08:47:01Z</dcterms:modified>
  <cp:category/>
</cp:coreProperties>
</file>