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9長野\"/>
    </mc:Choice>
  </mc:AlternateContent>
  <xr:revisionPtr revIDLastSave="0" documentId="13_ncr:1_{CA50586D-0001-4DCC-9FF8-F3AB09B96DD6}"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U34" i="10"/>
  <c r="U35" i="10" s="1"/>
  <c r="U36" i="10" s="1"/>
  <c r="U37"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<sst xmlns="http://schemas.openxmlformats.org/spreadsheetml/2006/main" count="1112" uniqueCount="602">
  <si>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</si>
  <si>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</si>
  <si>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</si>
  <si>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</si>
  <si>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</si>
  <si>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</si>
  <si>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</si>
  <si>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</si>
  <si>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</si>
  <si>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</si>
  <si>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</si>
  <si>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</si>
  <si>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</si>
  <si>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</si>
  <si>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</si>
  <si>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</si>
  <si>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</si>
  <si>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</si>
  <si>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</si>
  <si>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</si>
  <si>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</si>
  <si>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</si>
  <si>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</si>
  <si>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</si>
  <si>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</si>
  <si>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</si>
  <si>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</si>
  <si>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</si>
  <si>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</si>
  <si>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</si>
  <si>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</si>
  <si>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</si>
  <si>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</si>
  <si>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</si>
  <si>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</si>
  <si>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</si>
  <si>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</si>
  <si>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</si>
  <si>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</si>
  <si>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</si>
  <si>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</si>
  <si>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</si>
  <si>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</si>
  <si>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</si>
  <si>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</si>
  <si>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</si>
  <si>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</si>
  <si>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</si>
  <si>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</si>
  <si>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</si>
  <si>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</si>
  <si>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</si>
  <si>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</si>
  <si>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</si>
  <si>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</si>
  <si>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</si>
  <si>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</si>
  <si>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</si>
  <si>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</si>
  <si>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</si>
  <si>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</si>
  <si>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</si>
  <si>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</si>
  <si>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</si>
  <si>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</si>
  <si>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</si>
  <si>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</si>
  <si>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</si>
  <si>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</si>
  <si>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</si>
  <si>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</si>
  <si>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</si>
  <si>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</si>
  <si>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</si>
  <si>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</si>
  <si>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</si>
  <si>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</si>
  <si>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</si>
  <si>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</si>
  <si>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</si>
  <si>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</si>
  <si>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</si>
  <si>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</si>
  <si>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</si>
  <si>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</si>
  <si>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</si>
  <si>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</si>
  <si>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</si>
  <si>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</si>
  <si>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</si>
  <si>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</si>
  <si>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</si>
  <si>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</si>
  <si>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</si>
  <si>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</si>
  <si>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</si>
  <si>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</si>
  <si>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</si>
  <si>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</si>
  <si>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</si>
  <si>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</si>
  <si>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</si>
  <si>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</si>
  <si>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</si>
  <si>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</si>
  <si>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</si>
  <si>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</si>
  <si>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</si>
  <si>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</si>
  <si>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</si>
  <si>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</si>
  <si>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</si>
  <si>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</si>
  <si>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</si>
  <si>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</si>
  <si>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</si>
  <si>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</si>
  <si>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</si>
  <si>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</si>
  <si>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</si>
  <si>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</si>
  <si>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</si>
  <si>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</si>
  <si>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</si>
  <si>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</si>
  <si>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</si>
  <si>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</si>
  <si>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</si>
  <si>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</si>
  <si>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</si>
  <si>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</si>
  <si>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</si>
  <si>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</si>
  <si>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</si>
  <si>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</si>
  <si>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</si>
  <si>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</si>
  <si>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</si>
  <si>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</si>
  <si>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</si>
  <si>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</si>
  <si>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</si>
  <si>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</si>
  <si>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</si>
  <si>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</si>
  <si>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</si>
  <si>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</si>
  <si>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</si>
  <si>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</si>
  <si>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</si>
  <si>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</si>
  <si>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</si>
  <si>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</si>
  <si>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</si>
  <si>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</si>
  <si>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</si>
  <si>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</si>
  <si>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</si>
  <si>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</si>
  <si>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</si>
  <si>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</si>
  <si>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</si>
  <si>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</si>
  <si>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</si>
  <si>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</si>
  <si>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</si>
  <si>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</si>
  <si>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</si>
  <si>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</si>
  <si>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</si>
  <si>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</si>
  <si>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</si>
  <si>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</si>
  <si>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</si>
  <si>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</si>
  <si>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</si>
  <si>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</si>
  <si>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</si>
  <si>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</si>
  <si>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</si>
  <si>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</si>
  <si>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</si>
  <si>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</si>
  <si>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</si>
  <si>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</si>
  <si>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</si>
  <si>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</si>
  <si>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</si>
  <si>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</si>
  <si>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</si>
  <si>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</si>
  <si>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</si>
  <si>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</si>
  <si>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</si>
  <si>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</si>
  <si>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</si>
  <si>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</si>
  <si>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</si>
  <si>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</si>
  <si>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</si>
  <si>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</si>
  <si>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</si>
  <si>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</si>
  <si>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</si>
  <si>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</si>
  <si>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</si>
  <si>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</si>
  <si>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</si>
  <si>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</si>
  <si>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</si>
  <si>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</si>
  <si>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</si>
  <si>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</si>
  <si>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</si>
  <si>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</si>
  <si>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</si>
  <si>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長野県高山村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</si>
  <si>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</si>
  <si>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</si>
  <si>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</si>
  <si>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</si>
  <si>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</si>
  <si>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</si>
  <si>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</si>
  <si>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</si>
  <si>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</si>
  <si>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</si>
  <si>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</si>
  <si>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</si>
  <si>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</si>
  <si>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</si>
  <si>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</si>
  <si>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</si>
  <si>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</si>
  <si>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</si>
  <si>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</si>
  <si>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</si>
  <si>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</si>
  <si>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</si>
  <si>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</si>
  <si>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</si>
  <si>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</si>
  <si>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</si>
  <si>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</si>
  <si>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</si>
  <si>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</si>
  <si>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</si>
  <si>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</si>
  <si>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</si>
  <si>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</si>
  <si>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</si>
  <si>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</si>
  <si>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</si>
  <si>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</si>
  <si>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</si>
  <si>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</si>
  <si>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</si>
  <si>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</si>
  <si>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</si>
  <si>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</si>
  <si>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</si>
  <si>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</si>
  <si>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</si>
  <si>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</si>
  <si>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</si>
  <si>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</si>
  <si>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</si>
  <si>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</si>
  <si>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</si>
  <si>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</si>
  <si>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</si>
  <si>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</si>
  <si>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</si>
  <si>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</si>
  <si>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</si>
  <si>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</si>
  <si>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</si>
  <si>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</si>
  <si>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</si>
  <si>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</si>
  <si>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</si>
  <si>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</si>
  <si>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</si>
  <si>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</si>
  <si>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</si>
  <si>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</si>
  <si>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</si>
  <si>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</si>
  <si>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</si>
  <si>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</si>
  <si>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</si>
  <si>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</si>
  <si>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</si>
  <si>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</si>
  <si>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</si>
  <si>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</si>
  <si>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</si>
  <si>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</si>
  <si>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</si>
  <si>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</si>
  <si>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</si>
  <si>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</si>
  <si>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</si>
  <si>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</si>
  <si>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</si>
  <si>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t>
    <phoneticPr fontId="5"/>
  </si>
  <si>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</si>
  <si>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</si>
  <si>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</si>
  <si>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</si>
  <si>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</si>
  <si>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</si>
  <si>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</si>
  <si>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</si>
  <si>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</si>
  <si>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</si>
  <si>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</si>
  <si>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</si>
  <si>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</si>
  <si>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</si>
  <si>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</si>
  <si>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</si>
  <si>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</si>
  <si>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</si>
  <si>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</si>
  <si>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</si>
  <si>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</si>
  <si>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</si>
  <si>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</si>
  <si>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</si>
  <si>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</si>
  <si>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</si>
  <si>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</si>
  <si>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</si>
  <si>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</si>
  <si>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</si>
  <si>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</si>
  <si>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</si>
  <si>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</si>
  <si>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</si>
  <si>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</si>
  <si>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</si>
  <si>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</si>
  <si>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</si>
  <si>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</si>
  <si>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</si>
  <si>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</si>
  <si>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</si>
  <si>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</si>
  <si>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</si>
  <si>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</si>
  <si>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</si>
  <si>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</si>
  <si>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</si>
  <si>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</si>
  <si>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</si>
  <si>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</si>
  <si>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</si>
  <si>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</si>
  <si>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</si>
  <si>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</si>
  <si>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</si>
  <si>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</si>
  <si>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</si>
  <si>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</si>
  <si>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</si>
  <si>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</si>
  <si>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</si>
  <si>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長野県高山村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</si>
  <si>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</si>
  <si>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</si>
  <si>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</si>
  <si>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</si>
  <si>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</si>
  <si>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</si>
  <si>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</si>
  <si>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</si>
  <si>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</si>
  <si>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</si>
  <si>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</si>
  <si>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</si>
  <si>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</si>
  <si>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</si>
  <si>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</si>
  <si>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</si>
  <si>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</si>
  <si>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</si>
  <si>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</si>
  <si>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</si>
  <si>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</si>
  <si>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</si>
  <si>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</si>
  <si>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</si>
  <si>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</si>
  <si>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</si>
  <si>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</si>
  <si>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</si>
  <si>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</si>
  <si>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</si>
  <si>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</si>
  <si>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</si>
  <si>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</si>
  <si>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</si>
  <si>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</si>
  <si>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</si>
  <si>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</si>
  <si>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</si>
  <si>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</si>
  <si>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</si>
  <si>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</si>
  <si>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</si>
  <si>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</si>
  <si>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</si>
  <si>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</si>
  <si>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</si>
  <si>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</si>
  <si>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</si>
  <si>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</si>
  <si>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</si>
  <si>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</si>
  <si>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</si>
  <si>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</si>
  <si>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</si>
  <si>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</si>
  <si>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</si>
  <si>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</si>
  <si>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</si>
  <si>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</si>
  <si>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</si>
  <si>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</si>
  <si>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</si>
  <si>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</si>
  <si>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</si>
  <si>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</si>
  <si>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</si>
  <si>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</si>
  <si>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</si>
  <si>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</si>
  <si>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</si>
  <si>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</si>
  <si>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</si>
  <si>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</si>
  <si>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</si>
  <si>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</si>
  <si>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</si>
  <si>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</si>
  <si>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</si>
  <si>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</si>
  <si>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</si>
  <si>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</si>
  <si>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</si>
  <si>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</si>
  <si>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</si>
  <si>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</si>
  <si>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</si>
  <si>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</si>
  <si>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</si>
  <si>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</si>
  <si>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</si>
  <si>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</si>
  <si>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</si>
  <si>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</si>
  <si>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</si>
  <si>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</si>
  <si>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</si>
  <si>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</si>
  <si>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</si>
  <si>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</si>
  <si>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</si>
  <si>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</si>
  <si>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</si>
  <si>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</si>
  <si>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</si>
  <si>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</si>
  <si>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</si>
  <si>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</si>
  <si>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温泉開発事業特別会計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</si>
  <si>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</si>
  <si>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</si>
  <si>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</si>
  <si>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</si>
  <si>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</si>
  <si>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</si>
  <si>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</si>
  <si>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</si>
  <si>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</si>
  <si>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</si>
  <si>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</si>
  <si>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</si>
  <si>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</si>
  <si>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</si>
  <si>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</si>
  <si>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</si>
  <si>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</si>
  <si>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</si>
  <si>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</si>
  <si>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</si>
  <si>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</si>
  <si>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</si>
  <si>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</si>
  <si>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</si>
  <si>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</si>
  <si>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</si>
  <si>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</si>
  <si>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</si>
  <si>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</si>
  <si>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</si>
  <si>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</si>
  <si>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</si>
  <si>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</si>
  <si>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</si>
  <si>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</si>
  <si>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</si>
  <si>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</si>
  <si>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</si>
  <si>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</si>
  <si>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</si>
  <si>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</si>
  <si>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</si>
  <si>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</si>
  <si>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</si>
  <si>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</si>
  <si>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</si>
  <si>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</si>
  <si>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</si>
  <si>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</si>
  <si>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</si>
  <si>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</si>
  <si>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</si>
  <si>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</si>
  <si>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</si>
  <si>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</si>
  <si>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</si>
  <si>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</si>
  <si>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</si>
  <si>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</si>
  <si>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</si>
  <si>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</si>
  <si>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</si>
  <si>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</si>
  <si>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</si>
  <si>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</si>
  <si>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</si>
  <si>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</si>
  <si>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</si>
  <si>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</si>
  <si>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</si>
  <si>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</si>
  <si>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</si>
  <si>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</si>
  <si>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</si>
  <si>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</si>
  <si>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</si>
  <si>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</si>
  <si>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</si>
  <si>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</si>
  <si>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</si>
  <si>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</si>
  <si>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</si>
  <si>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</si>
  <si>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2.96</t>
  </si>
  <si>
    <t>▲ 2.40</t>
  </si>
  <si>
    <t>上水道事業会計</t>
  </si>
  <si>
    <t>一般会計</t>
  </si>
  <si>
    <t>国民健康保険特別会計</t>
  </si>
  <si>
    <t>介護保険特別会計</t>
  </si>
  <si>
    <t>下水道事業特別会計</t>
  </si>
  <si>
    <t>診療所特別会計</t>
  </si>
  <si>
    <t>温泉開発事業特別会計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</si>
  <si>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</si>
  <si>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</si>
  <si>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</si>
  <si>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</si>
  <si>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</si>
  <si>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</si>
  <si>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</si>
  <si>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</si>
  <si>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</si>
  <si>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</si>
  <si>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</si>
  <si>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</si>
  <si>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長野広域連合(一般会計)</t>
    <rPh sb="0" eb="2">
      <t>ナガノ</t>
    </rPh>
    <rPh sb="2" eb="4">
      <t>コウイキ</t>
    </rPh>
    <rPh sb="4" eb="6">
      <t>レンゴウ</t>
    </rPh>
    <rPh sb="7" eb="9">
      <t>イッパン</t>
    </rPh>
    <rPh sb="9" eb="11">
      <t>カイケイ</t>
    </rPh>
    <phoneticPr fontId="2"/>
  </si>
  <si>
    <t>長野広域連合(老人福祉施設等運営事業特別会計)</t>
    <rPh sb="0" eb="2">
      <t>ナガノ</t>
    </rPh>
    <rPh sb="2" eb="4">
      <t>コウイキ</t>
    </rPh>
    <rPh sb="4" eb="6">
      <t>レンゴウ</t>
    </rPh>
    <rPh sb="7" eb="9">
      <t>ロウジン</t>
    </rPh>
    <rPh sb="9" eb="11">
      <t>フクシ</t>
    </rPh>
    <rPh sb="11" eb="13">
      <t>シセツ</t>
    </rPh>
    <rPh sb="13" eb="14">
      <t>トウ</t>
    </rPh>
    <rPh sb="14" eb="16">
      <t>ウンエイ</t>
    </rPh>
    <rPh sb="16" eb="18">
      <t>ジギョウ</t>
    </rPh>
    <rPh sb="18" eb="20">
      <t>トクベツ</t>
    </rPh>
    <rPh sb="20" eb="22">
      <t>カイケイ</t>
    </rPh>
    <phoneticPr fontId="2"/>
  </si>
  <si>
    <t>長野広域連合(長野地域ふるさと事業特別会計)</t>
    <rPh sb="0" eb="2">
      <t>ナガノ</t>
    </rPh>
    <rPh sb="2" eb="4">
      <t>コウイキ</t>
    </rPh>
    <rPh sb="4" eb="6">
      <t>レンゴウ</t>
    </rPh>
    <rPh sb="7" eb="9">
      <t>ナガノ</t>
    </rPh>
    <rPh sb="9" eb="11">
      <t>チイキ</t>
    </rPh>
    <rPh sb="15" eb="17">
      <t>ジギョウ</t>
    </rPh>
    <rPh sb="17" eb="19">
      <t>トクベツ</t>
    </rPh>
    <rPh sb="19" eb="21">
      <t>カイケイ</t>
    </rPh>
    <phoneticPr fontId="2"/>
  </si>
  <si>
    <t>長野広域連合(ごみ処理施設事業特別会計)</t>
    <rPh sb="0" eb="2">
      <t>ナガノ</t>
    </rPh>
    <rPh sb="2" eb="4">
      <t>コウイキ</t>
    </rPh>
    <rPh sb="4" eb="6">
      <t>レンゴウ</t>
    </rPh>
    <rPh sb="9" eb="11">
      <t>ショリ</t>
    </rPh>
    <rPh sb="11" eb="13">
      <t>シセツ</t>
    </rPh>
    <rPh sb="13" eb="15">
      <t>ジギョウ</t>
    </rPh>
    <rPh sb="15" eb="17">
      <t>トクベツ</t>
    </rPh>
    <rPh sb="17" eb="19">
      <t>カイケイ</t>
    </rPh>
    <phoneticPr fontId="2"/>
  </si>
  <si>
    <t>須高行政事務組合</t>
    <rPh sb="0" eb="2">
      <t>スコウ</t>
    </rPh>
    <rPh sb="2" eb="4">
      <t>ギョウセイ</t>
    </rPh>
    <rPh sb="4" eb="6">
      <t>ジム</t>
    </rPh>
    <rPh sb="6" eb="8">
      <t>クミアイ</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</si>
  <si>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</si>
  <si>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</si>
  <si>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</si>
  <si>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2">
      <t>ナガノ</t>
    </rPh>
    <rPh sb="2" eb="3">
      <t>ケン</t>
    </rPh>
    <rPh sb="3" eb="6">
      <t>チホウゼイ</t>
    </rPh>
    <rPh sb="6" eb="8">
      <t>タイノウ</t>
    </rPh>
    <rPh sb="8" eb="10">
      <t>セイリ</t>
    </rPh>
    <rPh sb="10" eb="12">
      <t>キコウ</t>
    </rPh>
    <phoneticPr fontId="2"/>
  </si>
  <si>
    <t>長野県市町村総合事務組合(一般会計)</t>
    <rPh sb="0" eb="3">
      <t>ナガノケン</t>
    </rPh>
    <rPh sb="3" eb="12">
      <t>シチョウソンソウゴウジムクミアイ</t>
    </rPh>
    <rPh sb="13" eb="15">
      <t>イッパン</t>
    </rPh>
    <rPh sb="15" eb="17">
      <t>カイケイ</t>
    </rPh>
    <phoneticPr fontId="2"/>
  </si>
  <si>
    <t>長野県市町村総合事務組合(非常勤職員公務災害補償特別会計)</t>
    <rPh sb="0" eb="3">
      <t>ナガノケン</t>
    </rPh>
    <rPh sb="3" eb="12">
      <t>シチョウソンソウゴウジムクミアイ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</si>
  <si>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</si>
  <si>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トッカイ</t>
    </rPh>
    <phoneticPr fontId="2"/>
  </si>
  <si>
    <t>高山村土地開発公社</t>
    <phoneticPr fontId="2"/>
  </si>
  <si>
    <t>-</t>
    <phoneticPr fontId="2"/>
  </si>
  <si>
    <t>ふるさと創生基金(R04年度末現在)</t>
    <rPh sb="4" eb="6">
      <t>ソウセイ</t>
    </rPh>
    <rPh sb="6" eb="8">
      <t>キキン</t>
    </rPh>
    <phoneticPr fontId="5"/>
  </si>
  <si>
    <t>道路橋梁施設整備基金(R04年度末現在)</t>
    <rPh sb="0" eb="2">
      <t>ドウロ</t>
    </rPh>
    <rPh sb="2" eb="4">
      <t>キョウリョウ</t>
    </rPh>
    <rPh sb="4" eb="6">
      <t>シセツ</t>
    </rPh>
    <rPh sb="6" eb="8">
      <t>セイビ</t>
    </rPh>
    <rPh sb="8" eb="10">
      <t>キキン</t>
    </rPh>
    <phoneticPr fontId="2"/>
  </si>
  <si>
    <t>社会教育施設整備基金(R04年度末現在)</t>
    <rPh sb="0" eb="2">
      <t>シャカイ</t>
    </rPh>
    <rPh sb="2" eb="4">
      <t>キョウイク</t>
    </rPh>
    <rPh sb="4" eb="6">
      <t>シセツ</t>
    </rPh>
    <rPh sb="6" eb="8">
      <t>セイビ</t>
    </rPh>
    <rPh sb="8" eb="10">
      <t>キキン</t>
    </rPh>
    <phoneticPr fontId="2"/>
  </si>
  <si>
    <t>高山村営住宅等基金(R04年度末現在)</t>
    <rPh sb="0" eb="2">
      <t>タカヤマ</t>
    </rPh>
    <rPh sb="2" eb="3">
      <t>ムラ</t>
    </rPh>
    <rPh sb="3" eb="4">
      <t>エイ</t>
    </rPh>
    <rPh sb="4" eb="6">
      <t>ジュウタク</t>
    </rPh>
    <rPh sb="6" eb="7">
      <t>トウ</t>
    </rPh>
    <rPh sb="7" eb="9">
      <t>キキン</t>
    </rPh>
    <phoneticPr fontId="2"/>
  </si>
  <si>
    <t>下水道整備基金(R04年度末現在)</t>
    <rPh sb="0" eb="3">
      <t>ゲスイドウ</t>
    </rPh>
    <rPh sb="3" eb="5">
      <t>セイビ</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</si>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</sst>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122054</c:v>
                </c:pt>
                <c:pt idx="4">
                  <c:v>111644</c:v>
                </c:pt>
              </c:numCache>
            </c:numRef>
          </c:val>
          <c:smooth val="0"/>
          <c:extLst>
            <c:ext xmlns:c16="http://schemas.microsoft.com/office/drawing/2014/chart" uri="{C3380CC4-5D6E-409C-BE32-E72D297353CC}">
              <c16:uniqueId val="{00000000-262E-4C6F-A50E-5EA4A62B45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86185</c:v>
                </c:pt>
                <c:pt idx="1">
                  <c:v>115145</c:v>
                </c:pt>
                <c:pt idx="2">
                  <c:v>100746</c:v>
                </c:pt>
                <c:pt idx="3">
                  <c:v>65482</c:v>
                </c:pt>
                <c:pt idx="4">
                  <c:v>117744</c:v>
                </c:pt>
              </c:numCache>
            </c:numRef>
          </c:val>
          <c:smooth val="0"/>
          <c:extLst>
            <c:ext xmlns:c16="http://schemas.microsoft.com/office/drawing/2014/chart" uri="{C3380CC4-5D6E-409C-BE32-E72D297353CC}">
              <c16:uniqueId val="{00000001-262E-4C6F-A50E-5EA4A62B45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11.14</c:v>
                </c:pt>
                <c:pt idx="1">
                  <c:v>8.2200000000000006</c:v>
                </c:pt>
                <c:pt idx="2">
                  <c:v>8.57</c:v>
                </c:pt>
                <c:pt idx="3">
                  <c:v>9.09</c:v>
                </c:pt>
                <c:pt idx="4">
                  <c:v>9.2100000000000009</c:v>
                </c:pt>
              </c:numCache>
            </c:numRef>
          </c:val>
          <c:extLst>
            <c:ext xmlns:c16="http://schemas.microsoft.com/office/drawing/2014/chart" uri="{C3380CC4-5D6E-409C-BE32-E72D297353CC}">
              <c16:uniqueId val="{00000000-5B61-4CB1-9B5F-C48A2523B7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16.53</c:v>
                </c:pt>
                <c:pt idx="1">
                  <c:v>16.600000000000001</c:v>
                </c:pt>
                <c:pt idx="2">
                  <c:v>15.43</c:v>
                </c:pt>
                <c:pt idx="3">
                  <c:v>13.6</c:v>
                </c:pt>
                <c:pt idx="4">
                  <c:v>11.73</c:v>
                </c:pt>
              </c:numCache>
            </c:numRef>
          </c:val>
          <c:extLst>
            <c:ext xmlns:c16="http://schemas.microsoft.com/office/drawing/2014/chart" uri="{C3380CC4-5D6E-409C-BE32-E72D297353CC}">
              <c16:uniqueId val="{00000001-5B61-4CB1-9B5F-C48A2523B7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4.0999999999999996</c:v>
                </c:pt>
                <c:pt idx="1">
                  <c:v>-2.96</c:v>
                </c:pt>
                <c:pt idx="2">
                  <c:v>0.51</c:v>
                </c:pt>
                <c:pt idx="3">
                  <c:v>0.48</c:v>
                </c:pt>
                <c:pt idx="4">
                  <c:v>-2.4</c:v>
                </c:pt>
              </c:numCache>
            </c:numRef>
          </c:val>
          <c:smooth val="0"/>
          <c:extLst>
            <c:ext xmlns:c16="http://schemas.microsoft.com/office/drawing/2014/chart" uri="{C3380CC4-5D6E-409C-BE32-E72D297353CC}">
              <c16:uniqueId val="{00000002-5B61-4CB1-9B5F-C48A2523B7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5194-450F-8EAD-992AC69C57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94-450F-8EAD-992AC69C570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0.22</c:v>
                </c:pt>
                <c:pt idx="2">
                  <c:v>#N/A</c:v>
                </c:pt>
                <c:pt idx="3">
                  <c:v>0.12</c:v>
                </c:pt>
                <c:pt idx="4">
                  <c:v>#N/A</c:v>
                </c:pt>
                <c:pt idx="5">
                  <c:v>0.1</c:v>
                </c:pt>
                <c:pt idx="6">
                  <c:v>#N/A</c:v>
                </c:pt>
                <c:pt idx="7">
                  <c:v>0.1</c:v>
                </c:pt>
                <c:pt idx="8">
                  <c:v>#N/A</c:v>
                </c:pt>
                <c:pt idx="9">
                  <c:v>0.04</c:v>
                </c:pt>
              </c:numCache>
            </c:numRef>
          </c:val>
          <c:extLst>
            <c:ext xmlns:c16="http://schemas.microsoft.com/office/drawing/2014/chart" uri="{C3380CC4-5D6E-409C-BE32-E72D297353CC}">
              <c16:uniqueId val="{00000002-5194-450F-8EAD-992AC69C570A}"/>
            </c:ext>
          </c:extLst>
        </c:ser>
        <c:ser>
          <c:idx val="3"/>
          <c:order val="3"/>
          <c:tx>
            <c:strRef>
              <c:f>データシート!$A$30</c:f>
              <c:strCache>
                <c:ptCount val="1"/>
                <c:pt idx="0">
                  <c:v>温泉開発事業特別会計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0.34</c:v>
                </c:pt>
                <c:pt idx="2">
                  <c:v>#N/A</c:v>
                </c:pt>
                <c:pt idx="3">
                  <c:v>0.28000000000000003</c:v>
                </c:pt>
                <c:pt idx="4">
                  <c:v>#N/A</c:v>
                </c:pt>
                <c:pt idx="5">
                  <c:v>0.37</c:v>
                </c:pt>
                <c:pt idx="6">
                  <c:v>#N/A</c:v>
                </c:pt>
                <c:pt idx="7">
                  <c:v>0.08</c:v>
                </c:pt>
                <c:pt idx="8">
                  <c:v>#N/A</c:v>
                </c:pt>
                <c:pt idx="9">
                  <c:v>0.08</c:v>
                </c:pt>
              </c:numCache>
            </c:numRef>
          </c:val>
          <c:extLst>
            <c:ext xmlns:c16="http://schemas.microsoft.com/office/drawing/2014/chart" uri="{C3380CC4-5D6E-409C-BE32-E72D297353CC}">
              <c16:uniqueId val="{00000003-5194-450F-8EAD-992AC69C570A}"/>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0.32</c:v>
                </c:pt>
                <c:pt idx="2">
                  <c:v>#N/A</c:v>
                </c:pt>
                <c:pt idx="3">
                  <c:v>0.24</c:v>
                </c:pt>
                <c:pt idx="4">
                  <c:v>#N/A</c:v>
                </c:pt>
                <c:pt idx="5">
                  <c:v>0.17</c:v>
                </c:pt>
                <c:pt idx="6">
                  <c:v>#N/A</c:v>
                </c:pt>
                <c:pt idx="7">
                  <c:v>0.15</c:v>
                </c:pt>
                <c:pt idx="8">
                  <c:v>#N/A</c:v>
                </c:pt>
                <c:pt idx="9">
                  <c:v>0.25</c:v>
                </c:pt>
              </c:numCache>
            </c:numRef>
          </c:val>
          <c:extLst>
            <c:ext xmlns:c16="http://schemas.microsoft.com/office/drawing/2014/chart" uri="{C3380CC4-5D6E-409C-BE32-E72D297353CC}">
              <c16:uniqueId val="{00000004-5194-450F-8EAD-992AC69C570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0.56000000000000005</c:v>
                </c:pt>
                <c:pt idx="2">
                  <c:v>#N/A</c:v>
                </c:pt>
                <c:pt idx="3">
                  <c:v>0.39</c:v>
                </c:pt>
                <c:pt idx="4">
                  <c:v>#N/A</c:v>
                </c:pt>
                <c:pt idx="5">
                  <c:v>0.28000000000000003</c:v>
                </c:pt>
                <c:pt idx="6">
                  <c:v>#N/A</c:v>
                </c:pt>
                <c:pt idx="7">
                  <c:v>0.68</c:v>
                </c:pt>
                <c:pt idx="8">
                  <c:v>#N/A</c:v>
                </c:pt>
                <c:pt idx="9">
                  <c:v>0.59</c:v>
                </c:pt>
              </c:numCache>
            </c:numRef>
          </c:val>
          <c:extLst>
            <c:ext xmlns:c16="http://schemas.microsoft.com/office/drawing/2014/chart" uri="{C3380CC4-5D6E-409C-BE32-E72D297353CC}">
              <c16:uniqueId val="{00000005-5194-450F-8EAD-992AC69C570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1.29</c:v>
                </c:pt>
                <c:pt idx="4">
                  <c:v>#N/A</c:v>
                </c:pt>
                <c:pt idx="5">
                  <c:v>1.64</c:v>
                </c:pt>
                <c:pt idx="6">
                  <c:v>#N/A</c:v>
                </c:pt>
                <c:pt idx="7">
                  <c:v>1.89</c:v>
                </c:pt>
                <c:pt idx="8">
                  <c:v>#N/A</c:v>
                </c:pt>
                <c:pt idx="9">
                  <c:v>1.78</c:v>
                </c:pt>
              </c:numCache>
            </c:numRef>
          </c:val>
          <c:extLst>
            <c:ext xmlns:c16="http://schemas.microsoft.com/office/drawing/2014/chart" uri="{C3380CC4-5D6E-409C-BE32-E72D297353CC}">
              <c16:uniqueId val="{00000006-5194-450F-8EAD-992AC69C570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1.66</c:v>
                </c:pt>
                <c:pt idx="2">
                  <c:v>#N/A</c:v>
                </c:pt>
                <c:pt idx="3">
                  <c:v>1.62</c:v>
                </c:pt>
                <c:pt idx="4">
                  <c:v>#N/A</c:v>
                </c:pt>
                <c:pt idx="5">
                  <c:v>1.57</c:v>
                </c:pt>
                <c:pt idx="6">
                  <c:v>#N/A</c:v>
                </c:pt>
                <c:pt idx="7">
                  <c:v>2.02</c:v>
                </c:pt>
                <c:pt idx="8">
                  <c:v>#N/A</c:v>
                </c:pt>
                <c:pt idx="9">
                  <c:v>2.0499999999999998</c:v>
                </c:pt>
              </c:numCache>
            </c:numRef>
          </c:val>
          <c:extLst>
            <c:ext xmlns:c16="http://schemas.microsoft.com/office/drawing/2014/chart" uri="{C3380CC4-5D6E-409C-BE32-E72D297353CC}">
              <c16:uniqueId val="{00000007-5194-450F-8EAD-992AC69C57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11.14</c:v>
                </c:pt>
                <c:pt idx="2">
                  <c:v>#N/A</c:v>
                </c:pt>
                <c:pt idx="3">
                  <c:v>8.2100000000000009</c:v>
                </c:pt>
                <c:pt idx="4">
                  <c:v>#N/A</c:v>
                </c:pt>
                <c:pt idx="5">
                  <c:v>8.56</c:v>
                </c:pt>
                <c:pt idx="6">
                  <c:v>#N/A</c:v>
                </c:pt>
                <c:pt idx="7">
                  <c:v>9.08</c:v>
                </c:pt>
                <c:pt idx="8">
                  <c:v>#N/A</c:v>
                </c:pt>
                <c:pt idx="9">
                  <c:v>9.2100000000000009</c:v>
                </c:pt>
              </c:numCache>
            </c:numRef>
          </c:val>
          <c:extLst>
            <c:ext xmlns:c16="http://schemas.microsoft.com/office/drawing/2014/chart" uri="{C3380CC4-5D6E-409C-BE32-E72D297353CC}">
              <c16:uniqueId val="{00000008-5194-450F-8EAD-992AC69C570A}"/>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22.29</c:v>
                </c:pt>
                <c:pt idx="2">
                  <c:v>#N/A</c:v>
                </c:pt>
                <c:pt idx="3">
                  <c:v>21.36</c:v>
                </c:pt>
                <c:pt idx="4">
                  <c:v>#N/A</c:v>
                </c:pt>
                <c:pt idx="5">
                  <c:v>22.56</c:v>
                </c:pt>
                <c:pt idx="6">
                  <c:v>#N/A</c:v>
                </c:pt>
                <c:pt idx="7">
                  <c:v>20.43</c:v>
                </c:pt>
                <c:pt idx="8">
                  <c:v>#N/A</c:v>
                </c:pt>
                <c:pt idx="9">
                  <c:v>22.45</c:v>
                </c:pt>
              </c:numCache>
            </c:numRef>
          </c:val>
          <c:extLst>
            <c:ext xmlns:c16="http://schemas.microsoft.com/office/drawing/2014/chart" uri="{C3380CC4-5D6E-409C-BE32-E72D297353CC}">
              <c16:uniqueId val="{00000009-5194-450F-8EAD-992AC69C57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451</c:v>
                </c:pt>
                <c:pt idx="5">
                  <c:v>436</c:v>
                </c:pt>
                <c:pt idx="8">
                  <c:v>426</c:v>
                </c:pt>
                <c:pt idx="11">
                  <c:v>432</c:v>
                </c:pt>
                <c:pt idx="14">
                  <c:v>416</c:v>
                </c:pt>
              </c:numCache>
            </c:numRef>
          </c:val>
          <c:extLst>
            <c:ext xmlns:c16="http://schemas.microsoft.com/office/drawing/2014/chart" uri="{C3380CC4-5D6E-409C-BE32-E72D297353CC}">
              <c16:uniqueId val="{00000000-C2AA-4BB2-A7AC-0ED1FDE813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AA-4BB2-A7AC-0ED1FDE813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5</c:v>
                </c:pt>
                <c:pt idx="9">
                  <c:v>5</c:v>
                </c:pt>
                <c:pt idx="12">
                  <c:v>6</c:v>
                </c:pt>
              </c:numCache>
            </c:numRef>
          </c:val>
          <c:extLst>
            <c:ext xmlns:c16="http://schemas.microsoft.com/office/drawing/2014/chart" uri="{C3380CC4-5D6E-409C-BE32-E72D297353CC}">
              <c16:uniqueId val="{00000002-C2AA-4BB2-A7AC-0ED1FDE813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8</c:v>
                </c:pt>
                <c:pt idx="6">
                  <c:v>12</c:v>
                </c:pt>
                <c:pt idx="9">
                  <c:v>10</c:v>
                </c:pt>
                <c:pt idx="12">
                  <c:v>9</c:v>
                </c:pt>
              </c:numCache>
            </c:numRef>
          </c:val>
          <c:extLst>
            <c:ext xmlns:c16="http://schemas.microsoft.com/office/drawing/2014/chart" uri="{C3380CC4-5D6E-409C-BE32-E72D297353CC}">
              <c16:uniqueId val="{00000003-C2AA-4BB2-A7AC-0ED1FDE813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207</c:v>
                </c:pt>
                <c:pt idx="3">
                  <c:v>204</c:v>
                </c:pt>
                <c:pt idx="6">
                  <c:v>198</c:v>
                </c:pt>
                <c:pt idx="9">
                  <c:v>194</c:v>
                </c:pt>
                <c:pt idx="12">
                  <c:v>182</c:v>
                </c:pt>
              </c:numCache>
            </c:numRef>
          </c:val>
          <c:extLst>
            <c:ext xmlns:c16="http://schemas.microsoft.com/office/drawing/2014/chart" uri="{C3380CC4-5D6E-409C-BE32-E72D297353CC}">
              <c16:uniqueId val="{00000004-C2AA-4BB2-A7AC-0ED1FDE813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AA-4BB2-A7AC-0ED1FDE813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AA-4BB2-A7AC-0ED1FDE813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412</c:v>
                </c:pt>
                <c:pt idx="3">
                  <c:v>348</c:v>
                </c:pt>
                <c:pt idx="6">
                  <c:v>343</c:v>
                </c:pt>
                <c:pt idx="9">
                  <c:v>388</c:v>
                </c:pt>
                <c:pt idx="12">
                  <c:v>410</c:v>
                </c:pt>
              </c:numCache>
            </c:numRef>
          </c:val>
          <c:extLst>
            <c:ext xmlns:c16="http://schemas.microsoft.com/office/drawing/2014/chart" uri="{C3380CC4-5D6E-409C-BE32-E72D297353CC}">
              <c16:uniqueId val="{00000007-C2AA-4BB2-A7AC-0ED1FDE813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176</c:v>
                </c:pt>
                <c:pt idx="2">
                  <c:v>#N/A</c:v>
                </c:pt>
                <c:pt idx="3">
                  <c:v>#N/A</c:v>
                </c:pt>
                <c:pt idx="4">
                  <c:v>129</c:v>
                </c:pt>
                <c:pt idx="5">
                  <c:v>#N/A</c:v>
                </c:pt>
                <c:pt idx="6">
                  <c:v>#N/A</c:v>
                </c:pt>
                <c:pt idx="7">
                  <c:v>132</c:v>
                </c:pt>
                <c:pt idx="8">
                  <c:v>#N/A</c:v>
                </c:pt>
                <c:pt idx="9">
                  <c:v>#N/A</c:v>
                </c:pt>
                <c:pt idx="10">
                  <c:v>165</c:v>
                </c:pt>
                <c:pt idx="11">
                  <c:v>#N/A</c:v>
                </c:pt>
                <c:pt idx="12">
                  <c:v>#N/A</c:v>
                </c:pt>
                <c:pt idx="13">
                  <c:v>191</c:v>
                </c:pt>
                <c:pt idx="14">
                  <c:v>#N/A</c:v>
                </c:pt>
              </c:numCache>
            </c:numRef>
          </c:val>
          <c:smooth val="0"/>
          <c:extLst>
            <c:ext xmlns:c16="http://schemas.microsoft.com/office/drawing/2014/chart" uri="{C3380CC4-5D6E-409C-BE32-E72D297353CC}">
              <c16:uniqueId val="{00000008-C2AA-4BB2-A7AC-0ED1FDE813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3894</c:v>
                </c:pt>
                <c:pt idx="5">
                  <c:v>3791</c:v>
                </c:pt>
                <c:pt idx="8">
                  <c:v>3677</c:v>
                </c:pt>
                <c:pt idx="11">
                  <c:v>3540</c:v>
                </c:pt>
                <c:pt idx="14">
                  <c:v>3340</c:v>
                </c:pt>
              </c:numCache>
            </c:numRef>
          </c:val>
          <c:extLst>
            <c:ext xmlns:c16="http://schemas.microsoft.com/office/drawing/2014/chart" uri="{C3380CC4-5D6E-409C-BE32-E72D297353CC}">
              <c16:uniqueId val="{00000000-244D-4ECB-B1F1-F4B009CFCE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c:v>
                </c:pt>
                <c:pt idx="5">
                  <c:v>41</c:v>
                </c:pt>
                <c:pt idx="8">
                  <c:v>54</c:v>
                </c:pt>
                <c:pt idx="11">
                  <c:v>66</c:v>
                </c:pt>
                <c:pt idx="14">
                  <c:v>88</c:v>
                </c:pt>
              </c:numCache>
            </c:numRef>
          </c:val>
          <c:extLst>
            <c:ext xmlns:c16="http://schemas.microsoft.com/office/drawing/2014/chart" uri="{C3380CC4-5D6E-409C-BE32-E72D297353CC}">
              <c16:uniqueId val="{00000001-244D-4ECB-B1F1-F4B009CFCE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3453</c:v>
                </c:pt>
                <c:pt idx="5">
                  <c:v>3611</c:v>
                </c:pt>
                <c:pt idx="8">
                  <c:v>3781</c:v>
                </c:pt>
                <c:pt idx="11">
                  <c:v>4015</c:v>
                </c:pt>
                <c:pt idx="14">
                  <c:v>5229</c:v>
                </c:pt>
              </c:numCache>
            </c:numRef>
          </c:val>
          <c:extLst>
            <c:ext xmlns:c16="http://schemas.microsoft.com/office/drawing/2014/chart" uri="{C3380CC4-5D6E-409C-BE32-E72D297353CC}">
              <c16:uniqueId val="{00000002-244D-4ECB-B1F1-F4B009CFCE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4D-4ECB-B1F1-F4B009CFCE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4D-4ECB-B1F1-F4B009CFCE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4D-4ECB-B1F1-F4B009CFCE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602</c:v>
                </c:pt>
                <c:pt idx="3">
                  <c:v>560</c:v>
                </c:pt>
                <c:pt idx="6">
                  <c:v>555</c:v>
                </c:pt>
                <c:pt idx="9">
                  <c:v>553</c:v>
                </c:pt>
                <c:pt idx="12">
                  <c:v>581</c:v>
                </c:pt>
              </c:numCache>
            </c:numRef>
          </c:val>
          <c:extLst>
            <c:ext xmlns:c16="http://schemas.microsoft.com/office/drawing/2014/chart" uri="{C3380CC4-5D6E-409C-BE32-E72D297353CC}">
              <c16:uniqueId val="{00000006-244D-4ECB-B1F1-F4B009CFCE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155</c:v>
                </c:pt>
                <c:pt idx="3">
                  <c:v>150</c:v>
                </c:pt>
                <c:pt idx="6">
                  <c:v>144</c:v>
                </c:pt>
                <c:pt idx="9">
                  <c:v>156</c:v>
                </c:pt>
                <c:pt idx="12">
                  <c:v>149</c:v>
                </c:pt>
              </c:numCache>
            </c:numRef>
          </c:val>
          <c:extLst>
            <c:ext xmlns:c16="http://schemas.microsoft.com/office/drawing/2014/chart" uri="{C3380CC4-5D6E-409C-BE32-E72D297353CC}">
              <c16:uniqueId val="{00000007-244D-4ECB-B1F1-F4B009CFCE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1381</c:v>
                </c:pt>
                <c:pt idx="3">
                  <c:v>1290</c:v>
                </c:pt>
                <c:pt idx="6">
                  <c:v>1178</c:v>
                </c:pt>
                <c:pt idx="9">
                  <c:v>1050</c:v>
                </c:pt>
                <c:pt idx="12">
                  <c:v>902</c:v>
                </c:pt>
              </c:numCache>
            </c:numRef>
          </c:val>
          <c:extLst>
            <c:ext xmlns:c16="http://schemas.microsoft.com/office/drawing/2014/chart" uri="{C3380CC4-5D6E-409C-BE32-E72D297353CC}">
              <c16:uniqueId val="{00000008-244D-4ECB-B1F1-F4B009CFCE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97</c:v>
                </c:pt>
                <c:pt idx="3">
                  <c:v>85</c:v>
                </c:pt>
                <c:pt idx="6">
                  <c:v>74</c:v>
                </c:pt>
                <c:pt idx="9">
                  <c:v>62</c:v>
                </c:pt>
                <c:pt idx="12">
                  <c:v>51</c:v>
                </c:pt>
              </c:numCache>
            </c:numRef>
          </c:val>
          <c:extLst>
            <c:ext xmlns:c16="http://schemas.microsoft.com/office/drawing/2014/chart" uri="{C3380CC4-5D6E-409C-BE32-E72D297353CC}">
              <c16:uniqueId val="{00000009-244D-4ECB-B1F1-F4B009CFCE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3638</c:v>
                </c:pt>
                <c:pt idx="3">
                  <c:v>3704</c:v>
                </c:pt>
                <c:pt idx="6">
                  <c:v>3766</c:v>
                </c:pt>
                <c:pt idx="9">
                  <c:v>3551</c:v>
                </c:pt>
                <c:pt idx="12">
                  <c:v>3466</c:v>
                </c:pt>
              </c:numCache>
            </c:numRef>
          </c:val>
          <c:extLst>
            <c:ext xmlns:c16="http://schemas.microsoft.com/office/drawing/2014/chart" uri="{C3380CC4-5D6E-409C-BE32-E72D297353CC}">
              <c16:uniqueId val="{0000000A-244D-4ECB-B1F1-F4B009CFCE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4D-4ECB-B1F1-F4B009CFCE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434</c:v>
                </c:pt>
                <c:pt idx="1">
                  <c:v>413</c:v>
                </c:pt>
                <c:pt idx="2">
                  <c:v>346</c:v>
                </c:pt>
              </c:numCache>
            </c:numRef>
          </c:val>
          <c:extLst>
            <c:ext xmlns:c16="http://schemas.microsoft.com/office/drawing/2014/chart" uri="{C3380CC4-5D6E-409C-BE32-E72D297353CC}">
              <c16:uniqueId val="{00000000-A06F-4C2F-8C28-932536CF0C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222</c:v>
                </c:pt>
                <c:pt idx="1">
                  <c:v>293</c:v>
                </c:pt>
                <c:pt idx="2">
                  <c:v>293</c:v>
                </c:pt>
              </c:numCache>
            </c:numRef>
          </c:val>
          <c:extLst>
            <c:ext xmlns:c16="http://schemas.microsoft.com/office/drawing/2014/chart" uri="{C3380CC4-5D6E-409C-BE32-E72D297353CC}">
              <c16:uniqueId val="{00000001-A06F-4C2F-8C28-932536CF0C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2813</c:v>
                </c:pt>
                <c:pt idx="1">
                  <c:v>2992</c:v>
                </c:pt>
                <c:pt idx="2">
                  <c:v>3073</c:v>
                </c:pt>
              </c:numCache>
            </c:numRef>
          </c:val>
          <c:extLst>
            <c:ext xmlns:c16="http://schemas.microsoft.com/office/drawing/2014/chart" uri="{C3380CC4-5D6E-409C-BE32-E72D297353CC}">
              <c16:uniqueId val="{00000002-A06F-4C2F-8C28-932536CF0C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実質公債費比率の分子は、ここ数年は多少の増減はあるもののほぼ同額で推移している。</a:t>
          </a:r>
        </a:p>
        <a:p>
          <a:r>
            <a:rPr kumimoji="1" lang="ja-JP" altLang="en-US" sz="1400">
              <a:latin typeface="ＭＳ ゴシック" pitchFamily="49" charset="-128"/>
              <a:ea typeface="ＭＳ ゴシック" pitchFamily="49" charset="-128"/>
            </a:rPr>
            <a:t>　今後は、学校教育施設等整備事業債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学校給食センター整備事業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や辺地対策事業債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七味温泉橋橋梁整備事業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、緊急防災・減災事業債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デジタル移動系防災無線</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等が、今後の償還の大部分を占める。また、緊急自然災害防止事業債</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不動川改修等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の発行等もあり、元利償還金の増加が見込まれる。</a:t>
          </a:r>
        </a:p>
        <a:p>
          <a:r>
            <a:rPr kumimoji="1" lang="ja-JP" altLang="en-US" sz="1400">
              <a:latin typeface="ＭＳ ゴシック" pitchFamily="49" charset="-128"/>
              <a:ea typeface="ＭＳ ゴシック" pitchFamily="49" charset="-128"/>
            </a:rPr>
            <a:t>　今後の新規事業は、緊急度等を勘案しながら事業実施の可否を判断し、起債に依存することのないよう健全な財政運営に努める。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地総債の償還完了等による地方債残高の減少や基金積立による充当可能基金の増加のほか、Ｈ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の５か年にわたり臨時財政対策債の全額を借り入れなかったこと等により、Ｈ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年度以降の将来負担比率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はマイナスに転じている。</a:t>
          </a:r>
        </a:p>
        <a:p>
          <a:r>
            <a:rPr kumimoji="1" lang="ja-JP" altLang="en-US" sz="1400">
              <a:latin typeface="ＭＳ ゴシック" pitchFamily="49" charset="-128"/>
              <a:ea typeface="ＭＳ ゴシック" pitchFamily="49" charset="-128"/>
            </a:rPr>
            <a:t>　今後は長野広域連合ごみ焼却施設建設事業の実施に伴う組合等負担等見込額の上昇が見込まれることから、引き続き経費の節減等により将来に備えたい。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、利息の積立等により増加している。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財政調整基金は災害等への備えとして、減債基金は学校教育施設等整備事業債の元利償還に充当するため、その他特定目的基金はそれぞれの目的の事業に財源として活用する。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〇ふるさと創生基金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地域における福祉活動の促進、快適な生活環境の形成等を図る。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〇道路橋梁施設整備基金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道路、橋梁、施設整備を図る。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〇社会教育施設整備基金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〇下水道整備基金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〇高山村営住宅等基金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村営住宅等の整備、修繕、改良等に要する費用並びに地方債の償還に要する費用に充てる。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〇道路橋梁施設整備基金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地方財政法の規定に基づき決算剰余金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〇社会教育施設整備基金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地方財政法の規定に基づき決算剰余金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いずれの基金も住民ニーズを的確に把握しながら有効活用しつつ、各基金の一部を取崩後も同額程度の残高を維持していく。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コロナウイルス感染症、物価高騰関連事業に充てるため一部取崩を行ったため、減少している。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災害復旧等への備えとして積み立てており、有事の際には取崩すがほぼ同額を維持する。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基金利子の積立のみ行っている。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学校教育施設等整備事業債</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学校給食センター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等の償還時に財源として取り崩す予定。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6,508
98.56
5,148,853
4,848,828
271,872
2,951,205
3,466,398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令和３年度に続き、類似団体平均をしたまわることとなった。</a:t>
          </a:r>
        </a:p>
        <a:p>
          <a:r>
            <a:rPr kumimoji="1" lang="ja-JP" altLang="en-US" sz="1300">
              <a:latin typeface="ＭＳ Ｐゴシック" panose="020B0600070205080204" pitchFamily="50" charset="-128"/>
              <a:ea typeface="ＭＳ Ｐゴシック" panose="020B0600070205080204" pitchFamily="50" charset="-128"/>
            </a:rPr>
            <a:t>　今後も自主財源である村税収入の確保、財政力の更なる向上に努める。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編成にあたっては、予め編成方針、要領等を示し、要求段階から経常的経費の削減に努めてきた。その結果、これまで類似団体平均を下回っているものの令和４年度は僅差となった。今後も人件費、扶助費の増加による水準の悪化も想定されることから、一層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5842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2957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167640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295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78359</xdr:rowOff>
    </xdr:from>
    <xdr:to>
      <xdr:col>15</xdr:col>
      <xdr:colOff>82550</xdr:colOff>
      <xdr:row>61</xdr:row>
      <xdr:rowOff>167640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36809"/>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78359</xdr:rowOff>
    </xdr:from>
    <xdr:to>
      <xdr:col>11</xdr:col>
      <xdr:colOff>31750</xdr:colOff>
      <xdr:row>61</xdr:row>
      <xdr:rowOff>97663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3680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68453</xdr:rowOff>
    </xdr:from>
    <xdr:to>
      <xdr:col>11</xdr:col>
      <xdr:colOff>82550</xdr:colOff>
      <xdr:row>62</xdr:row>
      <xdr:rowOff>170053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69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154830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63627</xdr:rowOff>
    </xdr:from>
    <xdr:to>
      <xdr:col>7</xdr:col>
      <xdr:colOff>31750</xdr:colOff>
      <xdr:row>62</xdr:row>
      <xdr:rowOff>165227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150004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27559</xdr:rowOff>
    </xdr:from>
    <xdr:to>
      <xdr:col>11</xdr:col>
      <xdr:colOff>82550</xdr:colOff>
      <xdr:row>61</xdr:row>
      <xdr:rowOff>129159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4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139336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5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46863</xdr:rowOff>
    </xdr:from>
    <xdr:to>
      <xdr:col>7</xdr:col>
      <xdr:colOff>31750</xdr:colOff>
      <xdr:row>61</xdr:row>
      <xdr:rowOff>148463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158640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当初予算編成にあたり、予め編成方針、要領等を示し、要求段階から経常的経費の削減に努めてきた結果、継続して類似団体平均を下回ってる。しかしながら、新規職員の採用（</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R5-9</a:t>
          </a:r>
          <a:r>
            <a:rPr kumimoji="1" lang="ja-JP" altLang="en-US" sz="1300">
              <a:latin typeface="ＭＳ Ｐゴシック" panose="020B0600070205080204" pitchFamily="50" charset="-128"/>
              <a:ea typeface="ＭＳ Ｐゴシック" panose="020B0600070205080204" pitchFamily="50" charset="-128"/>
            </a:rPr>
            <a:t>人）による人件費や扶助費などの増加により、現在の水準が悪化することが想定されることから、引き続き経費の節減に努める。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126479</xdr:rowOff>
    </xdr:from>
    <xdr:to>
      <xdr:col>23</xdr:col>
      <xdr:colOff>133350</xdr:colOff>
      <xdr:row>81</xdr:row>
      <xdr:rowOff>147751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13929"/>
          <a:ext cx="838200" cy="2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132526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9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122554</xdr:rowOff>
    </xdr:from>
    <xdr:to>
      <xdr:col>19</xdr:col>
      <xdr:colOff>133350</xdr:colOff>
      <xdr:row>81</xdr:row>
      <xdr:rowOff>126479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0004"/>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100093</xdr:rowOff>
    </xdr:from>
    <xdr:to>
      <xdr:col>15</xdr:col>
      <xdr:colOff>82550</xdr:colOff>
      <xdr:row>81</xdr:row>
      <xdr:rowOff>122554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87543"/>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2756</xdr:rowOff>
    </xdr:from>
    <xdr:to>
      <xdr:col>15</xdr:col>
      <xdr:colOff>133350</xdr:colOff>
      <xdr:row>82</xdr:row>
      <xdr:rowOff>104356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89133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90052</xdr:rowOff>
    </xdr:from>
    <xdr:to>
      <xdr:col>11</xdr:col>
      <xdr:colOff>31750</xdr:colOff>
      <xdr:row>81</xdr:row>
      <xdr:rowOff>100093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77502"/>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145152</xdr:rowOff>
    </xdr:from>
    <xdr:to>
      <xdr:col>11</xdr:col>
      <xdr:colOff>82550</xdr:colOff>
      <xdr:row>82</xdr:row>
      <xdr:rowOff>75302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60079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133872</xdr:rowOff>
    </xdr:from>
    <xdr:to>
      <xdr:col>7</xdr:col>
      <xdr:colOff>31750</xdr:colOff>
      <xdr:row>82</xdr:row>
      <xdr:rowOff>64022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96951</xdr:rowOff>
    </xdr:from>
    <xdr:to>
      <xdr:col>23</xdr:col>
      <xdr:colOff>184150</xdr:colOff>
      <xdr:row>82</xdr:row>
      <xdr:rowOff>27101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8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18228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75679</xdr:rowOff>
    </xdr:from>
    <xdr:to>
      <xdr:col>19</xdr:col>
      <xdr:colOff>184150</xdr:colOff>
      <xdr:row>82</xdr:row>
      <xdr:rowOff>5829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6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2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71754</xdr:rowOff>
    </xdr:from>
    <xdr:to>
      <xdr:col>15</xdr:col>
      <xdr:colOff>133350</xdr:colOff>
      <xdr:row>82</xdr:row>
      <xdr:rowOff>1904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49293</xdr:rowOff>
    </xdr:from>
    <xdr:to>
      <xdr:col>11</xdr:col>
      <xdr:colOff>82550</xdr:colOff>
      <xdr:row>81</xdr:row>
      <xdr:rowOff>150893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161070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39252</xdr:rowOff>
    </xdr:from>
    <xdr:to>
      <xdr:col>7</xdr:col>
      <xdr:colOff>31750</xdr:colOff>
      <xdr:row>81</xdr:row>
      <xdr:rowOff>140852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これまで継続して類似団体平均を下回っている。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今後も事務事業、職員配置の見直し等により給与水準の抑制に努める。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12700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2296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12700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492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82</xdr:row>
      <xdr:rowOff>90311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39615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82</xdr:row>
      <xdr:rowOff>23284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39615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新規職員の採用抑制により、これまで類似団体平均を下回っているが、退職者の補充等、新規職員を計画的に採用</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しており、</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５は９人の採用により上昇も見込まれる。</a:t>
          </a:r>
        </a:p>
        <a:p>
          <a:r>
            <a:rPr kumimoji="1" lang="ja-JP" altLang="en-US" sz="1300">
              <a:latin typeface="ＭＳ Ｐゴシック" panose="020B0600070205080204" pitchFamily="50" charset="-128"/>
              <a:ea typeface="ＭＳ Ｐゴシック" panose="020B0600070205080204" pitchFamily="50" charset="-128"/>
            </a:rPr>
            <a:t>　今後も、業務量や職務内容等、総合的な判断に基づく職員採用、適切な定員管理に努める。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39878</xdr:rowOff>
    </xdr:from>
    <xdr:to>
      <xdr:col>81</xdr:col>
      <xdr:colOff>44450</xdr:colOff>
      <xdr:row>60</xdr:row>
      <xdr:rowOff>79176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26878"/>
          <a:ext cx="8382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39878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24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28847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1240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28847</xdr:rowOff>
    </xdr:from>
    <xdr:to>
      <xdr:col>68</xdr:col>
      <xdr:colOff>152400</xdr:colOff>
      <xdr:row>60</xdr:row>
      <xdr:rowOff>67455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1584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16401</xdr:rowOff>
    </xdr:from>
    <xdr:to>
      <xdr:col>68</xdr:col>
      <xdr:colOff>203200</xdr:colOff>
      <xdr:row>62</xdr:row>
      <xdr:rowOff>118001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102778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166479</xdr:rowOff>
    </xdr:from>
    <xdr:to>
      <xdr:col>64</xdr:col>
      <xdr:colOff>152400</xdr:colOff>
      <xdr:row>62</xdr:row>
      <xdr:rowOff>96629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81406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28376</xdr:rowOff>
    </xdr:from>
    <xdr:to>
      <xdr:col>81</xdr:col>
      <xdr:colOff>95250</xdr:colOff>
      <xdr:row>60</xdr:row>
      <xdr:rowOff>129976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44903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160528</xdr:rowOff>
    </xdr:from>
    <xdr:to>
      <xdr:col>77</xdr:col>
      <xdr:colOff>95250</xdr:colOff>
      <xdr:row>60</xdr:row>
      <xdr:rowOff>90678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100855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4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149497</xdr:rowOff>
    </xdr:from>
    <xdr:to>
      <xdr:col>68</xdr:col>
      <xdr:colOff>203200</xdr:colOff>
      <xdr:row>60</xdr:row>
      <xdr:rowOff>79647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89824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16655</xdr:rowOff>
    </xdr:from>
    <xdr:to>
      <xdr:col>64</xdr:col>
      <xdr:colOff>152400</xdr:colOff>
      <xdr:row>60</xdr:row>
      <xdr:rowOff>118255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128432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7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継続して類似団体平均を下回るが、今後、学校教育施設等整備事業債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学校給食センター整備事業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、辺地対策事業債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七味温泉橋橋梁整備事業）、緊急防災・減災事業債（デジタル移動系防災無線）等の償還に加え、緊急自然災害防止事業債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不動川改修等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等の発行を予定している。</a:t>
          </a:r>
        </a:p>
        <a:p>
          <a:r>
            <a:rPr kumimoji="1" lang="ja-JP" altLang="en-US" sz="1300">
              <a:latin typeface="ＭＳ Ｐゴシック" panose="020B0600070205080204" pitchFamily="50" charset="-128"/>
              <a:ea typeface="ＭＳ Ｐゴシック" panose="020B0600070205080204" pitchFamily="50" charset="-128"/>
            </a:rPr>
            <a:t>　新規事業の実施にあたっては、緊急度等を的確に把握しつつ、補助金等の財源確保に努め、起債に頼ることのない事業実施に努める。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23114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2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23114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61722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92964</xdr:rowOff>
    </xdr:from>
    <xdr:to>
      <xdr:col>73</xdr:col>
      <xdr:colOff>44450</xdr:colOff>
      <xdr:row>42</xdr:row>
      <xdr:rowOff>23114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7891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119634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計画的な償還、基金への積み立て等により、類似団体平均を大きく下回っている。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引き続き、地方債発行の抑制などにより財政の健全化に努める。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6,508
98.56
5,148,853
4,848,828
271,872
2,951,205
3,466,398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今後、これまでの新規職員の採用</a:t>
          </a:r>
          <a:r>
            <a:rPr kumimoji="1" lang="en-US" altLang="ja-JP" sz="1300">
              <a:latin typeface="ＭＳ Ｐゴシック" panose="020B0600070205080204" pitchFamily="50" charset="-128"/>
              <a:ea typeface="ＭＳ Ｐゴシック" panose="020B0600070205080204" pitchFamily="50" charset="-128"/>
            </a:rPr>
            <a:t>(H30-8</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R2-3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R3-5</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R4-11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R5-9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による人件費の増加も見込まれることから、業務量や職務内容等、総合的な判断に基づく職員採用、適切な定員管理に努める。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089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38</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4890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151638</xdr:rowOff>
    </xdr:from>
    <xdr:to>
      <xdr:col>15</xdr:col>
      <xdr:colOff>149225</xdr:colOff>
      <xdr:row>38</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66565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類似団体とほぼ同じ状況が続く。</a:t>
          </a:r>
        </a:p>
        <a:p>
          <a:r>
            <a:rPr kumimoji="1" lang="ja-JP" altLang="en-US" sz="1300">
              <a:latin typeface="ＭＳ Ｐゴシック" panose="020B0600070205080204" pitchFamily="50" charset="-128"/>
              <a:ea typeface="ＭＳ Ｐゴシック" panose="020B0600070205080204" pitchFamily="50" charset="-128"/>
            </a:rPr>
            <a:t>　今後も引き続き経常的経費の削減を図り、物件費の抑制に努める。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17</xdr:row>
      <xdr:rowOff>85090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397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96520</xdr:rowOff>
    </xdr:from>
    <xdr:to>
      <xdr:col>78</xdr:col>
      <xdr:colOff>69850</xdr:colOff>
      <xdr:row>16</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39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17</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39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100330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54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児童手当等の減少により類似団体平均を下回っている。一方、障害者自立支援給付費が増加傾向にあることから、今後も事業内容の検証等により扶助費の抑制に努める。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今後も繰出金や公共施設等の維持管理費の増加が見込まれることから、高山村公共施設等総合管理計画や公共施設個別施設計画等により、施設の長寿命化、事務事業の見直し等を図り、経費の縮減に努める。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146050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27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1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20320</xdr:rowOff>
    </xdr:from>
    <xdr:to>
      <xdr:col>73</xdr:col>
      <xdr:colOff>180975</xdr:colOff>
      <xdr:row>58</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8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現時点では類似団体平均を下回っているが、今後高齢化の進展等により社会保障関係経費の増加が見込まれることから、事業の見直し等による経費の縮減に努める。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133858</xdr:rowOff>
    </xdr:from>
    <xdr:to>
      <xdr:col>82</xdr:col>
      <xdr:colOff>107950</xdr:colOff>
      <xdr:row>36</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346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83058</xdr:rowOff>
    </xdr:from>
    <xdr:to>
      <xdr:col>78</xdr:col>
      <xdr:colOff>120650</xdr:colOff>
      <xdr:row>36</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23385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教育施設等整備事業債（学校給食センター整備事業）や辺地対策事業債（七味温泉橋橋梁整備事業）、緊急防災・減災事業債（デジタル移動系防災無線）等が、今後の償還の大部分を占める。また、緊急自然災害防止事業債（不動川改修等）の発行による、元利償還金の増加が見込まれる。</a:t>
          </a:r>
        </a:p>
        <a:p>
          <a:r>
            <a:rPr kumimoji="1" lang="ja-JP" altLang="en-US" sz="1300">
              <a:latin typeface="ＭＳ Ｐゴシック" panose="020B0600070205080204" pitchFamily="50" charset="-128"/>
              <a:ea typeface="ＭＳ Ｐゴシック" panose="020B0600070205080204" pitchFamily="50" charset="-128"/>
            </a:rPr>
            <a:t>　今後の新規事業は、緊急度等を勘案しながら事業実施の可否を判断し、起債に依存することのないよう健全な財政運営に努める。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00990"/>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142240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74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134620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134620</xdr:rowOff>
    </xdr:from>
    <xdr:to>
      <xdr:col>11</xdr:col>
      <xdr:colOff>9525</xdr:colOff>
      <xdr:row>76</xdr:row>
      <xdr:rowOff>54611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933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31767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83820</xdr:rowOff>
    </xdr:from>
    <xdr:to>
      <xdr:col>11</xdr:col>
      <xdr:colOff>60325</xdr:colOff>
      <xdr:row>76</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24147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3811</xdr:rowOff>
    </xdr:from>
    <xdr:to>
      <xdr:col>6</xdr:col>
      <xdr:colOff>171450</xdr:colOff>
      <xdr:row>76</xdr:row>
      <xdr:rowOff>105411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115587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ほぼ継続して類似団体平均を上回っている。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今後も他会計への繰出金の増加も見込まれることから、事務事業の見直し等を図り、経費の縮減に努める。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152146</xdr:rowOff>
    </xdr:from>
    <xdr:to>
      <xdr:col>82</xdr:col>
      <xdr:colOff>107950</xdr:colOff>
      <xdr:row>77</xdr:row>
      <xdr:rowOff>65278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8234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152146</xdr:rowOff>
    </xdr:from>
    <xdr:to>
      <xdr:col>78</xdr:col>
      <xdr:colOff>69850</xdr:colOff>
      <xdr:row>77</xdr:row>
      <xdr:rowOff>88137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82346"/>
          <a:ext cx="8890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88137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937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96538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163576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165354</xdr:rowOff>
    </xdr:from>
    <xdr:to>
      <xdr:col>65</xdr:col>
      <xdr:colOff>53975</xdr:colOff>
      <xdr:row>77</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101346</xdr:rowOff>
    </xdr:from>
    <xdr:to>
      <xdr:col>78</xdr:col>
      <xdr:colOff>120650</xdr:colOff>
      <xdr:row>77</xdr:row>
      <xdr:rowOff>31496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41673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0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102159</xdr:rowOff>
    </xdr:from>
    <xdr:to>
      <xdr:col>29</xdr:col>
      <xdr:colOff>127000</xdr:colOff>
      <xdr:row>18</xdr:row>
      <xdr:rowOff>143892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35884"/>
          <a:ext cx="647700" cy="4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143892</xdr:rowOff>
    </xdr:from>
    <xdr:to>
      <xdr:col>26</xdr:col>
      <xdr:colOff>50800</xdr:colOff>
      <xdr:row>18</xdr:row>
      <xdr:rowOff>168206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77617"/>
          <a:ext cx="698500" cy="2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168206</xdr:rowOff>
    </xdr:from>
    <xdr:to>
      <xdr:col>22</xdr:col>
      <xdr:colOff>114300</xdr:colOff>
      <xdr:row>19</xdr:row>
      <xdr:rowOff>59776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01931"/>
          <a:ext cx="698500" cy="6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38493</xdr:rowOff>
    </xdr:from>
    <xdr:to>
      <xdr:col>22</xdr:col>
      <xdr:colOff>165100</xdr:colOff>
      <xdr:row>15</xdr:row>
      <xdr:rowOff>140093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150270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59776</xdr:rowOff>
    </xdr:from>
    <xdr:to>
      <xdr:col>18</xdr:col>
      <xdr:colOff>177800</xdr:colOff>
      <xdr:row>19</xdr:row>
      <xdr:rowOff>98099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64951"/>
          <a:ext cx="698500" cy="3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81315</xdr:rowOff>
    </xdr:from>
    <xdr:to>
      <xdr:col>19</xdr:col>
      <xdr:colOff>38100</xdr:colOff>
      <xdr:row>16</xdr:row>
      <xdr:rowOff>11465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21642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97179</xdr:rowOff>
    </xdr:from>
    <xdr:to>
      <xdr:col>15</xdr:col>
      <xdr:colOff>101600</xdr:colOff>
      <xdr:row>16</xdr:row>
      <xdr:rowOff>27329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37506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51359</xdr:rowOff>
    </xdr:from>
    <xdr:to>
      <xdr:col>29</xdr:col>
      <xdr:colOff>177800</xdr:colOff>
      <xdr:row>18</xdr:row>
      <xdr:rowOff>152959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8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23436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5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93092</xdr:rowOff>
    </xdr:from>
    <xdr:to>
      <xdr:col>26</xdr:col>
      <xdr:colOff>101600</xdr:colOff>
      <xdr:row>19</xdr:row>
      <xdr:rowOff>23242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2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8019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1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117406</xdr:rowOff>
    </xdr:from>
    <xdr:to>
      <xdr:col>22</xdr:col>
      <xdr:colOff>165100</xdr:colOff>
      <xdr:row>19</xdr:row>
      <xdr:rowOff>47556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5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32333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3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8976</xdr:rowOff>
    </xdr:from>
    <xdr:to>
      <xdr:col>19</xdr:col>
      <xdr:colOff>38100</xdr:colOff>
      <xdr:row>19</xdr:row>
      <xdr:rowOff>110576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1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95353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0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47299</xdr:rowOff>
    </xdr:from>
    <xdr:to>
      <xdr:col>15</xdr:col>
      <xdr:colOff>101600</xdr:colOff>
      <xdr:row>19</xdr:row>
      <xdr:rowOff>148899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2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133676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19482</xdr:rowOff>
    </xdr:from>
    <xdr:to>
      <xdr:col>29</xdr:col>
      <xdr:colOff>127000</xdr:colOff>
      <xdr:row>36</xdr:row>
      <xdr:rowOff>63634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72732"/>
          <a:ext cx="647700" cy="4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63634</xdr:rowOff>
    </xdr:from>
    <xdr:to>
      <xdr:col>26</xdr:col>
      <xdr:colOff>50800</xdr:colOff>
      <xdr:row>36</xdr:row>
      <xdr:rowOff>120360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16884"/>
          <a:ext cx="698500" cy="56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120360</xdr:rowOff>
    </xdr:from>
    <xdr:to>
      <xdr:col>22</xdr:col>
      <xdr:colOff>114300</xdr:colOff>
      <xdr:row>36</xdr:row>
      <xdr:rowOff>131942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73610"/>
          <a:ext cx="6985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62295</xdr:rowOff>
    </xdr:from>
    <xdr:to>
      <xdr:col>18</xdr:col>
      <xdr:colOff>177800</xdr:colOff>
      <xdr:row>36</xdr:row>
      <xdr:rowOff>131942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15545"/>
          <a:ext cx="698500" cy="69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210758</xdr:rowOff>
    </xdr:from>
    <xdr:to>
      <xdr:col>19</xdr:col>
      <xdr:colOff>38100</xdr:colOff>
      <xdr:row>35</xdr:row>
      <xdr:rowOff>312358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206132</xdr:rowOff>
    </xdr:from>
    <xdr:to>
      <xdr:col>15</xdr:col>
      <xdr:colOff>101600</xdr:colOff>
      <xdr:row>35</xdr:row>
      <xdr:rowOff>307732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317909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311582</xdr:rowOff>
    </xdr:from>
    <xdr:to>
      <xdr:col>29</xdr:col>
      <xdr:colOff>177800</xdr:colOff>
      <xdr:row>36</xdr:row>
      <xdr:rowOff>70282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2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283659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12834</xdr:rowOff>
    </xdr:from>
    <xdr:to>
      <xdr:col>26</xdr:col>
      <xdr:colOff>101600</xdr:colOff>
      <xdr:row>36</xdr:row>
      <xdr:rowOff>114434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99211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5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69560</xdr:rowOff>
    </xdr:from>
    <xdr:to>
      <xdr:col>22</xdr:col>
      <xdr:colOff>165100</xdr:colOff>
      <xdr:row>36</xdr:row>
      <xdr:rowOff>171160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155937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81142</xdr:rowOff>
    </xdr:from>
    <xdr:to>
      <xdr:col>19</xdr:col>
      <xdr:colOff>38100</xdr:colOff>
      <xdr:row>37</xdr:row>
      <xdr:rowOff>11292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4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167519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11495</xdr:rowOff>
    </xdr:from>
    <xdr:to>
      <xdr:col>15</xdr:col>
      <xdr:colOff>101600</xdr:colOff>
      <xdr:row>36</xdr:row>
      <xdr:rowOff>113095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6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97872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6,508
98.56
5,148,853
4,848,828
271,872
2,951,205
3,466,398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58410</xdr:rowOff>
    </xdr:from>
    <xdr:to>
      <xdr:col>24</xdr:col>
      <xdr:colOff>63500</xdr:colOff>
      <xdr:row>37</xdr:row>
      <xdr:rowOff>102264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402060"/>
          <a:ext cx="8382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102264</xdr:rowOff>
    </xdr:from>
    <xdr:to>
      <xdr:col>19</xdr:col>
      <xdr:colOff>177800</xdr:colOff>
      <xdr:row>37</xdr:row>
      <xdr:rowOff>120324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45914"/>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120324</xdr:rowOff>
    </xdr:from>
    <xdr:to>
      <xdr:col>15</xdr:col>
      <xdr:colOff>50800</xdr:colOff>
      <xdr:row>39</xdr:row>
      <xdr:rowOff>57761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63974"/>
          <a:ext cx="889000" cy="2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90592</xdr:rowOff>
    </xdr:from>
    <xdr:to>
      <xdr:col>15</xdr:col>
      <xdr:colOff>101600</xdr:colOff>
      <xdr:row>36</xdr:row>
      <xdr:rowOff>20742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37269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86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57761</xdr:rowOff>
    </xdr:from>
    <xdr:to>
      <xdr:col>10</xdr:col>
      <xdr:colOff>114300</xdr:colOff>
      <xdr:row>39</xdr:row>
      <xdr:rowOff>76295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744311"/>
          <a:ext cx="8890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64110</xdr:rowOff>
    </xdr:from>
    <xdr:to>
      <xdr:col>10</xdr:col>
      <xdr:colOff>165100</xdr:colOff>
      <xdr:row>36</xdr:row>
      <xdr:rowOff>165710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10787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89293</xdr:rowOff>
    </xdr:from>
    <xdr:to>
      <xdr:col>6</xdr:col>
      <xdr:colOff>38100</xdr:colOff>
      <xdr:row>37</xdr:row>
      <xdr:rowOff>19443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6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35970</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3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7610</xdr:rowOff>
    </xdr:from>
    <xdr:to>
      <xdr:col>24</xdr:col>
      <xdr:colOff>114300</xdr:colOff>
      <xdr:row>37</xdr:row>
      <xdr:rowOff>109210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5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157487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2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51464</xdr:rowOff>
    </xdr:from>
    <xdr:to>
      <xdr:col>20</xdr:col>
      <xdr:colOff>38100</xdr:colOff>
      <xdr:row>37</xdr:row>
      <xdr:rowOff>153064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144191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8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69524</xdr:rowOff>
    </xdr:from>
    <xdr:to>
      <xdr:col>15</xdr:col>
      <xdr:colOff>101600</xdr:colOff>
      <xdr:row>37</xdr:row>
      <xdr:rowOff>171124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1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162251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50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6961</xdr:rowOff>
    </xdr:from>
    <xdr:to>
      <xdr:col>10</xdr:col>
      <xdr:colOff>165100</xdr:colOff>
      <xdr:row>39</xdr:row>
      <xdr:rowOff>108561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99688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25495</xdr:rowOff>
    </xdr:from>
    <xdr:to>
      <xdr:col>6</xdr:col>
      <xdr:colOff>38100</xdr:colOff>
      <xdr:row>39</xdr:row>
      <xdr:rowOff>127095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7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118222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8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139196</xdr:rowOff>
    </xdr:from>
    <xdr:to>
      <xdr:col>24</xdr:col>
      <xdr:colOff>63500</xdr:colOff>
      <xdr:row>58</xdr:row>
      <xdr:rowOff>158664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83296"/>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152528</xdr:rowOff>
    </xdr:from>
    <xdr:to>
      <xdr:col>19</xdr:col>
      <xdr:colOff>177800</xdr:colOff>
      <xdr:row>58</xdr:row>
      <xdr:rowOff>158664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96628"/>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140139</xdr:rowOff>
    </xdr:from>
    <xdr:to>
      <xdr:col>15</xdr:col>
      <xdr:colOff>50800</xdr:colOff>
      <xdr:row>58</xdr:row>
      <xdr:rowOff>152528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84239"/>
          <a:ext cx="889000" cy="1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52919</xdr:rowOff>
    </xdr:from>
    <xdr:to>
      <xdr:col>15</xdr:col>
      <xdr:colOff>101600</xdr:colOff>
      <xdr:row>58</xdr:row>
      <xdr:rowOff>154519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171046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140139</xdr:rowOff>
    </xdr:from>
    <xdr:to>
      <xdr:col>10</xdr:col>
      <xdr:colOff>114300</xdr:colOff>
      <xdr:row>58</xdr:row>
      <xdr:rowOff>146913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4239"/>
          <a:ext cx="889000" cy="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88396</xdr:rowOff>
    </xdr:from>
    <xdr:to>
      <xdr:col>24</xdr:col>
      <xdr:colOff>114300</xdr:colOff>
      <xdr:row>59</xdr:row>
      <xdr:rowOff>18546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3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107864</xdr:rowOff>
    </xdr:from>
    <xdr:to>
      <xdr:col>20</xdr:col>
      <xdr:colOff>38100</xdr:colOff>
      <xdr:row>59</xdr:row>
      <xdr:rowOff>38014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29141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4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101728</xdr:rowOff>
    </xdr:from>
    <xdr:to>
      <xdr:col>15</xdr:col>
      <xdr:colOff>101600</xdr:colOff>
      <xdr:row>59</xdr:row>
      <xdr:rowOff>31878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23005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101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89339</xdr:rowOff>
    </xdr:from>
    <xdr:to>
      <xdr:col>10</xdr:col>
      <xdr:colOff>165100</xdr:colOff>
      <xdr:row>59</xdr:row>
      <xdr:rowOff>19489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10616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1012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96113</xdr:rowOff>
    </xdr:from>
    <xdr:to>
      <xdr:col>6</xdr:col>
      <xdr:colOff>38100</xdr:colOff>
      <xdr:row>59</xdr:row>
      <xdr:rowOff>26263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17390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13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163328</xdr:rowOff>
    </xdr:from>
    <xdr:to>
      <xdr:col>24</xdr:col>
      <xdr:colOff>63500</xdr:colOff>
      <xdr:row>78</xdr:row>
      <xdr:rowOff>55150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64978"/>
          <a:ext cx="838200" cy="6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163328</xdr:rowOff>
    </xdr:from>
    <xdr:to>
      <xdr:col>19</xdr:col>
      <xdr:colOff>177800</xdr:colOff>
      <xdr:row>78</xdr:row>
      <xdr:rowOff>100577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64978"/>
          <a:ext cx="889000" cy="10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100577</xdr:rowOff>
    </xdr:from>
    <xdr:to>
      <xdr:col>15</xdr:col>
      <xdr:colOff>50800</xdr:colOff>
      <xdr:row>78</xdr:row>
      <xdr:rowOff>109705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7367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95659</xdr:rowOff>
    </xdr:from>
    <xdr:to>
      <xdr:col>15</xdr:col>
      <xdr:colOff>101600</xdr:colOff>
      <xdr:row>78</xdr:row>
      <xdr:rowOff>25809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9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42336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0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109705</xdr:rowOff>
    </xdr:from>
    <xdr:to>
      <xdr:col>10</xdr:col>
      <xdr:colOff>114300</xdr:colOff>
      <xdr:row>78</xdr:row>
      <xdr:rowOff>117656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2805"/>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131158</xdr:rowOff>
    </xdr:from>
    <xdr:to>
      <xdr:col>10</xdr:col>
      <xdr:colOff>165100</xdr:colOff>
      <xdr:row>78</xdr:row>
      <xdr:rowOff>61308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77835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1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129933</xdr:rowOff>
    </xdr:from>
    <xdr:to>
      <xdr:col>6</xdr:col>
      <xdr:colOff>38100</xdr:colOff>
      <xdr:row>78</xdr:row>
      <xdr:rowOff>60083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76610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4350</xdr:rowOff>
    </xdr:from>
    <xdr:to>
      <xdr:col>24</xdr:col>
      <xdr:colOff>114300</xdr:colOff>
      <xdr:row>78</xdr:row>
      <xdr:rowOff>105950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154227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112528</xdr:rowOff>
    </xdr:from>
    <xdr:to>
      <xdr:col>20</xdr:col>
      <xdr:colOff>38100</xdr:colOff>
      <xdr:row>78</xdr:row>
      <xdr:rowOff>42678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33805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4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49777</xdr:rowOff>
    </xdr:from>
    <xdr:to>
      <xdr:col>15</xdr:col>
      <xdr:colOff>101600</xdr:colOff>
      <xdr:row>78</xdr:row>
      <xdr:rowOff>151377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142504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5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58905</xdr:rowOff>
    </xdr:from>
    <xdr:to>
      <xdr:col>10</xdr:col>
      <xdr:colOff>165100</xdr:colOff>
      <xdr:row>78</xdr:row>
      <xdr:rowOff>160505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151632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2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66856</xdr:rowOff>
    </xdr:from>
    <xdr:to>
      <xdr:col>6</xdr:col>
      <xdr:colOff>38100</xdr:colOff>
      <xdr:row>78</xdr:row>
      <xdr:rowOff>168456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159583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3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126352</xdr:rowOff>
    </xdr:from>
    <xdr:to>
      <xdr:col>24</xdr:col>
      <xdr:colOff>63500</xdr:colOff>
      <xdr:row>97</xdr:row>
      <xdr:rowOff>80887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85552"/>
          <a:ext cx="838200" cy="1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126352</xdr:rowOff>
    </xdr:from>
    <xdr:to>
      <xdr:col>19</xdr:col>
      <xdr:colOff>177800</xdr:colOff>
      <xdr:row>97</xdr:row>
      <xdr:rowOff>104076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85552"/>
          <a:ext cx="889000" cy="1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104076</xdr:rowOff>
    </xdr:from>
    <xdr:to>
      <xdr:col>15</xdr:col>
      <xdr:colOff>50800</xdr:colOff>
      <xdr:row>97</xdr:row>
      <xdr:rowOff>157569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34726"/>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89370</xdr:rowOff>
    </xdr:from>
    <xdr:to>
      <xdr:col>15</xdr:col>
      <xdr:colOff>101600</xdr:colOff>
      <xdr:row>96</xdr:row>
      <xdr:rowOff>19520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157569</xdr:rowOff>
    </xdr:from>
    <xdr:to>
      <xdr:col>10</xdr:col>
      <xdr:colOff>114300</xdr:colOff>
      <xdr:row>97</xdr:row>
      <xdr:rowOff>169659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8219"/>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104623</xdr:rowOff>
    </xdr:from>
    <xdr:to>
      <xdr:col>10</xdr:col>
      <xdr:colOff>165100</xdr:colOff>
      <xdr:row>96</xdr:row>
      <xdr:rowOff>34773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51300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131851</xdr:rowOff>
    </xdr:from>
    <xdr:to>
      <xdr:col>6</xdr:col>
      <xdr:colOff>38100</xdr:colOff>
      <xdr:row>96</xdr:row>
      <xdr:rowOff>62001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78528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30087</xdr:rowOff>
    </xdr:from>
    <xdr:to>
      <xdr:col>24</xdr:col>
      <xdr:colOff>114300</xdr:colOff>
      <xdr:row>97</xdr:row>
      <xdr:rowOff>131687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116464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75552</xdr:rowOff>
    </xdr:from>
    <xdr:to>
      <xdr:col>20</xdr:col>
      <xdr:colOff>38100</xdr:colOff>
      <xdr:row>97</xdr:row>
      <xdr:rowOff>5702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168279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53276</xdr:rowOff>
    </xdr:from>
    <xdr:to>
      <xdr:col>15</xdr:col>
      <xdr:colOff>101600</xdr:colOff>
      <xdr:row>97</xdr:row>
      <xdr:rowOff>154876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146003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7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106769</xdr:rowOff>
    </xdr:from>
    <xdr:to>
      <xdr:col>10</xdr:col>
      <xdr:colOff>165100</xdr:colOff>
      <xdr:row>98</xdr:row>
      <xdr:rowOff>36919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28046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3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118859</xdr:rowOff>
    </xdr:from>
    <xdr:to>
      <xdr:col>6</xdr:col>
      <xdr:colOff>38100</xdr:colOff>
      <xdr:row>98</xdr:row>
      <xdr:rowOff>49009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40136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92663</xdr:rowOff>
    </xdr:from>
    <xdr:to>
      <xdr:col>55</xdr:col>
      <xdr:colOff>0</xdr:colOff>
      <xdr:row>36</xdr:row>
      <xdr:rowOff>49824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93413"/>
          <a:ext cx="838200" cy="1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128590</xdr:rowOff>
    </xdr:from>
    <xdr:to>
      <xdr:col>50</xdr:col>
      <xdr:colOff>114300</xdr:colOff>
      <xdr:row>36</xdr:row>
      <xdr:rowOff>49824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786440"/>
          <a:ext cx="889000" cy="4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128590</xdr:rowOff>
    </xdr:from>
    <xdr:to>
      <xdr:col>45</xdr:col>
      <xdr:colOff>177800</xdr:colOff>
      <xdr:row>36</xdr:row>
      <xdr:rowOff>165280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786440"/>
          <a:ext cx="889000" cy="55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14719</xdr:rowOff>
    </xdr:from>
    <xdr:to>
      <xdr:col>46</xdr:col>
      <xdr:colOff>38100</xdr:colOff>
      <xdr:row>31</xdr:row>
      <xdr:rowOff>116319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3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132846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1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165280</xdr:rowOff>
    </xdr:from>
    <xdr:to>
      <xdr:col>41</xdr:col>
      <xdr:colOff>50800</xdr:colOff>
      <xdr:row>37</xdr:row>
      <xdr:rowOff>14029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7480"/>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89188</xdr:rowOff>
    </xdr:from>
    <xdr:to>
      <xdr:col>41</xdr:col>
      <xdr:colOff>101600</xdr:colOff>
      <xdr:row>35</xdr:row>
      <xdr:rowOff>19338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591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35865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6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103741</xdr:rowOff>
    </xdr:from>
    <xdr:to>
      <xdr:col>36</xdr:col>
      <xdr:colOff>165100</xdr:colOff>
      <xdr:row>35</xdr:row>
      <xdr:rowOff>33891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50418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0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41863</xdr:rowOff>
    </xdr:from>
    <xdr:to>
      <xdr:col>55</xdr:col>
      <xdr:colOff>50800</xdr:colOff>
      <xdr:row>35</xdr:row>
      <xdr:rowOff>143463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20290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2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170474</xdr:rowOff>
    </xdr:from>
    <xdr:to>
      <xdr:col>50</xdr:col>
      <xdr:colOff>165100</xdr:colOff>
      <xdr:row>36</xdr:row>
      <xdr:rowOff>100624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91751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2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77790</xdr:rowOff>
    </xdr:from>
    <xdr:to>
      <xdr:col>46</xdr:col>
      <xdr:colOff>38100</xdr:colOff>
      <xdr:row>34</xdr:row>
      <xdr:rowOff>7940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170517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114480</xdr:rowOff>
    </xdr:from>
    <xdr:to>
      <xdr:col>41</xdr:col>
      <xdr:colOff>101600</xdr:colOff>
      <xdr:row>37</xdr:row>
      <xdr:rowOff>44630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35757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134679</xdr:rowOff>
    </xdr:from>
    <xdr:to>
      <xdr:col>36</xdr:col>
      <xdr:colOff>165100</xdr:colOff>
      <xdr:row>37</xdr:row>
      <xdr:rowOff>64829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55956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9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78070</xdr:rowOff>
    </xdr:from>
    <xdr:to>
      <xdr:col>55</xdr:col>
      <xdr:colOff>0</xdr:colOff>
      <xdr:row>58</xdr:row>
      <xdr:rowOff>163406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22170"/>
          <a:ext cx="838200" cy="8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105825</xdr:rowOff>
    </xdr:from>
    <xdr:to>
      <xdr:col>50</xdr:col>
      <xdr:colOff>114300</xdr:colOff>
      <xdr:row>58</xdr:row>
      <xdr:rowOff>163406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49925"/>
          <a:ext cx="8890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82314</xdr:rowOff>
    </xdr:from>
    <xdr:to>
      <xdr:col>45</xdr:col>
      <xdr:colOff>177800</xdr:colOff>
      <xdr:row>58</xdr:row>
      <xdr:rowOff>105825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26414"/>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64091</xdr:rowOff>
    </xdr:from>
    <xdr:to>
      <xdr:col>46</xdr:col>
      <xdr:colOff>38100</xdr:colOff>
      <xdr:row>57</xdr:row>
      <xdr:rowOff>165691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10768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61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82314</xdr:rowOff>
    </xdr:from>
    <xdr:to>
      <xdr:col>41</xdr:col>
      <xdr:colOff>50800</xdr:colOff>
      <xdr:row>58</xdr:row>
      <xdr:rowOff>129601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2641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80288</xdr:rowOff>
    </xdr:from>
    <xdr:to>
      <xdr:col>41</xdr:col>
      <xdr:colOff>101600</xdr:colOff>
      <xdr:row>58</xdr:row>
      <xdr:rowOff>10438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26965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117480</xdr:rowOff>
    </xdr:from>
    <xdr:to>
      <xdr:col>36</xdr:col>
      <xdr:colOff>165100</xdr:colOff>
      <xdr:row>58</xdr:row>
      <xdr:rowOff>47630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64157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27270</xdr:rowOff>
    </xdr:from>
    <xdr:to>
      <xdr:col>55</xdr:col>
      <xdr:colOff>50800</xdr:colOff>
      <xdr:row>58</xdr:row>
      <xdr:rowOff>128870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50147</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2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112606</xdr:rowOff>
    </xdr:from>
    <xdr:to>
      <xdr:col>50</xdr:col>
      <xdr:colOff>165100</xdr:colOff>
      <xdr:row>59</xdr:row>
      <xdr:rowOff>42756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33883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55025</xdr:rowOff>
    </xdr:from>
    <xdr:to>
      <xdr:col>46</xdr:col>
      <xdr:colOff>38100</xdr:colOff>
      <xdr:row>58</xdr:row>
      <xdr:rowOff>156625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147752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1009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31514</xdr:rowOff>
    </xdr:from>
    <xdr:to>
      <xdr:col>41</xdr:col>
      <xdr:colOff>101600</xdr:colOff>
      <xdr:row>58</xdr:row>
      <xdr:rowOff>133114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124241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1006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78801</xdr:rowOff>
    </xdr:from>
    <xdr:to>
      <xdr:col>36</xdr:col>
      <xdr:colOff>165100</xdr:colOff>
      <xdr:row>59</xdr:row>
      <xdr:rowOff>8951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1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48475</xdr:rowOff>
    </xdr:from>
    <xdr:to>
      <xdr:col>46</xdr:col>
      <xdr:colOff>38100</xdr:colOff>
      <xdr:row>77</xdr:row>
      <xdr:rowOff>150075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166602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61331</xdr:rowOff>
    </xdr:from>
    <xdr:to>
      <xdr:col>41</xdr:col>
      <xdr:colOff>101600</xdr:colOff>
      <xdr:row>77</xdr:row>
      <xdr:rowOff>162931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8008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79400</xdr:rowOff>
    </xdr:from>
    <xdr:to>
      <xdr:col>36</xdr:col>
      <xdr:colOff>165100</xdr:colOff>
      <xdr:row>78</xdr:row>
      <xdr:rowOff>9550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26077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167351</xdr:rowOff>
    </xdr:from>
    <xdr:to>
      <xdr:col>55</xdr:col>
      <xdr:colOff>0</xdr:colOff>
      <xdr:row>97</xdr:row>
      <xdr:rowOff>82893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455101"/>
          <a:ext cx="838200" cy="2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54587</xdr:rowOff>
    </xdr:from>
    <xdr:to>
      <xdr:col>50</xdr:col>
      <xdr:colOff>114300</xdr:colOff>
      <xdr:row>97</xdr:row>
      <xdr:rowOff>82893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13787"/>
          <a:ext cx="889000" cy="19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151907</xdr:rowOff>
    </xdr:from>
    <xdr:to>
      <xdr:col>45</xdr:col>
      <xdr:colOff>177800</xdr:colOff>
      <xdr:row>96</xdr:row>
      <xdr:rowOff>54587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39657"/>
          <a:ext cx="889000" cy="7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37717</xdr:rowOff>
    </xdr:from>
    <xdr:to>
      <xdr:col>46</xdr:col>
      <xdr:colOff>38100</xdr:colOff>
      <xdr:row>95</xdr:row>
      <xdr:rowOff>139317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155844</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10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151907</xdr:rowOff>
    </xdr:from>
    <xdr:to>
      <xdr:col>41</xdr:col>
      <xdr:colOff>50800</xdr:colOff>
      <xdr:row>96</xdr:row>
      <xdr:rowOff>113498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39657"/>
          <a:ext cx="889000" cy="13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87840</xdr:rowOff>
    </xdr:from>
    <xdr:to>
      <xdr:col>41</xdr:col>
      <xdr:colOff>101600</xdr:colOff>
      <xdr:row>96</xdr:row>
      <xdr:rowOff>17990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34517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151985</xdr:rowOff>
    </xdr:from>
    <xdr:to>
      <xdr:col>36</xdr:col>
      <xdr:colOff>165100</xdr:colOff>
      <xdr:row>96</xdr:row>
      <xdr:rowOff>82135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98662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116551</xdr:rowOff>
    </xdr:from>
    <xdr:to>
      <xdr:col>55</xdr:col>
      <xdr:colOff>50800</xdr:colOff>
      <xdr:row>96</xdr:row>
      <xdr:rowOff>46701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4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139428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25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32093</xdr:rowOff>
    </xdr:from>
    <xdr:to>
      <xdr:col>50</xdr:col>
      <xdr:colOff>165100</xdr:colOff>
      <xdr:row>97</xdr:row>
      <xdr:rowOff>133693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6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5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3787</xdr:rowOff>
    </xdr:from>
    <xdr:to>
      <xdr:col>46</xdr:col>
      <xdr:colOff>38100</xdr:colOff>
      <xdr:row>96</xdr:row>
      <xdr:rowOff>105387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96514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5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101107</xdr:rowOff>
    </xdr:from>
    <xdr:to>
      <xdr:col>41</xdr:col>
      <xdr:colOff>101600</xdr:colOff>
      <xdr:row>96</xdr:row>
      <xdr:rowOff>31257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22384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48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62698</xdr:rowOff>
    </xdr:from>
    <xdr:to>
      <xdr:col>36</xdr:col>
      <xdr:colOff>165100</xdr:colOff>
      <xdr:row>96</xdr:row>
      <xdr:rowOff>164298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2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155425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1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129276</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472926"/>
          <a:ext cx="889000" cy="1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129276</xdr:rowOff>
    </xdr:from>
    <xdr:to>
      <xdr:col>76</xdr:col>
      <xdr:colOff>114300</xdr:colOff>
      <xdr:row>38</xdr:row>
      <xdr:rowOff>96019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72926"/>
          <a:ext cx="889000" cy="1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92101</xdr:rowOff>
    </xdr:from>
    <xdr:to>
      <xdr:col>76</xdr:col>
      <xdr:colOff>165100</xdr:colOff>
      <xdr:row>38</xdr:row>
      <xdr:rowOff>22251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13378</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96019</xdr:rowOff>
    </xdr:from>
    <xdr:to>
      <xdr:col>71</xdr:col>
      <xdr:colOff>177800</xdr:colOff>
      <xdr:row>38</xdr:row>
      <xdr:rowOff>131937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11119"/>
          <a:ext cx="889000" cy="3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109547</xdr:rowOff>
    </xdr:from>
    <xdr:to>
      <xdr:col>72</xdr:col>
      <xdr:colOff>38100</xdr:colOff>
      <xdr:row>38</xdr:row>
      <xdr:rowOff>39697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56224</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114979</xdr:rowOff>
    </xdr:from>
    <xdr:to>
      <xdr:col>67</xdr:col>
      <xdr:colOff>101600</xdr:colOff>
      <xdr:row>38</xdr:row>
      <xdr:rowOff>45129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61656</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78476</xdr:rowOff>
    </xdr:from>
    <xdr:to>
      <xdr:col>76</xdr:col>
      <xdr:colOff>165100</xdr:colOff>
      <xdr:row>38</xdr:row>
      <xdr:rowOff>8626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2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25153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9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45219</xdr:rowOff>
    </xdr:from>
    <xdr:to>
      <xdr:col>72</xdr:col>
      <xdr:colOff>38100</xdr:colOff>
      <xdr:row>38</xdr:row>
      <xdr:rowOff>146819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137946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81137</xdr:rowOff>
    </xdr:from>
    <xdr:to>
      <xdr:col>67</xdr:col>
      <xdr:colOff>101600</xdr:colOff>
      <xdr:row>39</xdr:row>
      <xdr:rowOff>11287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2414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8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29364</xdr:rowOff>
    </xdr:from>
    <xdr:to>
      <xdr:col>85</xdr:col>
      <xdr:colOff>127000</xdr:colOff>
      <xdr:row>77</xdr:row>
      <xdr:rowOff>46938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31014"/>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46938</xdr:rowOff>
    </xdr:from>
    <xdr:to>
      <xdr:col>81</xdr:col>
      <xdr:colOff>50800</xdr:colOff>
      <xdr:row>77</xdr:row>
      <xdr:rowOff>82367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48588"/>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82367</xdr:rowOff>
    </xdr:from>
    <xdr:to>
      <xdr:col>76</xdr:col>
      <xdr:colOff>114300</xdr:colOff>
      <xdr:row>77</xdr:row>
      <xdr:rowOff>84480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84017"/>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95072</xdr:rowOff>
    </xdr:from>
    <xdr:to>
      <xdr:col>76</xdr:col>
      <xdr:colOff>165100</xdr:colOff>
      <xdr:row>76</xdr:row>
      <xdr:rowOff>25223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41749</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46267</xdr:rowOff>
    </xdr:from>
    <xdr:to>
      <xdr:col>71</xdr:col>
      <xdr:colOff>177800</xdr:colOff>
      <xdr:row>77</xdr:row>
      <xdr:rowOff>84480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47917"/>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93669</xdr:rowOff>
    </xdr:from>
    <xdr:to>
      <xdr:col>72</xdr:col>
      <xdr:colOff>38100</xdr:colOff>
      <xdr:row>76</xdr:row>
      <xdr:rowOff>23819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40346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86674</xdr:rowOff>
    </xdr:from>
    <xdr:to>
      <xdr:col>67</xdr:col>
      <xdr:colOff>101600</xdr:colOff>
      <xdr:row>76</xdr:row>
      <xdr:rowOff>16824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33351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150014</xdr:rowOff>
    </xdr:from>
    <xdr:to>
      <xdr:col>85</xdr:col>
      <xdr:colOff>177800</xdr:colOff>
      <xdr:row>77</xdr:row>
      <xdr:rowOff>80164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128441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167588</xdr:rowOff>
    </xdr:from>
    <xdr:to>
      <xdr:col>81</xdr:col>
      <xdr:colOff>101600</xdr:colOff>
      <xdr:row>77</xdr:row>
      <xdr:rowOff>97738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88865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31567</xdr:rowOff>
    </xdr:from>
    <xdr:to>
      <xdr:col>76</xdr:col>
      <xdr:colOff>165100</xdr:colOff>
      <xdr:row>77</xdr:row>
      <xdr:rowOff>133167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124294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3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33680</xdr:rowOff>
    </xdr:from>
    <xdr:to>
      <xdr:col>72</xdr:col>
      <xdr:colOff>38100</xdr:colOff>
      <xdr:row>77</xdr:row>
      <xdr:rowOff>135280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126407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166917</xdr:rowOff>
    </xdr:from>
    <xdr:to>
      <xdr:col>67</xdr:col>
      <xdr:colOff>101600</xdr:colOff>
      <xdr:row>77</xdr:row>
      <xdr:rowOff>97067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88194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28378</xdr:rowOff>
    </xdr:from>
    <xdr:to>
      <xdr:col>85</xdr:col>
      <xdr:colOff>127000</xdr:colOff>
      <xdr:row>99</xdr:row>
      <xdr:rowOff>42081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7001928"/>
          <a:ext cx="8382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28378</xdr:rowOff>
    </xdr:from>
    <xdr:to>
      <xdr:col>81</xdr:col>
      <xdr:colOff>50800</xdr:colOff>
      <xdr:row>99</xdr:row>
      <xdr:rowOff>46737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7001928"/>
          <a:ext cx="889000" cy="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46737</xdr:rowOff>
    </xdr:from>
    <xdr:to>
      <xdr:col>76</xdr:col>
      <xdr:colOff>114300</xdr:colOff>
      <xdr:row>99</xdr:row>
      <xdr:rowOff>53677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20287"/>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94889</xdr:rowOff>
    </xdr:from>
    <xdr:to>
      <xdr:col>76</xdr:col>
      <xdr:colOff>165100</xdr:colOff>
      <xdr:row>99</xdr:row>
      <xdr:rowOff>25039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41566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53677</xdr:rowOff>
    </xdr:from>
    <xdr:to>
      <xdr:col>71</xdr:col>
      <xdr:colOff>177800</xdr:colOff>
      <xdr:row>99</xdr:row>
      <xdr:rowOff>69991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27227"/>
          <a:ext cx="8890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133948</xdr:rowOff>
    </xdr:from>
    <xdr:to>
      <xdr:col>72</xdr:col>
      <xdr:colOff>38100</xdr:colOff>
      <xdr:row>99</xdr:row>
      <xdr:rowOff>64098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80625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142867</xdr:rowOff>
    </xdr:from>
    <xdr:to>
      <xdr:col>67</xdr:col>
      <xdr:colOff>101600</xdr:colOff>
      <xdr:row>99</xdr:row>
      <xdr:rowOff>73017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89544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7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162731</xdr:rowOff>
    </xdr:from>
    <xdr:to>
      <xdr:col>85</xdr:col>
      <xdr:colOff>177800</xdr:colOff>
      <xdr:row>99</xdr:row>
      <xdr:rowOff>92881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97218</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149028</xdr:rowOff>
    </xdr:from>
    <xdr:to>
      <xdr:col>81</xdr:col>
      <xdr:colOff>101600</xdr:colOff>
      <xdr:row>99</xdr:row>
      <xdr:rowOff>79178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70305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167387</xdr:rowOff>
    </xdr:from>
    <xdr:to>
      <xdr:col>76</xdr:col>
      <xdr:colOff>165100</xdr:colOff>
      <xdr:row>99</xdr:row>
      <xdr:rowOff>97537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88664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6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2877</xdr:rowOff>
    </xdr:from>
    <xdr:to>
      <xdr:col>72</xdr:col>
      <xdr:colOff>38100</xdr:colOff>
      <xdr:row>99</xdr:row>
      <xdr:rowOff>104477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7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95604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6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19191</xdr:rowOff>
    </xdr:from>
    <xdr:to>
      <xdr:col>67</xdr:col>
      <xdr:colOff>101600</xdr:colOff>
      <xdr:row>99</xdr:row>
      <xdr:rowOff>120791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111918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94941</xdr:rowOff>
    </xdr:from>
    <xdr:to>
      <xdr:col>107</xdr:col>
      <xdr:colOff>101600</xdr:colOff>
      <xdr:row>39</xdr:row>
      <xdr:rowOff>25091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41618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103596</xdr:rowOff>
    </xdr:from>
    <xdr:to>
      <xdr:col>102</xdr:col>
      <xdr:colOff>165100</xdr:colOff>
      <xdr:row>39</xdr:row>
      <xdr:rowOff>33746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50273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120186</xdr:rowOff>
    </xdr:from>
    <xdr:to>
      <xdr:col>98</xdr:col>
      <xdr:colOff>38100</xdr:colOff>
      <xdr:row>39</xdr:row>
      <xdr:rowOff>50336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66863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90519</xdr:rowOff>
    </xdr:from>
    <xdr:to>
      <xdr:col>116</xdr:col>
      <xdr:colOff>63500</xdr:colOff>
      <xdr:row>58</xdr:row>
      <xdr:rowOff>98421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34619"/>
          <a:ext cx="8382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90519</xdr:rowOff>
    </xdr:from>
    <xdr:to>
      <xdr:col>111</xdr:col>
      <xdr:colOff>177800</xdr:colOff>
      <xdr:row>58</xdr:row>
      <xdr:rowOff>103646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34619"/>
          <a:ext cx="889000" cy="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103646</xdr:rowOff>
    </xdr:from>
    <xdr:to>
      <xdr:col>107</xdr:col>
      <xdr:colOff>50800</xdr:colOff>
      <xdr:row>58</xdr:row>
      <xdr:rowOff>107369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047746"/>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33513</xdr:rowOff>
    </xdr:from>
    <xdr:to>
      <xdr:col>107</xdr:col>
      <xdr:colOff>101600</xdr:colOff>
      <xdr:row>58</xdr:row>
      <xdr:rowOff>135113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7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151640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107369</xdr:rowOff>
    </xdr:from>
    <xdr:to>
      <xdr:col>102</xdr:col>
      <xdr:colOff>114300</xdr:colOff>
      <xdr:row>58</xdr:row>
      <xdr:rowOff>109558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51469"/>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61730</xdr:rowOff>
    </xdr:from>
    <xdr:to>
      <xdr:col>102</xdr:col>
      <xdr:colOff>165100</xdr:colOff>
      <xdr:row>58</xdr:row>
      <xdr:rowOff>163330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154457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4906</xdr:rowOff>
    </xdr:from>
    <xdr:to>
      <xdr:col>98</xdr:col>
      <xdr:colOff>38100</xdr:colOff>
      <xdr:row>58</xdr:row>
      <xdr:rowOff>106506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4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123033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47621</xdr:rowOff>
    </xdr:from>
    <xdr:to>
      <xdr:col>116</xdr:col>
      <xdr:colOff>114300</xdr:colOff>
      <xdr:row>58</xdr:row>
      <xdr:rowOff>149221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70498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39719</xdr:rowOff>
    </xdr:from>
    <xdr:to>
      <xdr:col>112</xdr:col>
      <xdr:colOff>38100</xdr:colOff>
      <xdr:row>58</xdr:row>
      <xdr:rowOff>141319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157846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52846</xdr:rowOff>
    </xdr:from>
    <xdr:to>
      <xdr:col>107</xdr:col>
      <xdr:colOff>101600</xdr:colOff>
      <xdr:row>58</xdr:row>
      <xdr:rowOff>154446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145573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8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56569</xdr:rowOff>
    </xdr:from>
    <xdr:to>
      <xdr:col>102</xdr:col>
      <xdr:colOff>165100</xdr:colOff>
      <xdr:row>58</xdr:row>
      <xdr:rowOff>158169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0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3246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58758</xdr:rowOff>
    </xdr:from>
    <xdr:to>
      <xdr:col>98</xdr:col>
      <xdr:colOff>38100</xdr:colOff>
      <xdr:row>58</xdr:row>
      <xdr:rowOff>160358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151485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9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4628</xdr:rowOff>
    </xdr:from>
    <xdr:to>
      <xdr:col>116</xdr:col>
      <xdr:colOff>63500</xdr:colOff>
      <xdr:row>76</xdr:row>
      <xdr:rowOff>12964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034828"/>
          <a:ext cx="838200" cy="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162849</xdr:rowOff>
    </xdr:from>
    <xdr:to>
      <xdr:col>111</xdr:col>
      <xdr:colOff>177800</xdr:colOff>
      <xdr:row>76</xdr:row>
      <xdr:rowOff>4628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21599"/>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162849</xdr:rowOff>
    </xdr:from>
    <xdr:to>
      <xdr:col>107</xdr:col>
      <xdr:colOff>50800</xdr:colOff>
      <xdr:row>76</xdr:row>
      <xdr:rowOff>50425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21599"/>
          <a:ext cx="889000" cy="5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87887</xdr:rowOff>
    </xdr:from>
    <xdr:to>
      <xdr:col>107</xdr:col>
      <xdr:colOff>101600</xdr:colOff>
      <xdr:row>76</xdr:row>
      <xdr:rowOff>18036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46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50425</xdr:rowOff>
    </xdr:from>
    <xdr:to>
      <xdr:col>102</xdr:col>
      <xdr:colOff>114300</xdr:colOff>
      <xdr:row>76</xdr:row>
      <xdr:rowOff>75471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80625"/>
          <a:ext cx="889000" cy="2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67663</xdr:rowOff>
    </xdr:from>
    <xdr:to>
      <xdr:col>102</xdr:col>
      <xdr:colOff>165100</xdr:colOff>
      <xdr:row>75</xdr:row>
      <xdr:rowOff>169264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14340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66406</xdr:rowOff>
    </xdr:from>
    <xdr:to>
      <xdr:col>98</xdr:col>
      <xdr:colOff>38100</xdr:colOff>
      <xdr:row>75</xdr:row>
      <xdr:rowOff>168005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13083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133614</xdr:rowOff>
    </xdr:from>
    <xdr:to>
      <xdr:col>116</xdr:col>
      <xdr:colOff>114300</xdr:colOff>
      <xdr:row>76</xdr:row>
      <xdr:rowOff>63764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112041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125278</xdr:rowOff>
    </xdr:from>
    <xdr:to>
      <xdr:col>112</xdr:col>
      <xdr:colOff>38100</xdr:colOff>
      <xdr:row>76</xdr:row>
      <xdr:rowOff>55428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71955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7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112050</xdr:rowOff>
    </xdr:from>
    <xdr:to>
      <xdr:col>107</xdr:col>
      <xdr:colOff>101600</xdr:colOff>
      <xdr:row>76</xdr:row>
      <xdr:rowOff>42199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708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33326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6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171075</xdr:rowOff>
    </xdr:from>
    <xdr:to>
      <xdr:col>102</xdr:col>
      <xdr:colOff>165100</xdr:colOff>
      <xdr:row>76</xdr:row>
      <xdr:rowOff>101225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92352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2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24671</xdr:rowOff>
    </xdr:from>
    <xdr:to>
      <xdr:col>98</xdr:col>
      <xdr:colOff>38100</xdr:colOff>
      <xdr:row>76</xdr:row>
      <xdr:rowOff>126271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117398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類似団体平均を概ね下回っている。今後も事業の見直し等により経費の縮減に努める。</a:t>
          </a:r>
        </a:p>
        <a:p>
          <a:r>
            <a:rPr kumimoji="1" lang="ja-JP" altLang="en-US" sz="1300">
              <a:latin typeface="ＭＳ Ｐゴシック" panose="020B0600070205080204" pitchFamily="50" charset="-128"/>
              <a:ea typeface="ＭＳ Ｐゴシック" panose="020B0600070205080204" pitchFamily="50" charset="-128"/>
            </a:rPr>
            <a:t>　なお、公債費については　学校教育施設等整備事業債（学校給食センター整備事業）や辺地対策事業債（七味温泉橋橋梁整備事業）、緊急防災・減災事業債（デジタル移動系防災無線）等が、今後の償還の大部分を占める。また、緊急自然災害防止事業債（不動川改修等）の発行等もあり、元利償還金の増加が見込まれる。今後の新規事業は、緊急度等を勘案しながら事業実施の可否を判断し、起債に依存することのないよう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6,649
6,508
98.56
5,148,853
4,848,828
271,872
2,951,205
3,466,398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126202</xdr:rowOff>
    </xdr:from>
    <xdr:to>
      <xdr:col>24</xdr:col>
      <xdr:colOff>63500</xdr:colOff>
      <xdr:row>36</xdr:row>
      <xdr:rowOff>19304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26952"/>
          <a:ext cx="838200" cy="6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19304</xdr:rowOff>
    </xdr:from>
    <xdr:to>
      <xdr:col>19</xdr:col>
      <xdr:colOff>177800</xdr:colOff>
      <xdr:row>36</xdr:row>
      <xdr:rowOff>28448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91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4499</xdr:rowOff>
    </xdr:from>
    <xdr:to>
      <xdr:col>15</xdr:col>
      <xdr:colOff>50800</xdr:colOff>
      <xdr:row>36</xdr:row>
      <xdr:rowOff>28448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76699"/>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132443</xdr:rowOff>
    </xdr:from>
    <xdr:to>
      <xdr:col>15</xdr:col>
      <xdr:colOff>101600</xdr:colOff>
      <xdr:row>35</xdr:row>
      <xdr:rowOff>62593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79120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3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4499</xdr:rowOff>
    </xdr:from>
    <xdr:to>
      <xdr:col>10</xdr:col>
      <xdr:colOff>114300</xdr:colOff>
      <xdr:row>36</xdr:row>
      <xdr:rowOff>12011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76699"/>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81280</xdr:rowOff>
    </xdr:from>
    <xdr:to>
      <xdr:col>10</xdr:col>
      <xdr:colOff>165100</xdr:colOff>
      <xdr:row>35</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27957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88247</xdr:rowOff>
    </xdr:from>
    <xdr:to>
      <xdr:col>6</xdr:col>
      <xdr:colOff>38100</xdr:colOff>
      <xdr:row>35</xdr:row>
      <xdr:rowOff>18397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34924</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6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75402</xdr:rowOff>
    </xdr:from>
    <xdr:to>
      <xdr:col>24</xdr:col>
      <xdr:colOff>114300</xdr:colOff>
      <xdr:row>36</xdr:row>
      <xdr:rowOff>5552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53829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5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139954</xdr:rowOff>
    </xdr:from>
    <xdr:to>
      <xdr:col>20</xdr:col>
      <xdr:colOff>38100</xdr:colOff>
      <xdr:row>36</xdr:row>
      <xdr:rowOff>70104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61231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149098</xdr:rowOff>
    </xdr:from>
    <xdr:to>
      <xdr:col>15</xdr:col>
      <xdr:colOff>101600</xdr:colOff>
      <xdr:row>36</xdr:row>
      <xdr:rowOff>79248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70375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125149</xdr:rowOff>
    </xdr:from>
    <xdr:to>
      <xdr:col>10</xdr:col>
      <xdr:colOff>165100</xdr:colOff>
      <xdr:row>36</xdr:row>
      <xdr:rowOff>55299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46426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1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132661</xdr:rowOff>
    </xdr:from>
    <xdr:to>
      <xdr:col>6</xdr:col>
      <xdr:colOff>38100</xdr:colOff>
      <xdr:row>36</xdr:row>
      <xdr:rowOff>62811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53938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115384</xdr:rowOff>
    </xdr:from>
    <xdr:to>
      <xdr:col>24</xdr:col>
      <xdr:colOff>63500</xdr:colOff>
      <xdr:row>58</xdr:row>
      <xdr:rowOff>137941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59484"/>
          <a:ext cx="838200" cy="2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64142</xdr:rowOff>
    </xdr:from>
    <xdr:to>
      <xdr:col>19</xdr:col>
      <xdr:colOff>177800</xdr:colOff>
      <xdr:row>58</xdr:row>
      <xdr:rowOff>137941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8242"/>
          <a:ext cx="889000" cy="7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64142</xdr:rowOff>
    </xdr:from>
    <xdr:to>
      <xdr:col>15</xdr:col>
      <xdr:colOff>50800</xdr:colOff>
      <xdr:row>58</xdr:row>
      <xdr:rowOff>138904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8242"/>
          <a:ext cx="889000" cy="7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138904</xdr:rowOff>
    </xdr:from>
    <xdr:to>
      <xdr:col>10</xdr:col>
      <xdr:colOff>114300</xdr:colOff>
      <xdr:row>58</xdr:row>
      <xdr:rowOff>158543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3004"/>
          <a:ext cx="889000" cy="1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64584</xdr:rowOff>
    </xdr:from>
    <xdr:to>
      <xdr:col>24</xdr:col>
      <xdr:colOff>114300</xdr:colOff>
      <xdr:row>58</xdr:row>
      <xdr:rowOff>166184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87141</xdr:rowOff>
    </xdr:from>
    <xdr:to>
      <xdr:col>20</xdr:col>
      <xdr:colOff>38100</xdr:colOff>
      <xdr:row>59</xdr:row>
      <xdr:rowOff>17291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8418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12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13342</xdr:rowOff>
    </xdr:from>
    <xdr:to>
      <xdr:col>15</xdr:col>
      <xdr:colOff>101600</xdr:colOff>
      <xdr:row>58</xdr:row>
      <xdr:rowOff>114942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106069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88104</xdr:rowOff>
    </xdr:from>
    <xdr:to>
      <xdr:col>10</xdr:col>
      <xdr:colOff>165100</xdr:colOff>
      <xdr:row>59</xdr:row>
      <xdr:rowOff>18254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9381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107743</xdr:rowOff>
    </xdr:from>
    <xdr:to>
      <xdr:col>6</xdr:col>
      <xdr:colOff>38100</xdr:colOff>
      <xdr:row>59</xdr:row>
      <xdr:rowOff>37893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29020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63644</xdr:rowOff>
    </xdr:from>
    <xdr:to>
      <xdr:col>24</xdr:col>
      <xdr:colOff>63500</xdr:colOff>
      <xdr:row>76</xdr:row>
      <xdr:rowOff>82793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93844"/>
          <a:ext cx="8382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63644</xdr:rowOff>
    </xdr:from>
    <xdr:to>
      <xdr:col>19</xdr:col>
      <xdr:colOff>177800</xdr:colOff>
      <xdr:row>77</xdr:row>
      <xdr:rowOff>28045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3844"/>
          <a:ext cx="889000" cy="1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28045</xdr:rowOff>
    </xdr:from>
    <xdr:to>
      <xdr:col>15</xdr:col>
      <xdr:colOff>50800</xdr:colOff>
      <xdr:row>77</xdr:row>
      <xdr:rowOff>104800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9695"/>
          <a:ext cx="889000" cy="7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57757</xdr:rowOff>
    </xdr:from>
    <xdr:to>
      <xdr:col>15</xdr:col>
      <xdr:colOff>101600</xdr:colOff>
      <xdr:row>74</xdr:row>
      <xdr:rowOff>159357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104800</xdr:rowOff>
    </xdr:from>
    <xdr:to>
      <xdr:col>10</xdr:col>
      <xdr:colOff>114300</xdr:colOff>
      <xdr:row>77</xdr:row>
      <xdr:rowOff>165455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6450"/>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143269</xdr:rowOff>
    </xdr:from>
    <xdr:to>
      <xdr:col>10</xdr:col>
      <xdr:colOff>165100</xdr:colOff>
      <xdr:row>75</xdr:row>
      <xdr:rowOff>73419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89946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14361</xdr:rowOff>
    </xdr:from>
    <xdr:to>
      <xdr:col>6</xdr:col>
      <xdr:colOff>38100</xdr:colOff>
      <xdr:row>75</xdr:row>
      <xdr:rowOff>115961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132488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31993</xdr:rowOff>
    </xdr:from>
    <xdr:to>
      <xdr:col>24</xdr:col>
      <xdr:colOff>114300</xdr:colOff>
      <xdr:row>76</xdr:row>
      <xdr:rowOff>133593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12844</xdr:rowOff>
    </xdr:from>
    <xdr:to>
      <xdr:col>20</xdr:col>
      <xdr:colOff>38100</xdr:colOff>
      <xdr:row>76</xdr:row>
      <xdr:rowOff>114444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105571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148695</xdr:rowOff>
    </xdr:from>
    <xdr:to>
      <xdr:col>15</xdr:col>
      <xdr:colOff>101600</xdr:colOff>
      <xdr:row>77</xdr:row>
      <xdr:rowOff>78845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69972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54000</xdr:rowOff>
    </xdr:from>
    <xdr:to>
      <xdr:col>10</xdr:col>
      <xdr:colOff>165100</xdr:colOff>
      <xdr:row>77</xdr:row>
      <xdr:rowOff>155600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146727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114655</xdr:rowOff>
    </xdr:from>
    <xdr:to>
      <xdr:col>6</xdr:col>
      <xdr:colOff>38100</xdr:colOff>
      <xdr:row>78</xdr:row>
      <xdr:rowOff>44805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35932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170196</xdr:rowOff>
    </xdr:from>
    <xdr:to>
      <xdr:col>24</xdr:col>
      <xdr:colOff>63500</xdr:colOff>
      <xdr:row>97</xdr:row>
      <xdr:rowOff>15449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9396"/>
          <a:ext cx="8382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8415</xdr:rowOff>
    </xdr:from>
    <xdr:to>
      <xdr:col>19</xdr:col>
      <xdr:colOff>177800</xdr:colOff>
      <xdr:row>97</xdr:row>
      <xdr:rowOff>15449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39065"/>
          <a:ext cx="889000" cy="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8415</xdr:rowOff>
    </xdr:from>
    <xdr:to>
      <xdr:col>15</xdr:col>
      <xdr:colOff>50800</xdr:colOff>
      <xdr:row>97</xdr:row>
      <xdr:rowOff>136537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39065"/>
          <a:ext cx="889000" cy="1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150157</xdr:rowOff>
    </xdr:from>
    <xdr:to>
      <xdr:col>15</xdr:col>
      <xdr:colOff>101600</xdr:colOff>
      <xdr:row>95</xdr:row>
      <xdr:rowOff>80307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96834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0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136537</xdr:rowOff>
    </xdr:from>
    <xdr:to>
      <xdr:col>10</xdr:col>
      <xdr:colOff>114300</xdr:colOff>
      <xdr:row>97</xdr:row>
      <xdr:rowOff>137102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67187"/>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9378</xdr:rowOff>
    </xdr:from>
    <xdr:to>
      <xdr:col>10</xdr:col>
      <xdr:colOff>165100</xdr:colOff>
      <xdr:row>95</xdr:row>
      <xdr:rowOff>110978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127505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47523</xdr:rowOff>
    </xdr:from>
    <xdr:to>
      <xdr:col>6</xdr:col>
      <xdr:colOff>38100</xdr:colOff>
      <xdr:row>95</xdr:row>
      <xdr:rowOff>149123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165650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119396</xdr:rowOff>
    </xdr:from>
    <xdr:to>
      <xdr:col>24</xdr:col>
      <xdr:colOff>114300</xdr:colOff>
      <xdr:row>97</xdr:row>
      <xdr:rowOff>49546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97823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136099</xdr:rowOff>
    </xdr:from>
    <xdr:to>
      <xdr:col>20</xdr:col>
      <xdr:colOff>38100</xdr:colOff>
      <xdr:row>97</xdr:row>
      <xdr:rowOff>66249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57376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129065</xdr:rowOff>
    </xdr:from>
    <xdr:to>
      <xdr:col>15</xdr:col>
      <xdr:colOff>101600</xdr:colOff>
      <xdr:row>97</xdr:row>
      <xdr:rowOff>59215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50342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85737</xdr:rowOff>
    </xdr:from>
    <xdr:to>
      <xdr:col>10</xdr:col>
      <xdr:colOff>165100</xdr:colOff>
      <xdr:row>98</xdr:row>
      <xdr:rowOff>15887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7014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86302</xdr:rowOff>
    </xdr:from>
    <xdr:to>
      <xdr:col>6</xdr:col>
      <xdr:colOff>38100</xdr:colOff>
      <xdr:row>98</xdr:row>
      <xdr:rowOff>16452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7579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15342</xdr:rowOff>
    </xdr:from>
    <xdr:to>
      <xdr:col>55</xdr:col>
      <xdr:colOff>0</xdr:colOff>
      <xdr:row>35</xdr:row>
      <xdr:rowOff>48717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844642"/>
          <a:ext cx="838200" cy="2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69613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13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15342</xdr:rowOff>
    </xdr:from>
    <xdr:to>
      <xdr:col>50</xdr:col>
      <xdr:colOff>114300</xdr:colOff>
      <xdr:row>34</xdr:row>
      <xdr:rowOff>32258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844642"/>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32258</xdr:rowOff>
    </xdr:from>
    <xdr:to>
      <xdr:col>45</xdr:col>
      <xdr:colOff>177800</xdr:colOff>
      <xdr:row>34</xdr:row>
      <xdr:rowOff>105410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586155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73355</xdr:rowOff>
    </xdr:from>
    <xdr:to>
      <xdr:col>46</xdr:col>
      <xdr:colOff>38100</xdr:colOff>
      <xdr:row>38</xdr:row>
      <xdr:rowOff>3505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166082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105410</xdr:rowOff>
    </xdr:from>
    <xdr:to>
      <xdr:col>41</xdr:col>
      <xdr:colOff>50800</xdr:colOff>
      <xdr:row>35</xdr:row>
      <xdr:rowOff>14884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934710"/>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28549</xdr:rowOff>
    </xdr:from>
    <xdr:to>
      <xdr:col>41</xdr:col>
      <xdr:colOff>101600</xdr:colOff>
      <xdr:row>37</xdr:row>
      <xdr:rowOff>130149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121276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113961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169367</xdr:rowOff>
    </xdr:from>
    <xdr:to>
      <xdr:col>55</xdr:col>
      <xdr:colOff>50800</xdr:colOff>
      <xdr:row>35</xdr:row>
      <xdr:rowOff>99517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20794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85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135992</xdr:rowOff>
    </xdr:from>
    <xdr:to>
      <xdr:col>50</xdr:col>
      <xdr:colOff>165100</xdr:colOff>
      <xdr:row>34</xdr:row>
      <xdr:rowOff>66142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82669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5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152908</xdr:rowOff>
    </xdr:from>
    <xdr:to>
      <xdr:col>46</xdr:col>
      <xdr:colOff>38100</xdr:colOff>
      <xdr:row>34</xdr:row>
      <xdr:rowOff>83058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99585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8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54610</xdr:rowOff>
    </xdr:from>
    <xdr:to>
      <xdr:col>41</xdr:col>
      <xdr:colOff>101600</xdr:colOff>
      <xdr:row>34</xdr:row>
      <xdr:rowOff>156210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1287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135534</xdr:rowOff>
    </xdr:from>
    <xdr:to>
      <xdr:col>36</xdr:col>
      <xdr:colOff>165100</xdr:colOff>
      <xdr:row>35</xdr:row>
      <xdr:rowOff>65684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82211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7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84020</xdr:rowOff>
    </xdr:from>
    <xdr:to>
      <xdr:col>55</xdr:col>
      <xdr:colOff>0</xdr:colOff>
      <xdr:row>58</xdr:row>
      <xdr:rowOff>17041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6670"/>
          <a:ext cx="8382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17041</xdr:rowOff>
    </xdr:from>
    <xdr:to>
      <xdr:col>50</xdr:col>
      <xdr:colOff>114300</xdr:colOff>
      <xdr:row>58</xdr:row>
      <xdr:rowOff>31545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61141"/>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22653</xdr:rowOff>
    </xdr:from>
    <xdr:to>
      <xdr:col>45</xdr:col>
      <xdr:colOff>177800</xdr:colOff>
      <xdr:row>58</xdr:row>
      <xdr:rowOff>31545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66753"/>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71707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11223</xdr:rowOff>
    </xdr:from>
    <xdr:to>
      <xdr:col>41</xdr:col>
      <xdr:colOff>50800</xdr:colOff>
      <xdr:row>58</xdr:row>
      <xdr:rowOff>22653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5532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33220</xdr:rowOff>
    </xdr:from>
    <xdr:to>
      <xdr:col>55</xdr:col>
      <xdr:colOff>50800</xdr:colOff>
      <xdr:row>57</xdr:row>
      <xdr:rowOff>134820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56097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137691</xdr:rowOff>
    </xdr:from>
    <xdr:to>
      <xdr:col>50</xdr:col>
      <xdr:colOff>165100</xdr:colOff>
      <xdr:row>58</xdr:row>
      <xdr:rowOff>67841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1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58968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0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152195</xdr:rowOff>
    </xdr:from>
    <xdr:to>
      <xdr:col>46</xdr:col>
      <xdr:colOff>38100</xdr:colOff>
      <xdr:row>58</xdr:row>
      <xdr:rowOff>82345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73472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1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143303</xdr:rowOff>
    </xdr:from>
    <xdr:to>
      <xdr:col>41</xdr:col>
      <xdr:colOff>101600</xdr:colOff>
      <xdr:row>58</xdr:row>
      <xdr:rowOff>73453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64580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131873</xdr:rowOff>
    </xdr:from>
    <xdr:to>
      <xdr:col>36</xdr:col>
      <xdr:colOff>165100</xdr:colOff>
      <xdr:row>58</xdr:row>
      <xdr:rowOff>62023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53150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9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144109</xdr:rowOff>
    </xdr:from>
    <xdr:to>
      <xdr:col>55</xdr:col>
      <xdr:colOff>0</xdr:colOff>
      <xdr:row>76</xdr:row>
      <xdr:rowOff>161896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74309"/>
          <a:ext cx="8382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33761</xdr:rowOff>
    </xdr:from>
    <xdr:to>
      <xdr:col>50</xdr:col>
      <xdr:colOff>114300</xdr:colOff>
      <xdr:row>76</xdr:row>
      <xdr:rowOff>144109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063961"/>
          <a:ext cx="889000" cy="1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33761</xdr:rowOff>
    </xdr:from>
    <xdr:to>
      <xdr:col>45</xdr:col>
      <xdr:colOff>177800</xdr:colOff>
      <xdr:row>77</xdr:row>
      <xdr:rowOff>118146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63961"/>
          <a:ext cx="889000" cy="2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51834</xdr:rowOff>
    </xdr:from>
    <xdr:to>
      <xdr:col>46</xdr:col>
      <xdr:colOff>38100</xdr:colOff>
      <xdr:row>76</xdr:row>
      <xdr:rowOff>153434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144561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118146</xdr:rowOff>
    </xdr:from>
    <xdr:to>
      <xdr:col>41</xdr:col>
      <xdr:colOff>50800</xdr:colOff>
      <xdr:row>77</xdr:row>
      <xdr:rowOff>145709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19796"/>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85547</xdr:rowOff>
    </xdr:from>
    <xdr:to>
      <xdr:col>41</xdr:col>
      <xdr:colOff>101600</xdr:colOff>
      <xdr:row>78</xdr:row>
      <xdr:rowOff>15697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90174</xdr:rowOff>
    </xdr:from>
    <xdr:to>
      <xdr:col>36</xdr:col>
      <xdr:colOff>165100</xdr:colOff>
      <xdr:row>78</xdr:row>
      <xdr:rowOff>20324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36851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6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111096</xdr:rowOff>
    </xdr:from>
    <xdr:to>
      <xdr:col>55</xdr:col>
      <xdr:colOff>50800</xdr:colOff>
      <xdr:row>77</xdr:row>
      <xdr:rowOff>41246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133973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93309</xdr:rowOff>
    </xdr:from>
    <xdr:to>
      <xdr:col>50</xdr:col>
      <xdr:colOff>165100</xdr:colOff>
      <xdr:row>77</xdr:row>
      <xdr:rowOff>23459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39986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154411</xdr:rowOff>
    </xdr:from>
    <xdr:to>
      <xdr:col>46</xdr:col>
      <xdr:colOff>38100</xdr:colOff>
      <xdr:row>76</xdr:row>
      <xdr:rowOff>84561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101087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67346</xdr:rowOff>
    </xdr:from>
    <xdr:to>
      <xdr:col>41</xdr:col>
      <xdr:colOff>101600</xdr:colOff>
      <xdr:row>77</xdr:row>
      <xdr:rowOff>168946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6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4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94909</xdr:rowOff>
    </xdr:from>
    <xdr:to>
      <xdr:col>36</xdr:col>
      <xdr:colOff>165100</xdr:colOff>
      <xdr:row>78</xdr:row>
      <xdr:rowOff>25059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16186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3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49643</xdr:rowOff>
    </xdr:from>
    <xdr:to>
      <xdr:col>55</xdr:col>
      <xdr:colOff>0</xdr:colOff>
      <xdr:row>97</xdr:row>
      <xdr:rowOff>90345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80293"/>
          <a:ext cx="8382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73817</xdr:rowOff>
    </xdr:from>
    <xdr:to>
      <xdr:col>50</xdr:col>
      <xdr:colOff>114300</xdr:colOff>
      <xdr:row>97</xdr:row>
      <xdr:rowOff>90345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04467"/>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16892</xdr:rowOff>
    </xdr:from>
    <xdr:to>
      <xdr:col>45</xdr:col>
      <xdr:colOff>177800</xdr:colOff>
      <xdr:row>97</xdr:row>
      <xdr:rowOff>73817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47542"/>
          <a:ext cx="889000" cy="5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127586</xdr:rowOff>
    </xdr:from>
    <xdr:to>
      <xdr:col>46</xdr:col>
      <xdr:colOff>38100</xdr:colOff>
      <xdr:row>97</xdr:row>
      <xdr:rowOff>57736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74263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16842</xdr:rowOff>
    </xdr:from>
    <xdr:to>
      <xdr:col>41</xdr:col>
      <xdr:colOff>50800</xdr:colOff>
      <xdr:row>97</xdr:row>
      <xdr:rowOff>16892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47492"/>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133621</xdr:rowOff>
    </xdr:from>
    <xdr:to>
      <xdr:col>41</xdr:col>
      <xdr:colOff>101600</xdr:colOff>
      <xdr:row>97</xdr:row>
      <xdr:rowOff>63771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80298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142777</xdr:rowOff>
    </xdr:from>
    <xdr:to>
      <xdr:col>36</xdr:col>
      <xdr:colOff>165100</xdr:colOff>
      <xdr:row>97</xdr:row>
      <xdr:rowOff>72927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170293</xdr:rowOff>
    </xdr:from>
    <xdr:to>
      <xdr:col>55</xdr:col>
      <xdr:colOff>50800</xdr:colOff>
      <xdr:row>97</xdr:row>
      <xdr:rowOff>100443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148720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39545</xdr:rowOff>
    </xdr:from>
    <xdr:to>
      <xdr:col>50</xdr:col>
      <xdr:colOff>165100</xdr:colOff>
      <xdr:row>97</xdr:row>
      <xdr:rowOff>141145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132272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23017</xdr:rowOff>
    </xdr:from>
    <xdr:to>
      <xdr:col>46</xdr:col>
      <xdr:colOff>38100</xdr:colOff>
      <xdr:row>97</xdr:row>
      <xdr:rowOff>124617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115744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137542</xdr:rowOff>
    </xdr:from>
    <xdr:to>
      <xdr:col>41</xdr:col>
      <xdr:colOff>101600</xdr:colOff>
      <xdr:row>97</xdr:row>
      <xdr:rowOff>67692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58819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137492</xdr:rowOff>
    </xdr:from>
    <xdr:to>
      <xdr:col>36</xdr:col>
      <xdr:colOff>165100</xdr:colOff>
      <xdr:row>97</xdr:row>
      <xdr:rowOff>67642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84169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3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61404</xdr:rowOff>
    </xdr:from>
    <xdr:to>
      <xdr:col>85</xdr:col>
      <xdr:colOff>127000</xdr:colOff>
      <xdr:row>37</xdr:row>
      <xdr:rowOff>49586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33604"/>
          <a:ext cx="838200" cy="1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71808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44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135562</xdr:rowOff>
    </xdr:from>
    <xdr:to>
      <xdr:col>81</xdr:col>
      <xdr:colOff>50800</xdr:colOff>
      <xdr:row>37</xdr:row>
      <xdr:rowOff>49586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36312"/>
          <a:ext cx="889000" cy="25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135562</xdr:rowOff>
    </xdr:from>
    <xdr:to>
      <xdr:col>76</xdr:col>
      <xdr:colOff>114300</xdr:colOff>
      <xdr:row>36</xdr:row>
      <xdr:rowOff>138671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136312"/>
          <a:ext cx="889000" cy="1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37876</xdr:rowOff>
    </xdr:from>
    <xdr:to>
      <xdr:col>76</xdr:col>
      <xdr:colOff>165100</xdr:colOff>
      <xdr:row>34</xdr:row>
      <xdr:rowOff>139476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156003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138671</xdr:rowOff>
    </xdr:from>
    <xdr:to>
      <xdr:col>71</xdr:col>
      <xdr:colOff>177800</xdr:colOff>
      <xdr:row>38</xdr:row>
      <xdr:rowOff>25034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10871"/>
          <a:ext cx="889000" cy="22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15931</xdr:rowOff>
    </xdr:from>
    <xdr:to>
      <xdr:col>72</xdr:col>
      <xdr:colOff>38100</xdr:colOff>
      <xdr:row>35</xdr:row>
      <xdr:rowOff>117531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1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134058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7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109520</xdr:rowOff>
    </xdr:from>
    <xdr:to>
      <xdr:col>67</xdr:col>
      <xdr:colOff>101600</xdr:colOff>
      <xdr:row>36</xdr:row>
      <xdr:rowOff>39670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56197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10604</xdr:rowOff>
    </xdr:from>
    <xdr:to>
      <xdr:col>85</xdr:col>
      <xdr:colOff>177800</xdr:colOff>
      <xdr:row>36</xdr:row>
      <xdr:rowOff>112204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33481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170236</xdr:rowOff>
    </xdr:from>
    <xdr:to>
      <xdr:col>81</xdr:col>
      <xdr:colOff>101600</xdr:colOff>
      <xdr:row>37</xdr:row>
      <xdr:rowOff>100386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4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91513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84762</xdr:rowOff>
    </xdr:from>
    <xdr:to>
      <xdr:col>76</xdr:col>
      <xdr:colOff>165100</xdr:colOff>
      <xdr:row>36</xdr:row>
      <xdr:rowOff>14912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87871</xdr:rowOff>
    </xdr:from>
    <xdr:to>
      <xdr:col>72</xdr:col>
      <xdr:colOff>38100</xdr:colOff>
      <xdr:row>37</xdr:row>
      <xdr:rowOff>18021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6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9148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145684</xdr:rowOff>
    </xdr:from>
    <xdr:to>
      <xdr:col>67</xdr:col>
      <xdr:colOff>101600</xdr:colOff>
      <xdr:row>38</xdr:row>
      <xdr:rowOff>75834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66961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8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165450</xdr:rowOff>
    </xdr:from>
    <xdr:to>
      <xdr:col>85</xdr:col>
      <xdr:colOff>127000</xdr:colOff>
      <xdr:row>58</xdr:row>
      <xdr:rowOff>9245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8100"/>
          <a:ext cx="838200" cy="1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171194</xdr:rowOff>
    </xdr:from>
    <xdr:to>
      <xdr:col>81</xdr:col>
      <xdr:colOff>50800</xdr:colOff>
      <xdr:row>58</xdr:row>
      <xdr:rowOff>9245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43844"/>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171194</xdr:rowOff>
    </xdr:from>
    <xdr:to>
      <xdr:col>76</xdr:col>
      <xdr:colOff>114300</xdr:colOff>
      <xdr:row>58</xdr:row>
      <xdr:rowOff>7704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43844"/>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28954</xdr:rowOff>
    </xdr:from>
    <xdr:to>
      <xdr:col>76</xdr:col>
      <xdr:colOff>165100</xdr:colOff>
      <xdr:row>57</xdr:row>
      <xdr:rowOff>130554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147081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57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7704</xdr:rowOff>
    </xdr:from>
    <xdr:to>
      <xdr:col>71</xdr:col>
      <xdr:colOff>177800</xdr:colOff>
      <xdr:row>58</xdr:row>
      <xdr:rowOff>36988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51804"/>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33227</xdr:rowOff>
    </xdr:from>
    <xdr:to>
      <xdr:col>72</xdr:col>
      <xdr:colOff>38100</xdr:colOff>
      <xdr:row>57</xdr:row>
      <xdr:rowOff>134827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151354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45059</xdr:rowOff>
    </xdr:from>
    <xdr:to>
      <xdr:col>67</xdr:col>
      <xdr:colOff>101600</xdr:colOff>
      <xdr:row>57</xdr:row>
      <xdr:rowOff>146659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163186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114650</xdr:rowOff>
    </xdr:from>
    <xdr:to>
      <xdr:col>85</xdr:col>
      <xdr:colOff>177800</xdr:colOff>
      <xdr:row>58</xdr:row>
      <xdr:rowOff>44800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129895</xdr:rowOff>
    </xdr:from>
    <xdr:to>
      <xdr:col>81</xdr:col>
      <xdr:colOff>101600</xdr:colOff>
      <xdr:row>58</xdr:row>
      <xdr:rowOff>60045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51172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120394</xdr:rowOff>
    </xdr:from>
    <xdr:to>
      <xdr:col>76</xdr:col>
      <xdr:colOff>165100</xdr:colOff>
      <xdr:row>58</xdr:row>
      <xdr:rowOff>50544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41671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128354</xdr:rowOff>
    </xdr:from>
    <xdr:to>
      <xdr:col>72</xdr:col>
      <xdr:colOff>38100</xdr:colOff>
      <xdr:row>58</xdr:row>
      <xdr:rowOff>58504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49631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157638</xdr:rowOff>
    </xdr:from>
    <xdr:to>
      <xdr:col>67</xdr:col>
      <xdr:colOff>101600</xdr:colOff>
      <xdr:row>58</xdr:row>
      <xdr:rowOff>87788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78915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129276</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30926"/>
          <a:ext cx="889000" cy="1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129276</xdr:rowOff>
    </xdr:from>
    <xdr:to>
      <xdr:col>76</xdr:col>
      <xdr:colOff>114300</xdr:colOff>
      <xdr:row>78</xdr:row>
      <xdr:rowOff>96019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30926"/>
          <a:ext cx="889000" cy="1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92073</xdr:rowOff>
    </xdr:from>
    <xdr:to>
      <xdr:col>76</xdr:col>
      <xdr:colOff>165100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96019</xdr:rowOff>
    </xdr:from>
    <xdr:to>
      <xdr:col>71</xdr:col>
      <xdr:colOff>177800</xdr:colOff>
      <xdr:row>78</xdr:row>
      <xdr:rowOff>131936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69119"/>
          <a:ext cx="889000" cy="3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109547</xdr:rowOff>
    </xdr:from>
    <xdr:to>
      <xdr:col>72</xdr:col>
      <xdr:colOff>38100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114888</xdr:rowOff>
    </xdr:from>
    <xdr:to>
      <xdr:col>67</xdr:col>
      <xdr:colOff>101600</xdr:colOff>
      <xdr:row>78</xdr:row>
      <xdr:rowOff>45038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61565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78476</xdr:rowOff>
    </xdr:from>
    <xdr:to>
      <xdr:col>76</xdr:col>
      <xdr:colOff>165100</xdr:colOff>
      <xdr:row>78</xdr:row>
      <xdr:rowOff>8626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25153</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30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45219</xdr:rowOff>
    </xdr:from>
    <xdr:to>
      <xdr:col>72</xdr:col>
      <xdr:colOff>38100</xdr:colOff>
      <xdr:row>78</xdr:row>
      <xdr:rowOff>146819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137946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81136</xdr:rowOff>
    </xdr:from>
    <xdr:to>
      <xdr:col>67</xdr:col>
      <xdr:colOff>101600</xdr:colOff>
      <xdr:row>79</xdr:row>
      <xdr:rowOff>11286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2413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54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29364</xdr:rowOff>
    </xdr:from>
    <xdr:to>
      <xdr:col>85</xdr:col>
      <xdr:colOff>127000</xdr:colOff>
      <xdr:row>97</xdr:row>
      <xdr:rowOff>46938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60014"/>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46938</xdr:rowOff>
    </xdr:from>
    <xdr:to>
      <xdr:col>81</xdr:col>
      <xdr:colOff>50800</xdr:colOff>
      <xdr:row>97</xdr:row>
      <xdr:rowOff>82367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77588"/>
          <a:ext cx="889000" cy="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82367</xdr:rowOff>
    </xdr:from>
    <xdr:to>
      <xdr:col>76</xdr:col>
      <xdr:colOff>114300</xdr:colOff>
      <xdr:row>97</xdr:row>
      <xdr:rowOff>84480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3017"/>
          <a:ext cx="8890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95017</xdr:rowOff>
    </xdr:from>
    <xdr:to>
      <xdr:col>76</xdr:col>
      <xdr:colOff>165100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46267</xdr:rowOff>
    </xdr:from>
    <xdr:to>
      <xdr:col>71</xdr:col>
      <xdr:colOff>177800</xdr:colOff>
      <xdr:row>97</xdr:row>
      <xdr:rowOff>84480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76917"/>
          <a:ext cx="8890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93591</xdr:rowOff>
    </xdr:from>
    <xdr:to>
      <xdr:col>72</xdr:col>
      <xdr:colOff>38100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86623</xdr:rowOff>
    </xdr:from>
    <xdr:to>
      <xdr:col>67</xdr:col>
      <xdr:colOff>101600</xdr:colOff>
      <xdr:row>96</xdr:row>
      <xdr:rowOff>16773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33300</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150014</xdr:rowOff>
    </xdr:from>
    <xdr:to>
      <xdr:col>85</xdr:col>
      <xdr:colOff>177800</xdr:colOff>
      <xdr:row>97</xdr:row>
      <xdr:rowOff>80164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128441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167588</xdr:rowOff>
    </xdr:from>
    <xdr:to>
      <xdr:col>81</xdr:col>
      <xdr:colOff>101600</xdr:colOff>
      <xdr:row>97</xdr:row>
      <xdr:rowOff>97738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88865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31567</xdr:rowOff>
    </xdr:from>
    <xdr:to>
      <xdr:col>76</xdr:col>
      <xdr:colOff>165100</xdr:colOff>
      <xdr:row>97</xdr:row>
      <xdr:rowOff>133167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124294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33680</xdr:rowOff>
    </xdr:from>
    <xdr:to>
      <xdr:col>72</xdr:col>
      <xdr:colOff>38100</xdr:colOff>
      <xdr:row>97</xdr:row>
      <xdr:rowOff>135280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126407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166917</xdr:rowOff>
    </xdr:from>
    <xdr:to>
      <xdr:col>67</xdr:col>
      <xdr:colOff>101600</xdr:colOff>
      <xdr:row>97</xdr:row>
      <xdr:rowOff>97067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88194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64787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52578</xdr:rowOff>
    </xdr:from>
    <xdr:to>
      <xdr:col>102</xdr:col>
      <xdr:colOff>165100</xdr:colOff>
      <xdr:row>38</xdr:row>
      <xdr:rowOff>154178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170705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132842</xdr:rowOff>
    </xdr:from>
    <xdr:to>
      <xdr:col>98</xdr:col>
      <xdr:colOff>38100</xdr:colOff>
      <xdr:row>39</xdr:row>
      <xdr:rowOff>62992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79519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各目的とも概ね類似団体平均を下回っている。今後も事務事業の見直し等により真に必要な事業への投資と経費の縮減に努める。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令和４年度の財政調整基金残高はコロナウイルス感染症、物価高騰関連事業に充てるため一部取崩を行ったため低下した。</a:t>
          </a:r>
        </a:p>
        <a:p>
          <a:r>
            <a:rPr kumimoji="1" lang="ja-JP" altLang="en-US" sz="1400">
              <a:latin typeface="ＭＳ ゴシック" pitchFamily="49" charset="-128"/>
              <a:ea typeface="ＭＳ ゴシック" pitchFamily="49" charset="-128"/>
            </a:rPr>
            <a:t>　実質収支額、実質単年度収支も大きな変動はなくほぼ横ばいの状況で、今後も引き続き健全財政の堅持に努める。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全会計において黒字を維持する。今後も健全財政の堅持に努める。</a:t>
          </a:r>
        </a:p>
        <a:p>
          <a:r>
            <a:rPr kumimoji="1" lang="ja-JP" altLang="en-US" sz="1400">
              <a:latin typeface="ＭＳ ゴシック" pitchFamily="49" charset="-128"/>
              <a:ea typeface="ＭＳ ゴシック" pitchFamily="49" charset="-128"/>
            </a:rPr>
            <a:t>　なお、上水道事業は簡易水道事業</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ともに黒字会計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との統合による数値の上昇を維持している。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5148853</v>
      </c>
      <c r="BO4" s="371"/>
      <c r="BP4" s="371"/>
      <c r="BQ4" s="371"/>
      <c r="BR4" s="371"/>
      <c r="BS4" s="371"/>
      <c r="BT4" s="371"/>
      <c r="BU4" s="372"/>
      <c r="BV4" s="370">
        <v>4648065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9.1999999999999993</v>
      </c>
      <c r="CU4" s="377"/>
      <c r="CV4" s="377"/>
      <c r="CW4" s="377"/>
      <c r="CX4" s="377"/>
      <c r="CY4" s="377"/>
      <c r="CZ4" s="377"/>
      <c r="DA4" s="378"/>
      <c r="DB4" s="376">
        <v>9.1</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4848828</v>
      </c>
      <c r="BO5" s="408"/>
      <c r="BP5" s="408"/>
      <c r="BQ5" s="408"/>
      <c r="BR5" s="408"/>
      <c r="BS5" s="408"/>
      <c r="BT5" s="408"/>
      <c r="BU5" s="409"/>
      <c r="BV5" s="407">
        <v>4340206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83.4</v>
      </c>
      <c r="CU5" s="405"/>
      <c r="CV5" s="405"/>
      <c r="CW5" s="405"/>
      <c r="CX5" s="405"/>
      <c r="CY5" s="405"/>
      <c r="CZ5" s="405"/>
      <c r="DA5" s="406"/>
      <c r="DB5" s="404">
        <v>79</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300025</v>
      </c>
      <c r="BO6" s="408"/>
      <c r="BP6" s="408"/>
      <c r="BQ6" s="408"/>
      <c r="BR6" s="408"/>
      <c r="BS6" s="408"/>
      <c r="BT6" s="408"/>
      <c r="BU6" s="409"/>
      <c r="BV6" s="407">
        <v>307859</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83.4</v>
      </c>
      <c r="CU6" s="445"/>
      <c r="CV6" s="445"/>
      <c r="CW6" s="445"/>
      <c r="CX6" s="445"/>
      <c r="CY6" s="445"/>
      <c r="CZ6" s="445"/>
      <c r="DA6" s="446"/>
      <c r="DB6" s="444">
        <v>79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28153</v>
      </c>
      <c r="BO7" s="408"/>
      <c r="BP7" s="408"/>
      <c r="BQ7" s="408"/>
      <c r="BR7" s="408"/>
      <c r="BS7" s="408"/>
      <c r="BT7" s="408"/>
      <c r="BU7" s="409"/>
      <c r="BV7" s="407">
        <v>31951</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2951205</v>
      </c>
      <c r="CU7" s="408"/>
      <c r="CV7" s="408"/>
      <c r="CW7" s="408"/>
      <c r="CX7" s="408"/>
      <c r="CY7" s="408"/>
      <c r="CZ7" s="408"/>
      <c r="DA7" s="409"/>
      <c r="DB7" s="407">
        <v>3036812</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271872</v>
      </c>
      <c r="BO8" s="408"/>
      <c r="BP8" s="408"/>
      <c r="BQ8" s="408"/>
      <c r="BR8" s="408"/>
      <c r="BS8" s="408"/>
      <c r="BT8" s="408"/>
      <c r="BU8" s="409"/>
      <c r="BV8" s="407">
        <v>275908</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0.28999999999999998</v>
      </c>
      <c r="CU8" s="448"/>
      <c r="CV8" s="448"/>
      <c r="CW8" s="448"/>
      <c r="CX8" s="448"/>
      <c r="CY8" s="448"/>
      <c r="CZ8" s="448"/>
      <c r="DA8" s="449"/>
      <c r="DB8" s="447">
        <v>0.28999999999999998</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6617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-4036</v>
      </c>
      <c r="BO9" s="408"/>
      <c r="BP9" s="408"/>
      <c r="BQ9" s="408"/>
      <c r="BR9" s="408"/>
      <c r="BS9" s="408"/>
      <c r="BT9" s="408"/>
      <c r="BU9" s="409"/>
      <c r="BV9" s="407">
        <v>35150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10.199999999999999</v>
      </c>
      <c r="CU9" s="405"/>
      <c r="CV9" s="405"/>
      <c r="CW9" s="405"/>
      <c r="CX9" s="405"/>
      <c r="CY9" s="405"/>
      <c r="CZ9" s="405"/>
      <c r="DA9" s="406"/>
      <c r="DB9" s="404">
        <v>10.9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7033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109</v>
      </c>
      <c r="AV10" s="440"/>
      <c r="AW10" s="440"/>
      <c r="AX10" s="440"/>
      <c r="AY10" s="441" t="s">
        <v>121</v>
      </c>
      <c r="AZ10" s="442"/>
      <c r="BA10" s="442"/>
      <c r="BB10" s="442"/>
      <c r="BC10" s="442"/>
      <c r="BD10" s="442"/>
      <c r="BE10" s="442"/>
      <c r="BF10" s="442"/>
      <c r="BG10" s="442"/>
      <c r="BH10" s="442"/>
      <c r="BI10" s="442"/>
      <c r="BJ10" s="442"/>
      <c r="BK10" s="442"/>
      <c r="BL10" s="442"/>
      <c r="BM10" s="443"/>
      <c r="BN10" s="407">
        <v>301</v>
      </c>
      <c r="BO10" s="408"/>
      <c r="BP10" s="408"/>
      <c r="BQ10" s="408"/>
      <c r="BR10" s="408"/>
      <c r="BS10" s="408"/>
      <c r="BT10" s="408"/>
      <c r="BU10" s="409"/>
      <c r="BV10" s="407">
        <v>59</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126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6649</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95</v>
      </c>
      <c r="AV12" s="440"/>
      <c r="AW12" s="440"/>
      <c r="AX12" s="440"/>
      <c r="AY12" s="441" t="s">
        <v>136</v>
      </c>
      <c r="AZ12" s="442"/>
      <c r="BA12" s="442"/>
      <c r="BB12" s="442"/>
      <c r="BC12" s="442"/>
      <c r="BD12" s="442"/>
      <c r="BE12" s="442"/>
      <c r="BF12" s="442"/>
      <c r="BG12" s="442"/>
      <c r="BH12" s="442"/>
      <c r="BI12" s="442"/>
      <c r="BJ12" s="442"/>
      <c r="BK12" s="442"/>
      <c r="BL12" s="442"/>
      <c r="BM12" s="443"/>
      <c r="BN12" s="407">
        <v>67000</v>
      </c>
      <c r="BO12" s="408"/>
      <c r="BP12" s="408"/>
      <c r="BQ12" s="408"/>
      <c r="BR12" s="408"/>
      <c r="BS12" s="408"/>
      <c r="BT12" s="408"/>
      <c r="BU12" s="409"/>
      <c r="BV12" s="407">
        <v>20760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6508</v>
      </c>
      <c r="S13" s="492"/>
      <c r="T13" s="492"/>
      <c r="U13" s="492"/>
      <c r="V13" s="493"/>
      <c r="W13" s="423" t="s">
        <v>140</v>
      </c>
      <c r="X13" s="424"/>
      <c r="Y13" s="424"/>
      <c r="Z13" s="424"/>
      <c r="AA13" s="424"/>
      <c r="AB13" s="414"/>
      <c r="AC13" s="458">
        <v>724</v>
      </c>
      <c r="AD13" s="459"/>
      <c r="AE13" s="459"/>
      <c r="AF13" s="459"/>
      <c r="AG13" s="501"/>
      <c r="AH13" s="458">
        <v>802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-70735</v>
      </c>
      <c r="BO13" s="408"/>
      <c r="BP13" s="408"/>
      <c r="BQ13" s="408"/>
      <c r="BR13" s="408"/>
      <c r="BS13" s="408"/>
      <c r="BT13" s="408"/>
      <c r="BU13" s="409"/>
      <c r="BV13" s="407">
        <v>14449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6.4</v>
      </c>
      <c r="CU13" s="405"/>
      <c r="CV13" s="405"/>
      <c r="CW13" s="405"/>
      <c r="CX13" s="405"/>
      <c r="CY13" s="405"/>
      <c r="CZ13" s="405"/>
      <c r="DA13" s="406"/>
      <c r="DB13" s="404">
        <v>5.8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6720</v>
      </c>
      <c r="S14" s="492"/>
      <c r="T14" s="492"/>
      <c r="U14" s="492"/>
      <c r="V14" s="493"/>
      <c r="W14" s="397"/>
      <c r="X14" s="398"/>
      <c r="Y14" s="398"/>
      <c r="Z14" s="398"/>
      <c r="AA14" s="398"/>
      <c r="AB14" s="387"/>
      <c r="AC14" s="494">
        <v>19.5</v>
      </c>
      <c r="AD14" s="495"/>
      <c r="AE14" s="495"/>
      <c r="AF14" s="495"/>
      <c r="AG14" s="496"/>
      <c r="AH14" s="494">
        <v>20</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129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6605</v>
      </c>
      <c r="S15" s="492"/>
      <c r="T15" s="492"/>
      <c r="U15" s="492"/>
      <c r="V15" s="493"/>
      <c r="W15" s="423" t="s">
        <v>148</v>
      </c>
      <c r="X15" s="424"/>
      <c r="Y15" s="424"/>
      <c r="Z15" s="424"/>
      <c r="AA15" s="424"/>
      <c r="AB15" s="414"/>
      <c r="AC15" s="458">
        <v>1162</v>
      </c>
      <c r="AD15" s="459"/>
      <c r="AE15" s="459"/>
      <c r="AF15" s="459"/>
      <c r="AG15" s="501"/>
      <c r="AH15" s="458">
        <v>1234</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782005</v>
      </c>
      <c r="BO15" s="371"/>
      <c r="BP15" s="371"/>
      <c r="BQ15" s="371"/>
      <c r="BR15" s="371"/>
      <c r="BS15" s="371"/>
      <c r="BT15" s="371"/>
      <c r="BU15" s="372"/>
      <c r="BV15" s="370">
        <v>750794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31.3</v>
      </c>
      <c r="AD16" s="495"/>
      <c r="AE16" s="495"/>
      <c r="AF16" s="495"/>
      <c r="AG16" s="496"/>
      <c r="AH16" s="494">
        <v>30.8</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2724459</v>
      </c>
      <c r="BO16" s="408"/>
      <c r="BP16" s="408"/>
      <c r="BQ16" s="408"/>
      <c r="BR16" s="408"/>
      <c r="BS16" s="408"/>
      <c r="BT16" s="408"/>
      <c r="BU16" s="409"/>
      <c r="BV16" s="407">
        <v>2740376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1832</v>
      </c>
      <c r="AD17" s="459"/>
      <c r="AE17" s="459"/>
      <c r="AF17" s="459"/>
      <c r="AG17" s="501"/>
      <c r="AH17" s="458">
        <v>1970</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977247</v>
      </c>
      <c r="BO17" s="408"/>
      <c r="BP17" s="408"/>
      <c r="BQ17" s="408"/>
      <c r="BR17" s="408"/>
      <c r="BS17" s="408"/>
      <c r="BT17" s="408"/>
      <c r="BU17" s="409"/>
      <c r="BV17" s="407">
        <v>930622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98.56</v>
      </c>
      <c r="M18" s="531"/>
      <c r="N18" s="531"/>
      <c r="O18" s="531"/>
      <c r="P18" s="531"/>
      <c r="Q18" s="531"/>
      <c r="R18" s="532"/>
      <c r="S18" s="532"/>
      <c r="T18" s="532"/>
      <c r="U18" s="532"/>
      <c r="V18" s="533"/>
      <c r="W18" s="425"/>
      <c r="X18" s="426"/>
      <c r="Y18" s="426"/>
      <c r="Z18" s="426"/>
      <c r="AA18" s="426"/>
      <c r="AB18" s="417"/>
      <c r="AC18" s="534">
        <v>49.3</v>
      </c>
      <c r="AD18" s="535"/>
      <c r="AE18" s="535"/>
      <c r="AF18" s="535"/>
      <c r="AG18" s="536"/>
      <c r="AH18" s="534">
        <v>49.2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2482830</v>
      </c>
      <c r="BO18" s="408"/>
      <c r="BP18" s="408"/>
      <c r="BQ18" s="408"/>
      <c r="BR18" s="408"/>
      <c r="BS18" s="408"/>
      <c r="BT18" s="408"/>
      <c r="BU18" s="409"/>
      <c r="BV18" s="407">
        <v>2347441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67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3953780</v>
      </c>
      <c r="BO19" s="408"/>
      <c r="BP19" s="408"/>
      <c r="BQ19" s="408"/>
      <c r="BR19" s="408"/>
      <c r="BS19" s="408"/>
      <c r="BT19" s="408"/>
      <c r="BU19" s="409"/>
      <c r="BV19" s="407">
        <v>3527813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2321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3466398</v>
      </c>
      <c r="BO22" s="371"/>
      <c r="BP22" s="371"/>
      <c r="BQ22" s="371"/>
      <c r="BR22" s="371"/>
      <c r="BS22" s="371"/>
      <c r="BT22" s="371"/>
      <c r="BU22" s="372"/>
      <c r="BV22" s="370">
        <v>3551447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2696127</v>
      </c>
      <c r="BO23" s="408"/>
      <c r="BP23" s="408"/>
      <c r="BQ23" s="408"/>
      <c r="BR23" s="408"/>
      <c r="BS23" s="408"/>
      <c r="BT23" s="408"/>
      <c r="BU23" s="409"/>
      <c r="BV23" s="407">
        <v>2740175</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6730</v>
      </c>
      <c r="R24" s="459"/>
      <c r="S24" s="459"/>
      <c r="T24" s="459"/>
      <c r="U24" s="459"/>
      <c r="V24" s="501"/>
      <c r="W24" s="553"/>
      <c r="X24" s="554"/>
      <c r="Y24" s="555"/>
      <c r="Z24" s="457" t="s">
        <v>173</v>
      </c>
      <c r="AA24" s="437"/>
      <c r="AB24" s="437"/>
      <c r="AC24" s="437"/>
      <c r="AD24" s="437"/>
      <c r="AE24" s="437"/>
      <c r="AF24" s="437"/>
      <c r="AG24" s="438"/>
      <c r="AH24" s="458">
        <v>75</v>
      </c>
      <c r="AI24" s="459"/>
      <c r="AJ24" s="459"/>
      <c r="AK24" s="459"/>
      <c r="AL24" s="501"/>
      <c r="AM24" s="458">
        <v>209250</v>
      </c>
      <c r="AN24" s="459"/>
      <c r="AO24" s="459"/>
      <c r="AP24" s="459"/>
      <c r="AQ24" s="459"/>
      <c r="AR24" s="501"/>
      <c r="AS24" s="458">
        <v>2790</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2656760</v>
      </c>
      <c r="BO24" s="408"/>
      <c r="BP24" s="408"/>
      <c r="BQ24" s="408"/>
      <c r="BR24" s="408"/>
      <c r="BS24" s="408"/>
      <c r="BT24" s="408"/>
      <c r="BU24" s="409"/>
      <c r="BV24" s="407">
        <v>2627788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5620</v>
      </c>
      <c r="R25" s="459"/>
      <c r="S25" s="459"/>
      <c r="T25" s="459"/>
      <c r="U25" s="459"/>
      <c r="V25" s="501"/>
      <c r="W25" s="553"/>
      <c r="X25" s="554"/>
      <c r="Y25" s="555"/>
      <c r="Z25" s="457" t="s">
        <v>176</v>
      </c>
      <c r="AA25" s="437"/>
      <c r="AB25" s="437"/>
      <c r="AC25" s="437"/>
      <c r="AD25" s="437"/>
      <c r="AE25" s="437"/>
      <c r="AF25" s="437"/>
      <c r="AG25" s="438"/>
      <c r="AH25" s="458" t="s">
        <v>138</v>
      </c>
      <c r="AI25" s="459"/>
      <c r="AJ25" s="459"/>
      <c r="AK25" s="459"/>
      <c r="AL25" s="501"/>
      <c r="AM25" s="458" t="s">
        <v>138</v>
      </c>
      <c r="AN25" s="459"/>
      <c r="AO25" s="459"/>
      <c r="AP25" s="459"/>
      <c r="AQ25" s="459"/>
      <c r="AR25" s="501"/>
      <c r="AS25" s="458" t="s">
        <v>138</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82800</v>
      </c>
      <c r="BO25" s="371"/>
      <c r="BP25" s="371"/>
      <c r="BQ25" s="371"/>
      <c r="BR25" s="371"/>
      <c r="BS25" s="371"/>
      <c r="BT25" s="371"/>
      <c r="BU25" s="372"/>
      <c r="BV25" s="370">
        <v>104809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5060</v>
      </c>
      <c r="R26" s="459"/>
      <c r="S26" s="459"/>
      <c r="T26" s="459"/>
      <c r="U26" s="459"/>
      <c r="V26" s="501"/>
      <c r="W26" s="553"/>
      <c r="X26" s="554"/>
      <c r="Y26" s="555"/>
      <c r="Z26" s="457" t="s">
        <v>179</v>
      </c>
      <c r="AA26" s="559"/>
      <c r="AB26" s="559"/>
      <c r="AC26" s="559"/>
      <c r="AD26" s="559"/>
      <c r="AE26" s="559"/>
      <c r="AF26" s="559"/>
      <c r="AG26" s="560"/>
      <c r="AH26" s="458">
        <v>8</v>
      </c>
      <c r="AI26" s="459"/>
      <c r="AJ26" s="459"/>
      <c r="AK26" s="459"/>
      <c r="AL26" s="501"/>
      <c r="AM26" s="458">
        <v>21704</v>
      </c>
      <c r="AN26" s="459"/>
      <c r="AO26" s="459"/>
      <c r="AP26" s="459"/>
      <c r="AQ26" s="459"/>
      <c r="AR26" s="501"/>
      <c r="AS26" s="458">
        <v>2713</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2660</v>
      </c>
      <c r="R27" s="459"/>
      <c r="S27" s="459"/>
      <c r="T27" s="459"/>
      <c r="U27" s="459"/>
      <c r="V27" s="501"/>
      <c r="W27" s="553"/>
      <c r="X27" s="554"/>
      <c r="Y27" s="555"/>
      <c r="Z27" s="457" t="s">
        <v>182</v>
      </c>
      <c r="AA27" s="437"/>
      <c r="AB27" s="437"/>
      <c r="AC27" s="437"/>
      <c r="AD27" s="437"/>
      <c r="AE27" s="437"/>
      <c r="AF27" s="437"/>
      <c r="AG27" s="438"/>
      <c r="AH27" s="458" t="s">
        <v>130</v>
      </c>
      <c r="AI27" s="459"/>
      <c r="AJ27" s="459"/>
      <c r="AK27" s="459"/>
      <c r="AL27" s="501"/>
      <c r="AM27" s="458" t="s">
        <v>130</v>
      </c>
      <c r="AN27" s="459"/>
      <c r="AO27" s="459"/>
      <c r="AP27" s="459"/>
      <c r="AQ27" s="459"/>
      <c r="AR27" s="501"/>
      <c r="AS27" s="458" t="s">
        <v>138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70310</v>
      </c>
      <c r="BO27" s="527"/>
      <c r="BP27" s="527"/>
      <c r="BQ27" s="527"/>
      <c r="BR27" s="527"/>
      <c r="BS27" s="527"/>
      <c r="BT27" s="527"/>
      <c r="BU27" s="528"/>
      <c r="BV27" s="526">
        <v>70259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1910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138</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346206</v>
      </c>
      <c r="BO28" s="371"/>
      <c r="BP28" s="371"/>
      <c r="BQ28" s="371"/>
      <c r="BR28" s="371"/>
      <c r="BS28" s="371"/>
      <c r="BT28" s="371"/>
      <c r="BU28" s="372"/>
      <c r="BV28" s="370">
        <v>412905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10</v>
      </c>
      <c r="M29" s="459"/>
      <c r="N29" s="459"/>
      <c r="O29" s="459"/>
      <c r="P29" s="501"/>
      <c r="Q29" s="458">
        <v>1690</v>
      </c>
      <c r="R29" s="459"/>
      <c r="S29" s="459"/>
      <c r="T29" s="459"/>
      <c r="U29" s="459"/>
      <c r="V29" s="501"/>
      <c r="W29" s="556"/>
      <c r="X29" s="557"/>
      <c r="Y29" s="558"/>
      <c r="Z29" s="457" t="s">
        <v>188</v>
      </c>
      <c r="AA29" s="437"/>
      <c r="AB29" s="437"/>
      <c r="AC29" s="437"/>
      <c r="AD29" s="437"/>
      <c r="AE29" s="437"/>
      <c r="AF29" s="437"/>
      <c r="AG29" s="438"/>
      <c r="AH29" s="458">
        <v>75</v>
      </c>
      <c r="AI29" s="459"/>
      <c r="AJ29" s="459"/>
      <c r="AK29" s="459"/>
      <c r="AL29" s="501"/>
      <c r="AM29" s="458">
        <v>209250</v>
      </c>
      <c r="AN29" s="459"/>
      <c r="AO29" s="459"/>
      <c r="AP29" s="459"/>
      <c r="AQ29" s="459"/>
      <c r="AR29" s="501"/>
      <c r="AS29" s="458">
        <v>2790</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292722</v>
      </c>
      <c r="BO29" s="408"/>
      <c r="BP29" s="408"/>
      <c r="BQ29" s="408"/>
      <c r="BR29" s="408"/>
      <c r="BS29" s="408"/>
      <c r="BT29" s="408"/>
      <c r="BU29" s="409"/>
      <c r="BV29" s="407">
        <v>292510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93.2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3072607</v>
      </c>
      <c r="BO30" s="527"/>
      <c r="BP30" s="527"/>
      <c r="BQ30" s="527"/>
      <c r="BR30" s="527"/>
      <c r="BS30" s="527"/>
      <c r="BT30" s="527"/>
      <c r="BU30" s="528"/>
      <c r="BV30" s="526">
        <v>2992081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197</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上水道事業会計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長野広域連合(一般会計)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高山村土地開発公社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長野広域連合(老人福祉施設等運営事業特別会計)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温泉開発事業特別会計</v>
      </c>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長野広域連合(長野地域ふるさと事業特別会計)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長野広域連合(ごみ処理施設事業特別会計)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須高行政事務組合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高山村外一市一町財産組合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東北信市町村交通災害共済事務組合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長野県市町村自治振興組合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長野県地方税滞納整理機構</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長野県市町村総合事務組合(一般会計)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PmB9fraJmSyY6IOHyPT2cQz6i3JRQx6EXjyIQuHY3HSAo9GVpUIDfvSPA+eLddqsHT0xvpHWoWk23bj7xRDHw==" saltValue="lHWHQUGcjHQ8kWViX/sI6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4" t="s">
        <v>562</v>
      </c>
      <c r="D34" s="1154"/>
      <c r="E34" s="1155"/>
      <c r="F34" s="32">
        <v>22.29</v>
      </c>
      <c r="G34" s="33">
        <v>21.36</v>
      </c>
      <c r="H34" s="33">
        <v>22.56</v>
      </c>
      <c r="I34" s="33">
        <v>20.43</v>
      </c>
      <c r="J34" s="34">
        <v>22.45</v>
      </c>
      <c r="K34" s="22"/>
      <c r="L34" s="22"/>
      <c r="M34" s="22"/>
      <c r="N34" s="22"/>
      <c r="O34" s="22"/>
      <c r="P34" s="22"/>
    </row>
    <row r="35" spans="1:16" ht="39" customHeight="1" x14ac:dyDescent="0.15">
      <c r="A35" s="22"/>
      <c r="B35" s="35"/>
      <c r="C35" s="1148" t="s">
        <v>563</v>
      </c>
      <c r="D35" s="1149"/>
      <c r="E35" s="1150"/>
      <c r="F35" s="36">
        <v>11.14</v>
      </c>
      <c r="G35" s="37">
        <v>8.2100000000000009</v>
      </c>
      <c r="H35" s="37">
        <v>8.56</v>
      </c>
      <c r="I35" s="37">
        <v>9.08</v>
      </c>
      <c r="J35" s="38">
        <v>9.2100000000000009</v>
      </c>
      <c r="K35" s="22"/>
      <c r="L35" s="22"/>
      <c r="M35" s="22"/>
      <c r="N35" s="22"/>
      <c r="O35" s="22"/>
      <c r="P35" s="22"/>
    </row>
    <row r="36" spans="1:16" ht="39" customHeight="1" x14ac:dyDescent="0.15">
      <c r="A36" s="22"/>
      <c r="B36" s="35"/>
      <c r="C36" s="1148" t="s">
        <v>564</v>
      </c>
      <c r="D36" s="1149"/>
      <c r="E36" s="1150"/>
      <c r="F36" s="36">
        <v>1.66</v>
      </c>
      <c r="G36" s="37">
        <v>1.62</v>
      </c>
      <c r="H36" s="37">
        <v>1.57</v>
      </c>
      <c r="I36" s="37">
        <v>2.02</v>
      </c>
      <c r="J36" s="38">
        <v>2.0499999999999998</v>
      </c>
      <c r="K36" s="22"/>
      <c r="L36" s="22"/>
      <c r="M36" s="22"/>
      <c r="N36" s="22"/>
      <c r="O36" s="22"/>
      <c r="P36" s="22"/>
    </row>
    <row r="37" spans="1:16" ht="39" customHeight="1" x14ac:dyDescent="0.15">
      <c r="A37" s="22"/>
      <c r="B37" s="35"/>
      <c r="C37" s="1148" t="s">
        <v>565</v>
      </c>
      <c r="D37" s="1149"/>
      <c r="E37" s="1150"/>
      <c r="F37" s="36">
        <v>0.86</v>
      </c>
      <c r="G37" s="37">
        <v>1.29</v>
      </c>
      <c r="H37" s="37">
        <v>1.64</v>
      </c>
      <c r="I37" s="37">
        <v>1.89</v>
      </c>
      <c r="J37" s="38">
        <v>1.78</v>
      </c>
      <c r="K37" s="22"/>
      <c r="L37" s="22"/>
      <c r="M37" s="22"/>
      <c r="N37" s="22"/>
      <c r="O37" s="22"/>
      <c r="P37" s="22"/>
    </row>
    <row r="38" spans="1:16" ht="39" customHeight="1" x14ac:dyDescent="0.15">
      <c r="A38" s="22"/>
      <c r="B38" s="35"/>
      <c r="C38" s="1148" t="s">
        <v>566</v>
      </c>
      <c r="D38" s="1149"/>
      <c r="E38" s="1150"/>
      <c r="F38" s="36">
        <v>0.56000000000000005</v>
      </c>
      <c r="G38" s="37">
        <v>0.39</v>
      </c>
      <c r="H38" s="37">
        <v>0.28000000000000003</v>
      </c>
      <c r="I38" s="37">
        <v>0.68</v>
      </c>
      <c r="J38" s="38">
        <v>0.59</v>
      </c>
      <c r="K38" s="22"/>
      <c r="L38" s="22"/>
      <c r="M38" s="22"/>
      <c r="N38" s="22"/>
      <c r="O38" s="22"/>
      <c r="P38" s="22"/>
    </row>
    <row r="39" spans="1:16" ht="39" customHeight="1" x14ac:dyDescent="0.15">
      <c r="A39" s="22"/>
      <c r="B39" s="35"/>
      <c r="C39" s="1148" t="s">
        <v>567</v>
      </c>
      <c r="D39" s="1149"/>
      <c r="E39" s="1150"/>
      <c r="F39" s="36">
        <v>0.32</v>
      </c>
      <c r="G39" s="37">
        <v>0.24</v>
      </c>
      <c r="H39" s="37">
        <v>0.17</v>
      </c>
      <c r="I39" s="37">
        <v>0.15</v>
      </c>
      <c r="J39" s="38">
        <v>0.25</v>
      </c>
      <c r="K39" s="22"/>
      <c r="L39" s="22"/>
      <c r="M39" s="22"/>
      <c r="N39" s="22"/>
      <c r="O39" s="22"/>
      <c r="P39" s="22"/>
    </row>
    <row r="40" spans="1:16" ht="39" customHeight="1" x14ac:dyDescent="0.15">
      <c r="A40" s="22"/>
      <c r="B40" s="35"/>
      <c r="C40" s="1148" t="s">
        <v>568</v>
      </c>
      <c r="D40" s="1149"/>
      <c r="E40" s="1150"/>
      <c r="F40" s="36">
        <v>0.34</v>
      </c>
      <c r="G40" s="37">
        <v>0.28000000000000003</v>
      </c>
      <c r="H40" s="37">
        <v>0.37</v>
      </c>
      <c r="I40" s="37">
        <v>0.08</v>
      </c>
      <c r="J40" s="38">
        <v>0.08</v>
      </c>
      <c r="K40" s="22"/>
      <c r="L40" s="22"/>
      <c r="M40" s="22"/>
      <c r="N40" s="22"/>
      <c r="O40" s="22"/>
      <c r="P40" s="22"/>
    </row>
    <row r="41" spans="1:16" ht="39" customHeight="1" x14ac:dyDescent="0.15">
      <c r="A41" s="22"/>
      <c r="B41" s="35"/>
      <c r="C41" s="1148" t="s">
        <v>569</v>
      </c>
      <c r="D41" s="1149"/>
      <c r="E41" s="1150"/>
      <c r="F41" s="36">
        <v>0.22</v>
      </c>
      <c r="G41" s="37">
        <v>0.12</v>
      </c>
      <c r="H41" s="37">
        <v>0.1</v>
      </c>
      <c r="I41" s="37">
        <v>0.1</v>
      </c>
      <c r="J41" s="38">
        <v>0.04</v>
      </c>
      <c r="K41" s="22"/>
      <c r="L41" s="22"/>
      <c r="M41" s="22"/>
      <c r="N41" s="22"/>
      <c r="O41" s="22"/>
      <c r="P41" s="22"/>
    </row>
    <row r="42" spans="1:16" ht="39" customHeight="1" x14ac:dyDescent="0.15">
      <c r="A42" s="22"/>
      <c r="B42" s="39"/>
      <c r="C42" s="1148" t="s">
        <v>570</v>
      </c>
      <c r="D42" s="1149"/>
      <c r="E42" s="1150"/>
      <c r="F42" s="36" t="s">
        <v>513</v>
      </c>
      <c r="G42" s="37" t="s">
        <v>513</v>
      </c>
      <c r="H42" s="37" t="s">
        <v>513</v>
      </c>
      <c r="I42" s="37" t="s">
        <v>513</v>
      </c>
      <c r="J42" s="38" t="s">
        <v>513</v>
      </c>
      <c r="K42" s="22"/>
      <c r="L42" s="22"/>
      <c r="M42" s="22"/>
      <c r="N42" s="22"/>
      <c r="O42" s="22"/>
      <c r="P42" s="22"/>
    </row>
    <row r="43" spans="1:16" ht="39" customHeight="1" thickBot="1" x14ac:dyDescent="0.2">
      <c r="A43" s="22"/>
      <c r="B43" s="40"/>
      <c r="C43" s="1151" t="s">
        <v>571</v>
      </c>
      <c r="D43" s="1152"/>
      <c r="E43" s="1153"/>
      <c r="F43" s="41">
        <v>0.01</v>
      </c>
      <c r="G43" s="42">
        <v>0.01</v>
      </c>
      <c r="H43" s="42">
        <v>0.01</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LWtdTiIlJHzOSG5S5yfHOtzEGGyrHbgXFFdDjl0g9y7+PQ1EJkmr0Hew0AeF/OByQj+gtu3usAQ7kaKSRV5IQ==" saltValue="meAHoUdXFLzyz7dbhkGl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6" t="s">
        <v>11</v>
      </c>
      <c r="C45" s="1157"/>
      <c r="D45" s="58"/>
      <c r="E45" s="1162" t="s">
        <v>12</v>
      </c>
      <c r="F45" s="1162"/>
      <c r="G45" s="1162"/>
      <c r="H45" s="1162"/>
      <c r="I45" s="1162"/>
      <c r="J45" s="1163"/>
      <c r="K45" s="59">
        <v>412</v>
      </c>
      <c r="L45" s="60">
        <v>348</v>
      </c>
      <c r="M45" s="60">
        <v>343</v>
      </c>
      <c r="N45" s="60">
        <v>388</v>
      </c>
      <c r="O45" s="61">
        <v>410</v>
      </c>
      <c r="P45" s="48"/>
      <c r="Q45" s="48"/>
      <c r="R45" s="48"/>
      <c r="S45" s="48"/>
      <c r="T45" s="48"/>
      <c r="U45" s="48"/>
    </row>
    <row r="46" spans="1:21" ht="30.75" customHeight="1" x14ac:dyDescent="0.15">
      <c r="A46" s="48"/>
      <c r="B46" s="1158"/>
      <c r="C46" s="1159"/>
      <c r="D46" s="62"/>
      <c r="E46" s="1164" t="s">
        <v>13</v>
      </c>
      <c r="F46" s="1164"/>
      <c r="G46" s="1164"/>
      <c r="H46" s="1164"/>
      <c r="I46" s="1164"/>
      <c r="J46" s="1165"/>
      <c r="K46" s="63" t="s">
        <v>513</v>
      </c>
      <c r="L46" s="64" t="s">
        <v>513</v>
      </c>
      <c r="M46" s="64" t="s">
        <v>513</v>
      </c>
      <c r="N46" s="64" t="s">
        <v>513</v>
      </c>
      <c r="O46" s="65" t="s">
        <v>513</v>
      </c>
      <c r="P46" s="48"/>
      <c r="Q46" s="48"/>
      <c r="R46" s="48"/>
      <c r="S46" s="48"/>
      <c r="T46" s="48"/>
      <c r="U46" s="48"/>
    </row>
    <row r="47" spans="1:21" ht="30.75" customHeight="1" x14ac:dyDescent="0.15">
      <c r="A47" s="48"/>
      <c r="B47" s="1158"/>
      <c r="C47" s="1159"/>
      <c r="D47" s="62"/>
      <c r="E47" s="1164" t="s">
        <v>14</v>
      </c>
      <c r="F47" s="1164"/>
      <c r="G47" s="1164"/>
      <c r="H47" s="1164"/>
      <c r="I47" s="1164"/>
      <c r="J47" s="1165"/>
      <c r="K47" s="63" t="s">
        <v>513</v>
      </c>
      <c r="L47" s="64" t="s">
        <v>513</v>
      </c>
      <c r="M47" s="64" t="s">
        <v>513</v>
      </c>
      <c r="N47" s="64" t="s">
        <v>513</v>
      </c>
      <c r="O47" s="65" t="s">
        <v>513</v>
      </c>
      <c r="P47" s="48"/>
      <c r="Q47" s="48"/>
      <c r="R47" s="48"/>
      <c r="S47" s="48"/>
      <c r="T47" s="48"/>
      <c r="U47" s="48"/>
    </row>
    <row r="48" spans="1:21" ht="30.75" customHeight="1" x14ac:dyDescent="0.15">
      <c r="A48" s="48"/>
      <c r="B48" s="1158"/>
      <c r="C48" s="1159"/>
      <c r="D48" s="62"/>
      <c r="E48" s="1164" t="s">
        <v>15</v>
      </c>
      <c r="F48" s="1164"/>
      <c r="G48" s="1164"/>
      <c r="H48" s="1164"/>
      <c r="I48" s="1164"/>
      <c r="J48" s="1165"/>
      <c r="K48" s="63">
        <v>207</v>
      </c>
      <c r="L48" s="64">
        <v>204</v>
      </c>
      <c r="M48" s="64">
        <v>198</v>
      </c>
      <c r="N48" s="64">
        <v>194</v>
      </c>
      <c r="O48" s="65">
        <v>182</v>
      </c>
      <c r="P48" s="48"/>
      <c r="Q48" s="48"/>
      <c r="R48" s="48"/>
      <c r="S48" s="48"/>
      <c r="T48" s="48"/>
      <c r="U48" s="48"/>
    </row>
    <row r="49" spans="1:21" ht="30.75" customHeight="1" x14ac:dyDescent="0.15">
      <c r="A49" s="48"/>
      <c r="B49" s="1158"/>
      <c r="C49" s="1159"/>
      <c r="D49" s="62"/>
      <c r="E49" s="1164" t="s">
        <v>16</v>
      </c>
      <c r="F49" s="1164"/>
      <c r="G49" s="1164"/>
      <c r="H49" s="1164"/>
      <c r="I49" s="1164"/>
      <c r="J49" s="1165"/>
      <c r="K49" s="63">
        <v>3</v>
      </c>
      <c r="L49" s="64">
        <v>8</v>
      </c>
      <c r="M49" s="64">
        <v>12</v>
      </c>
      <c r="N49" s="64">
        <v>10</v>
      </c>
      <c r="O49" s="65">
        <v>9</v>
      </c>
      <c r="P49" s="48"/>
      <c r="Q49" s="48"/>
      <c r="R49" s="48"/>
      <c r="S49" s="48"/>
      <c r="T49" s="48"/>
      <c r="U49" s="48"/>
    </row>
    <row r="50" spans="1:21" ht="30.75" customHeight="1" x14ac:dyDescent="0.15">
      <c r="A50" s="48"/>
      <c r="B50" s="1158"/>
      <c r="C50" s="1159"/>
      <c r="D50" s="62"/>
      <c r="E50" s="1164" t="s">
        <v>17</v>
      </c>
      <c r="F50" s="1164"/>
      <c r="G50" s="1164"/>
      <c r="H50" s="1164"/>
      <c r="I50" s="1164"/>
      <c r="J50" s="1165"/>
      <c r="K50" s="63">
        <v>5</v>
      </c>
      <c r="L50" s="64">
        <v>5</v>
      </c>
      <c r="M50" s="64">
        <v>5</v>
      </c>
      <c r="N50" s="64">
        <v>5</v>
      </c>
      <c r="O50" s="65">
        <v>6</v>
      </c>
      <c r="P50" s="48"/>
      <c r="Q50" s="48"/>
      <c r="R50" s="48"/>
      <c r="S50" s="48"/>
      <c r="T50" s="48"/>
      <c r="U50" s="48"/>
    </row>
    <row r="51" spans="1:21" ht="30.75" customHeight="1" x14ac:dyDescent="0.15">
      <c r="A51" s="48"/>
      <c r="B51" s="1160"/>
      <c r="C51" s="1161"/>
      <c r="D51" s="66"/>
      <c r="E51" s="1164" t="s">
        <v>18</v>
      </c>
      <c r="F51" s="1164"/>
      <c r="G51" s="1164"/>
      <c r="H51" s="1164"/>
      <c r="I51" s="1164"/>
      <c r="J51" s="1165"/>
      <c r="K51" s="63" t="s">
        <v>513</v>
      </c>
      <c r="L51" s="64" t="s">
        <v>513</v>
      </c>
      <c r="M51" s="64" t="s">
        <v>513</v>
      </c>
      <c r="N51" s="64" t="s">
        <v>513</v>
      </c>
      <c r="O51" s="65" t="s">
        <v>513</v>
      </c>
      <c r="P51" s="48"/>
      <c r="Q51" s="48"/>
      <c r="R51" s="48"/>
      <c r="S51" s="48"/>
      <c r="T51" s="48"/>
      <c r="U51" s="48"/>
    </row>
    <row r="52" spans="1:21" ht="30.75" customHeight="1" x14ac:dyDescent="0.15">
      <c r="A52" s="48"/>
      <c r="B52" s="1166" t="s">
        <v>19</v>
      </c>
      <c r="C52" s="1167"/>
      <c r="D52" s="66"/>
      <c r="E52" s="1164" t="s">
        <v>20</v>
      </c>
      <c r="F52" s="1164"/>
      <c r="G52" s="1164"/>
      <c r="H52" s="1164"/>
      <c r="I52" s="1164"/>
      <c r="J52" s="1165"/>
      <c r="K52" s="63">
        <v>451</v>
      </c>
      <c r="L52" s="64">
        <v>436</v>
      </c>
      <c r="M52" s="64">
        <v>426</v>
      </c>
      <c r="N52" s="64">
        <v>432</v>
      </c>
      <c r="O52" s="65">
        <v>416</v>
      </c>
      <c r="P52" s="48"/>
      <c r="Q52" s="48"/>
      <c r="R52" s="48"/>
      <c r="S52" s="48"/>
      <c r="T52" s="48"/>
      <c r="U52" s="48"/>
    </row>
    <row r="53" spans="1:21" ht="30.75" customHeight="1" thickBot="1" x14ac:dyDescent="0.2">
      <c r="A53" s="48"/>
      <c r="B53" s="1168" t="s">
        <v>21</v>
      </c>
      <c r="C53" s="1169"/>
      <c r="D53" s="67"/>
      <c r="E53" s="1170" t="s">
        <v>22</v>
      </c>
      <c r="F53" s="1170"/>
      <c r="G53" s="1170"/>
      <c r="H53" s="1170"/>
      <c r="I53" s="1170"/>
      <c r="J53" s="1171"/>
      <c r="K53" s="68">
        <v>176</v>
      </c>
      <c r="L53" s="69">
        <v>129</v>
      </c>
      <c r="M53" s="69">
        <v>132</v>
      </c>
      <c r="N53" s="69">
        <v>165</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72" t="s">
        <v>26</v>
      </c>
      <c r="C58" s="1173"/>
      <c r="D58" s="1178" t="s">
        <v>27</v>
      </c>
      <c r="E58" s="1179"/>
      <c r="F58" s="1179"/>
      <c r="G58" s="1179"/>
      <c r="H58" s="1179"/>
      <c r="I58" s="1179"/>
      <c r="J58" s="1180"/>
      <c r="K58" s="83"/>
      <c r="L58" s="84"/>
      <c r="M58" s="84"/>
      <c r="N58" s="84"/>
      <c r="O58" s="85"/>
    </row>
    <row r="59" spans="1:21" ht="31.5" customHeight="1" x14ac:dyDescent="0.15">
      <c r="B59" s="1174"/>
      <c r="C59" s="1175"/>
      <c r="D59" s="1181" t="s">
        <v>28</v>
      </c>
      <c r="E59" s="1182"/>
      <c r="F59" s="1182"/>
      <c r="G59" s="1182"/>
      <c r="H59" s="1182"/>
      <c r="I59" s="1182"/>
      <c r="J59" s="1183"/>
      <c r="K59" s="86"/>
      <c r="L59" s="87"/>
      <c r="M59" s="87"/>
      <c r="N59" s="87"/>
      <c r="O59" s="88"/>
    </row>
    <row r="60" spans="1:21" ht="31.5" customHeight="1" thickBot="1" x14ac:dyDescent="0.2">
      <c r="B60" s="1176"/>
      <c r="C60" s="1177"/>
      <c r="D60" s="1184" t="s">
        <v>29</v>
      </c>
      <c r="E60" s="1185"/>
      <c r="F60" s="1185"/>
      <c r="G60" s="1185"/>
      <c r="H60" s="1185"/>
      <c r="I60" s="1185"/>
      <c r="J60" s="1186"/>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xQ0Mn0TbAJ6eMKF0YGK7Z8j7jgkq6/h0AvULFHmYNfB0g7WcpypnSk4bubFhhwk/1qv7H3YqxD9CWJyLqJAcQ==" saltValue="r/3lX+aNtSiXQB86mOnrz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7" t="s">
        <v>32</v>
      </c>
      <c r="C41" s="1188"/>
      <c r="D41" s="105"/>
      <c r="E41" s="1193" t="s">
        <v>33</v>
      </c>
      <c r="F41" s="1193"/>
      <c r="G41" s="1193"/>
      <c r="H41" s="1194"/>
      <c r="I41" s="355">
        <v>3638</v>
      </c>
      <c r="J41" s="356">
        <v>3704</v>
      </c>
      <c r="K41" s="356">
        <v>3766</v>
      </c>
      <c r="L41" s="356">
        <v>3551</v>
      </c>
      <c r="M41" s="357">
        <v>3466</v>
      </c>
    </row>
    <row r="42" spans="2:13" ht="27.75" customHeight="1" x14ac:dyDescent="0.15">
      <c r="B42" s="1189"/>
      <c r="C42" s="1190"/>
      <c r="D42" s="106"/>
      <c r="E42" s="1195" t="s">
        <v>34</v>
      </c>
      <c r="F42" s="1195"/>
      <c r="G42" s="1195"/>
      <c r="H42" s="1196"/>
      <c r="I42" s="358">
        <v>97</v>
      </c>
      <c r="J42" s="359">
        <v>85</v>
      </c>
      <c r="K42" s="359">
        <v>74</v>
      </c>
      <c r="L42" s="359">
        <v>62</v>
      </c>
      <c r="M42" s="360">
        <v>51</v>
      </c>
    </row>
    <row r="43" spans="2:13" ht="27.75" customHeight="1" x14ac:dyDescent="0.15">
      <c r="B43" s="1189"/>
      <c r="C43" s="1190"/>
      <c r="D43" s="106"/>
      <c r="E43" s="1195" t="s">
        <v>35</v>
      </c>
      <c r="F43" s="1195"/>
      <c r="G43" s="1195"/>
      <c r="H43" s="1196"/>
      <c r="I43" s="358">
        <v>1381</v>
      </c>
      <c r="J43" s="359">
        <v>1290</v>
      </c>
      <c r="K43" s="359">
        <v>1178</v>
      </c>
      <c r="L43" s="359">
        <v>1050</v>
      </c>
      <c r="M43" s="360">
        <v>902</v>
      </c>
    </row>
    <row r="44" spans="2:13" ht="27.75" customHeight="1" x14ac:dyDescent="0.15">
      <c r="B44" s="1189"/>
      <c r="C44" s="1190"/>
      <c r="D44" s="106"/>
      <c r="E44" s="1195" t="s">
        <v>36</v>
      </c>
      <c r="F44" s="1195"/>
      <c r="G44" s="1195"/>
      <c r="H44" s="1196"/>
      <c r="I44" s="358">
        <v>155</v>
      </c>
      <c r="J44" s="359">
        <v>150</v>
      </c>
      <c r="K44" s="359">
        <v>144</v>
      </c>
      <c r="L44" s="359">
        <v>156</v>
      </c>
      <c r="M44" s="360">
        <v>149</v>
      </c>
    </row>
    <row r="45" spans="2:13" ht="27.75" customHeight="1" x14ac:dyDescent="0.15">
      <c r="B45" s="1189"/>
      <c r="C45" s="1190"/>
      <c r="D45" s="106"/>
      <c r="E45" s="1195" t="s">
        <v>37</v>
      </c>
      <c r="F45" s="1195"/>
      <c r="G45" s="1195"/>
      <c r="H45" s="1196"/>
      <c r="I45" s="358">
        <v>602</v>
      </c>
      <c r="J45" s="359">
        <v>560</v>
      </c>
      <c r="K45" s="359">
        <v>555</v>
      </c>
      <c r="L45" s="359">
        <v>553</v>
      </c>
      <c r="M45" s="360">
        <v>581</v>
      </c>
    </row>
    <row r="46" spans="2:13" ht="27.75" customHeight="1" x14ac:dyDescent="0.15">
      <c r="B46" s="1189"/>
      <c r="C46" s="1190"/>
      <c r="D46" s="107"/>
      <c r="E46" s="1195" t="s">
        <v>38</v>
      </c>
      <c r="F46" s="1195"/>
      <c r="G46" s="1195"/>
      <c r="H46" s="1196"/>
      <c r="I46" s="358" t="s">
        <v>513</v>
      </c>
      <c r="J46" s="359" t="s">
        <v>513</v>
      </c>
      <c r="K46" s="359" t="s">
        <v>513</v>
      </c>
      <c r="L46" s="359" t="s">
        <v>513</v>
      </c>
      <c r="M46" s="360" t="s">
        <v>513</v>
      </c>
    </row>
    <row r="47" spans="2:13" ht="27.75" customHeight="1" x14ac:dyDescent="0.15">
      <c r="B47" s="1189"/>
      <c r="C47" s="1190"/>
      <c r="D47" s="108"/>
      <c r="E47" s="1197" t="s">
        <v>39</v>
      </c>
      <c r="F47" s="1198"/>
      <c r="G47" s="1198"/>
      <c r="H47" s="1199"/>
      <c r="I47" s="358" t="s">
        <v>513</v>
      </c>
      <c r="J47" s="359" t="s">
        <v>513</v>
      </c>
      <c r="K47" s="359" t="s">
        <v>513</v>
      </c>
      <c r="L47" s="359" t="s">
        <v>513</v>
      </c>
      <c r="M47" s="360" t="s">
        <v>513</v>
      </c>
    </row>
    <row r="48" spans="2:13" ht="27.75" customHeight="1" x14ac:dyDescent="0.15">
      <c r="B48" s="1189"/>
      <c r="C48" s="1190"/>
      <c r="D48" s="106"/>
      <c r="E48" s="1195" t="s">
        <v>40</v>
      </c>
      <c r="F48" s="1195"/>
      <c r="G48" s="1195"/>
      <c r="H48" s="1196"/>
      <c r="I48" s="358" t="s">
        <v>513</v>
      </c>
      <c r="J48" s="359" t="s">
        <v>513</v>
      </c>
      <c r="K48" s="359" t="s">
        <v>513</v>
      </c>
      <c r="L48" s="359" t="s">
        <v>513</v>
      </c>
      <c r="M48" s="360" t="s">
        <v>513</v>
      </c>
    </row>
    <row r="49" spans="2:13" ht="27.75" customHeight="1" x14ac:dyDescent="0.15">
      <c r="B49" s="1191"/>
      <c r="C49" s="1192"/>
      <c r="D49" s="106"/>
      <c r="E49" s="1195" t="s">
        <v>41</v>
      </c>
      <c r="F49" s="1195"/>
      <c r="G49" s="1195"/>
      <c r="H49" s="1196"/>
      <c r="I49" s="358" t="s">
        <v>513</v>
      </c>
      <c r="J49" s="359" t="s">
        <v>513</v>
      </c>
      <c r="K49" s="359" t="s">
        <v>513</v>
      </c>
      <c r="L49" s="359" t="s">
        <v>513</v>
      </c>
      <c r="M49" s="360" t="s">
        <v>513</v>
      </c>
    </row>
    <row r="50" spans="2:13" ht="27.75" customHeight="1" x14ac:dyDescent="0.15">
      <c r="B50" s="1200" t="s">
        <v>42</v>
      </c>
      <c r="C50" s="1201"/>
      <c r="D50" s="109"/>
      <c r="E50" s="1195" t="s">
        <v>43</v>
      </c>
      <c r="F50" s="1195"/>
      <c r="G50" s="1195"/>
      <c r="H50" s="1196"/>
      <c r="I50" s="358">
        <v>3453</v>
      </c>
      <c r="J50" s="359">
        <v>3611</v>
      </c>
      <c r="K50" s="359">
        <v>3781</v>
      </c>
      <c r="L50" s="359">
        <v>4015</v>
      </c>
      <c r="M50" s="360">
        <v>5229</v>
      </c>
    </row>
    <row r="51" spans="2:13" ht="27.75" customHeight="1" x14ac:dyDescent="0.15">
      <c r="B51" s="1189"/>
      <c r="C51" s="1190"/>
      <c r="D51" s="106"/>
      <c r="E51" s="1195" t="s">
        <v>44</v>
      </c>
      <c r="F51" s="1195"/>
      <c r="G51" s="1195"/>
      <c r="H51" s="1196"/>
      <c r="I51" s="358">
        <v>51</v>
      </c>
      <c r="J51" s="359">
        <v>41</v>
      </c>
      <c r="K51" s="359">
        <v>54</v>
      </c>
      <c r="L51" s="359">
        <v>66</v>
      </c>
      <c r="M51" s="360">
        <v>88</v>
      </c>
    </row>
    <row r="52" spans="2:13" ht="27.75" customHeight="1" x14ac:dyDescent="0.15">
      <c r="B52" s="1191"/>
      <c r="C52" s="1192"/>
      <c r="D52" s="106"/>
      <c r="E52" s="1195" t="s">
        <v>45</v>
      </c>
      <c r="F52" s="1195"/>
      <c r="G52" s="1195"/>
      <c r="H52" s="1196"/>
      <c r="I52" s="358">
        <v>3894</v>
      </c>
      <c r="J52" s="359">
        <v>3791</v>
      </c>
      <c r="K52" s="359">
        <v>3677</v>
      </c>
      <c r="L52" s="359">
        <v>3540</v>
      </c>
      <c r="M52" s="360">
        <v>3340</v>
      </c>
    </row>
    <row r="53" spans="2:13" ht="27.75" customHeight="1" thickBot="1" x14ac:dyDescent="0.2">
      <c r="B53" s="1202" t="s">
        <v>46</v>
      </c>
      <c r="C53" s="1203"/>
      <c r="D53" s="110"/>
      <c r="E53" s="1204" t="s">
        <v>47</v>
      </c>
      <c r="F53" s="1204"/>
      <c r="G53" s="1204"/>
      <c r="H53" s="1205"/>
      <c r="I53" s="361">
        <v>-1524</v>
      </c>
      <c r="J53" s="362">
        <v>-1653</v>
      </c>
      <c r="K53" s="362">
        <v>-1795</v>
      </c>
      <c r="L53" s="362">
        <v>-2249</v>
      </c>
      <c r="M53" s="363">
        <v>-3507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FXl9yiS8bH1lX9FMCJCXFh+tgx/BvZ6d/7iOu1rUmA4shlyrHUXCgLTtR4Z3pPDFKvaG2F9vF386Ce1UWJrOEw==" saltValue="SNn1Qo+80G6lHH3Acgfx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3" zoomScale="70" zoomScaleNormal="70" zoomScaleSheetLayoutView="100" workbookViewId="0">
      <selection activeCell="F62" sqref="F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4" t="s">
        <v>50</v>
      </c>
      <c r="D55" s="1214"/>
      <c r="E55" s="1215"/>
      <c r="F55" s="122">
        <v>434</v>
      </c>
      <c r="G55" s="122">
        <v>413</v>
      </c>
      <c r="H55" s="123">
        <v>346</v>
      </c>
    </row>
    <row r="56" spans="2:8" ht="52.5" customHeight="1" x14ac:dyDescent="0.15">
      <c r="B56" s="124"/>
      <c r="C56" s="1216" t="s">
        <v>51</v>
      </c>
      <c r="D56" s="1216"/>
      <c r="E56" s="1217"/>
      <c r="F56" s="125">
        <v>222</v>
      </c>
      <c r="G56" s="125">
        <v>293</v>
      </c>
      <c r="H56" s="126">
        <v>293</v>
      </c>
    </row>
    <row r="57" spans="2:8" ht="53.25" customHeight="1" x14ac:dyDescent="0.15">
      <c r="B57" s="124"/>
      <c r="C57" s="1218" t="s">
        <v>52</v>
      </c>
      <c r="D57" s="1218"/>
      <c r="E57" s="1219"/>
      <c r="F57" s="127">
        <v>2813</v>
      </c>
      <c r="G57" s="127">
        <v>2992</v>
      </c>
      <c r="H57" s="128">
        <v>3073</v>
      </c>
    </row>
    <row r="58" spans="2:8" ht="45.75" customHeight="1" x14ac:dyDescent="0.15">
      <c r="B58" s="129"/>
      <c r="C58" s="1206" t="s">
        <v>596</v>
      </c>
      <c r="D58" s="1207"/>
      <c r="E58" s="1208"/>
      <c r="F58" s="130">
        <v>2197</v>
      </c>
      <c r="G58" s="130">
        <v>2202</v>
      </c>
      <c r="H58" s="131">
        <v>2158</v>
      </c>
    </row>
    <row r="59" spans="2:8" ht="45.75" customHeight="1" x14ac:dyDescent="0.15">
      <c r="B59" s="129"/>
      <c r="C59" s="1206" t="s">
        <v>597</v>
      </c>
      <c r="D59" s="1207"/>
      <c r="E59" s="1208"/>
      <c r="F59" s="130">
        <v>305</v>
      </c>
      <c r="G59" s="130">
        <v>385</v>
      </c>
      <c r="H59" s="131">
        <v>446</v>
      </c>
    </row>
    <row r="60" spans="2:8" ht="45.75" customHeight="1" x14ac:dyDescent="0.15">
      <c r="B60" s="129"/>
      <c r="C60" s="1206" t="s">
        <v>598</v>
      </c>
      <c r="D60" s="1207"/>
      <c r="E60" s="1208"/>
      <c r="F60" s="130">
        <v>284</v>
      </c>
      <c r="G60" s="130">
        <v>369</v>
      </c>
      <c r="H60" s="131">
        <v>429</v>
      </c>
    </row>
    <row r="61" spans="2:8" ht="45.75" customHeight="1" x14ac:dyDescent="0.15">
      <c r="B61" s="129"/>
      <c r="C61" s="1206" t="s">
        <v>599</v>
      </c>
      <c r="D61" s="1207"/>
      <c r="E61" s="1208"/>
      <c r="F61" s="130">
        <v>0</v>
      </c>
      <c r="G61" s="130">
        <v>10</v>
      </c>
      <c r="H61" s="131">
        <v>19</v>
      </c>
    </row>
    <row r="62" spans="2:8" ht="45.75" customHeight="1" thickBot="1" x14ac:dyDescent="0.2">
      <c r="B62" s="132"/>
      <c r="C62" s="1209" t="s">
        <v>600</v>
      </c>
      <c r="D62" s="1210"/>
      <c r="E62" s="1211"/>
      <c r="F62" s="133">
        <v>12</v>
      </c>
      <c r="G62" s="133">
        <v>12</v>
      </c>
      <c r="H62" s="134">
        <v>12</v>
      </c>
    </row>
    <row r="63" spans="2:8" ht="52.5" customHeight="1" thickBot="1" x14ac:dyDescent="0.2">
      <c r="B63" s="135"/>
      <c r="C63" s="1212" t="s">
        <v>53</v>
      </c>
      <c r="D63" s="1212"/>
      <c r="E63" s="1213"/>
      <c r="F63" s="136">
        <v>3469</v>
      </c>
      <c r="G63" s="136">
        <v>3697</v>
      </c>
      <c r="H63" s="137">
        <v>3712</v>
      </c>
    </row>
    <row r="64" spans="2:8" x14ac:dyDescent="0.15"/>
  </sheetData>
  <sheetProtection algorithmName="SHA-512" hashValue="fqlO+MswQ8BpPzK6yA3OsEYXssiOoN5dBrHPMMV8vqs2Z1SNAA1zgfAlg5Y28Iojb5RMxEGGTB1dNdJ497XCrg==" saltValue="QKdan9voQT/QnNf2HN9t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86185</v>
      </c>
      <c r="E3" s="156"/>
      <c r="F3" s="157">
        <v>167497</v>
      </c>
      <c r="G3" s="158"/>
      <c r="H3" s="159"/>
    </row>
    <row r="4" spans="1:8" x14ac:dyDescent="0.15">
      <c r="A4" s="160"/>
      <c r="B4" s="161"/>
      <c r="C4" s="162"/>
      <c r="D4" s="163">
        <v>40220</v>
      </c>
      <c r="E4" s="164"/>
      <c r="F4" s="165">
        <v>82571</v>
      </c>
      <c r="G4" s="166"/>
      <c r="H4" s="167"/>
    </row>
    <row r="5" spans="1:8" x14ac:dyDescent="0.15">
      <c r="A5" s="148" t="s">
        <v>547</v>
      </c>
      <c r="B5" s="153"/>
      <c r="C5" s="154"/>
      <c r="D5" s="155">
        <v>115145</v>
      </c>
      <c r="E5" s="156"/>
      <c r="F5" s="157">
        <v>190274</v>
      </c>
      <c r="G5" s="158"/>
      <c r="H5" s="159"/>
    </row>
    <row r="6" spans="1:8" x14ac:dyDescent="0.15">
      <c r="A6" s="160"/>
      <c r="B6" s="161"/>
      <c r="C6" s="162"/>
      <c r="D6" s="163">
        <v>38952</v>
      </c>
      <c r="E6" s="164"/>
      <c r="F6" s="165">
        <v>88584</v>
      </c>
      <c r="G6" s="166"/>
      <c r="H6" s="167"/>
    </row>
    <row r="7" spans="1:8" x14ac:dyDescent="0.15">
      <c r="A7" s="148" t="s">
        <v>548</v>
      </c>
      <c r="B7" s="153"/>
      <c r="C7" s="154"/>
      <c r="D7" s="155">
        <v>100746</v>
      </c>
      <c r="E7" s="156"/>
      <c r="F7" s="157">
        <v>200194</v>
      </c>
      <c r="G7" s="158"/>
      <c r="H7" s="159"/>
    </row>
    <row r="8" spans="1:8" x14ac:dyDescent="0.15">
      <c r="A8" s="160"/>
      <c r="B8" s="161"/>
      <c r="C8" s="162"/>
      <c r="D8" s="163">
        <v>63662</v>
      </c>
      <c r="E8" s="164"/>
      <c r="F8" s="165">
        <v>106422</v>
      </c>
      <c r="G8" s="166"/>
      <c r="H8" s="167"/>
    </row>
    <row r="9" spans="1:8" x14ac:dyDescent="0.15">
      <c r="A9" s="148" t="s">
        <v>549</v>
      </c>
      <c r="B9" s="153"/>
      <c r="C9" s="154"/>
      <c r="D9" s="155">
        <v>65482</v>
      </c>
      <c r="E9" s="156"/>
      <c r="F9" s="157">
        <v>122054</v>
      </c>
      <c r="G9" s="158"/>
      <c r="H9" s="159"/>
    </row>
    <row r="10" spans="1:8" x14ac:dyDescent="0.15">
      <c r="A10" s="160"/>
      <c r="B10" s="161"/>
      <c r="C10" s="162"/>
      <c r="D10" s="163">
        <v>38938</v>
      </c>
      <c r="E10" s="164"/>
      <c r="F10" s="165">
        <v>68298</v>
      </c>
      <c r="G10" s="166"/>
      <c r="H10" s="167"/>
    </row>
    <row r="11" spans="1:8" x14ac:dyDescent="0.15">
      <c r="A11" s="148" t="s">
        <v>550</v>
      </c>
      <c r="B11" s="153"/>
      <c r="C11" s="154"/>
      <c r="D11" s="155">
        <v>117744</v>
      </c>
      <c r="E11" s="156"/>
      <c r="F11" s="157">
        <v>111644</v>
      </c>
      <c r="G11" s="158"/>
      <c r="H11" s="159"/>
    </row>
    <row r="12" spans="1:8" x14ac:dyDescent="0.15">
      <c r="A12" s="160"/>
      <c r="B12" s="161"/>
      <c r="C12" s="168"/>
      <c r="D12" s="163">
        <v>90025</v>
      </c>
      <c r="E12" s="164"/>
      <c r="F12" s="165">
        <v>66606</v>
      </c>
      <c r="G12" s="166"/>
      <c r="H12" s="167"/>
    </row>
    <row r="13" spans="1:8" x14ac:dyDescent="0.15">
      <c r="A13" s="148"/>
      <c r="B13" s="153"/>
      <c r="C13" s="169"/>
      <c r="D13" s="170">
        <v>97060</v>
      </c>
      <c r="E13" s="171"/>
      <c r="F13" s="172">
        <v>158333</v>
      </c>
      <c r="G13" s="173"/>
      <c r="H13" s="159"/>
    </row>
    <row r="14" spans="1:8" x14ac:dyDescent="0.15">
      <c r="A14" s="160"/>
      <c r="B14" s="161"/>
      <c r="C14" s="162"/>
      <c r="D14" s="163">
        <v>54359</v>
      </c>
      <c r="E14" s="164"/>
      <c r="F14" s="165">
        <v>82496</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11.14</v>
      </c>
      <c r="C19" s="174">
        <f>ROUND(VALUE(SUBSTITUTE(実質収支比率等に係る経年分析!G$48,"▲","-")),2)</f>
        <v>8.2200000000000006</v>
      </c>
      <c r="D19" s="174">
        <f>ROUND(VALUE(SUBSTITUTE(実質収支比率等に係る経年分析!H$48,"▲","-")),2)</f>
        <v>8.57</v>
      </c>
      <c r="E19" s="174">
        <f>ROUND(VALUE(SUBSTITUTE(実質収支比率等に係る経年分析!I$48,"▲","-")),2)</f>
        <v>9.09</v>
      </c>
      <c r="F19" s="174">
        <f>ROUND(VALUE(SUBSTITUTE(実質収支比率等に係る経年分析!J$48,"▲","-")),2)</f>
        <v>9.2100000000000009</v>
      </c>
    </row>
    <row r="20" spans="1:11" x14ac:dyDescent="0.15">
      <c r="A20" s="174" t="s">
        <v>57</v>
      </c>
      <c r="B20" s="174">
        <f>ROUND(VALUE(SUBSTITUTE(実質収支比率等に係る経年分析!F$47,"▲","-")),2)</f>
        <v>16.53</v>
      </c>
      <c r="C20" s="174">
        <f>ROUND(VALUE(SUBSTITUTE(実質収支比率等に係る経年分析!G$47,"▲","-")),2)</f>
        <v>16.600000000000001</v>
      </c>
      <c r="D20" s="174">
        <f>ROUND(VALUE(SUBSTITUTE(実質収支比率等に係る経年分析!H$47,"▲","-")),2)</f>
        <v>15.43</v>
      </c>
      <c r="E20" s="174">
        <f>ROUND(VALUE(SUBSTITUTE(実質収支比率等に係る経年分析!I$47,"▲","-")),2)</f>
        <v>13.6</v>
      </c>
      <c r="F20" s="174">
        <f>ROUND(VALUE(SUBSTITUTE(実質収支比率等に係る経年分析!J$47,"▲","-")),2)</f>
        <v>11.73</v>
      </c>
    </row>
    <row r="21" spans="1:11" x14ac:dyDescent="0.15">
      <c r="A21" s="174" t="s">
        <v>58</v>
      </c>
      <c r="B21" s="174">
        <f>IF(ISNUMBER(VALUE(SUBSTITUTE(実質収支比率等に係る経年分析!F$49,"▲","-"))),ROUND(VALUE(SUBSTITUTE(実質収支比率等に係る経年分析!F$49,"▲","-")),2),NA())</f>
        <v>4.0999999999999996</v>
      </c>
      <c r="C21" s="174">
        <f>IF(ISNUMBER(VALUE(SUBSTITUTE(実質収支比率等に係る経年分析!G$49,"▲","-"))),ROUND(VALUE(SUBSTITUTE(実質収支比率等に係る経年分析!G$49,"▲","-")),2),NA())</f>
        <v>-2.96</v>
      </c>
      <c r="D21" s="174">
        <f>IF(ISNUMBER(VALUE(SUBSTITUTE(実質収支比率等に係る経年分析!H$49,"▲","-"))),ROUND(VALUE(SUBSTITUTE(実質収支比率等に係る経年分析!H$49,"▲","-")),2),NA())</f>
        <v>0.51</v>
      </c>
      <c r="E21" s="174">
        <f>IF(ISNUMBER(VALUE(SUBSTITUTE(実質収支比率等に係る経年分析!I$49,"▲","-"))),ROUND(VALUE(SUBSTITUTE(実質収支比率等に係る経年分析!I$49,"▲","-")),2),NA())</f>
        <v>0.48</v>
      </c>
      <c r="F21" s="174">
        <f>IF(ISNUMBER(VALUE(SUBSTITUTE(実質収支比率等に係る経年分析!J$49,"▲","-"))),ROUND(VALUE(SUBSTITUTE(実質収支比率等に係る経年分析!J$49,"▲","-")),2),NA())</f>
        <v>-2.4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温泉開発事業特別会計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0.28000000000000003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0.37</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診療所特別会計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0.25</v>
      </c>
    </row>
    <row r="32" spans="1:11" x14ac:dyDescent="0.15">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0.56000000000000005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1.89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1.78</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2.0499999999999998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11.14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8.2100000000000009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9.2100000000000009</v>
      </c>
    </row>
    <row r="36" spans="1:16" x14ac:dyDescent="0.15">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22.29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20.43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22.45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451</v>
      </c>
      <c r="E42" s="176"/>
      <c r="F42" s="176"/>
      <c r="G42" s="176">
        <f>'実質公債費比率（分子）の構造'!L$52</f>
        <v>436</v>
      </c>
      <c r="H42" s="176"/>
      <c r="I42" s="176"/>
      <c r="J42" s="176">
        <f>'実質公債費比率（分子）の構造'!M$52</f>
        <v>426</v>
      </c>
      <c r="K42" s="176"/>
      <c r="L42" s="176"/>
      <c r="M42" s="176">
        <f>'実質公債費比率（分子）の構造'!N$52</f>
        <v>432</v>
      </c>
      <c r="N42" s="176"/>
      <c r="O42" s="176"/>
      <c r="P42" s="176">
        <f>'実質公債費比率（分子）の構造'!O$52</f>
        <v>416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5</v>
      </c>
      <c r="F44" s="176"/>
      <c r="G44" s="176"/>
      <c r="H44" s="176">
        <f>'実質公債費比率（分子）の構造'!M$50</f>
        <v>5</v>
      </c>
      <c r="I44" s="176"/>
      <c r="J44" s="176"/>
      <c r="K44" s="176">
        <f>'実質公債費比率（分子）の構造'!N$50</f>
        <v>5</v>
      </c>
      <c r="L44" s="176"/>
      <c r="M44" s="176"/>
      <c r="N44" s="176">
        <f>'実質公債費比率（分子）の構造'!O$50</f>
        <v>6</v>
      </c>
      <c r="O44" s="176"/>
      <c r="P44" s="176"/>
    </row>
    <row r="45" spans="1:16" x14ac:dyDescent="0.15">
      <c r="A45" s="176" t="s">
        <v>68</v>
      </c>
      <c r="B45" s="176">
        <f>'実質公債費比率（分子）の構造'!K$49</f>
        <v>3</v>
      </c>
      <c r="C45" s="176"/>
      <c r="D45" s="176"/>
      <c r="E45" s="176">
        <f>'実質公債費比率（分子）の構造'!L$49</f>
        <v>8</v>
      </c>
      <c r="F45" s="176"/>
      <c r="G45" s="176"/>
      <c r="H45" s="176">
        <f>'実質公債費比率（分子）の構造'!M$49</f>
        <v>12</v>
      </c>
      <c r="I45" s="176"/>
      <c r="J45" s="176"/>
      <c r="K45" s="176">
        <f>'実質公債費比率（分子）の構造'!N$49</f>
        <v>10</v>
      </c>
      <c r="L45" s="176"/>
      <c r="M45" s="176"/>
      <c r="N45" s="176">
        <f>'実質公債費比率（分子）の構造'!O$49</f>
        <v>9</v>
      </c>
      <c r="O45" s="176"/>
      <c r="P45" s="176"/>
    </row>
    <row r="46" spans="1:16" x14ac:dyDescent="0.15">
      <c r="A46" s="176" t="s">
        <v>69</v>
      </c>
      <c r="B46" s="176">
        <f>'実質公債費比率（分子）の構造'!K$48</f>
        <v>207</v>
      </c>
      <c r="C46" s="176"/>
      <c r="D46" s="176"/>
      <c r="E46" s="176">
        <f>'実質公債費比率（分子）の構造'!L$48</f>
        <v>204</v>
      </c>
      <c r="F46" s="176"/>
      <c r="G46" s="176"/>
      <c r="H46" s="176">
        <f>'実質公債費比率（分子）の構造'!M$48</f>
        <v>198</v>
      </c>
      <c r="I46" s="176"/>
      <c r="J46" s="176"/>
      <c r="K46" s="176">
        <f>'実質公債費比率（分子）の構造'!N$48</f>
        <v>194</v>
      </c>
      <c r="L46" s="176"/>
      <c r="M46" s="176"/>
      <c r="N46" s="176">
        <f>'実質公債費比率（分子）の構造'!O$48</f>
        <v>182</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412</v>
      </c>
      <c r="C49" s="176"/>
      <c r="D49" s="176"/>
      <c r="E49" s="176">
        <f>'実質公債費比率（分子）の構造'!L$45</f>
        <v>348</v>
      </c>
      <c r="F49" s="176"/>
      <c r="G49" s="176"/>
      <c r="H49" s="176">
        <f>'実質公債費比率（分子）の構造'!M$45</f>
        <v>343</v>
      </c>
      <c r="I49" s="176"/>
      <c r="J49" s="176"/>
      <c r="K49" s="176">
        <f>'実質公債費比率（分子）の構造'!N$45</f>
        <v>388</v>
      </c>
      <c r="L49" s="176"/>
      <c r="M49" s="176"/>
      <c r="N49" s="176">
        <f>'実質公債費比率（分子）の構造'!O$45</f>
        <v>410</v>
      </c>
      <c r="O49" s="176"/>
      <c r="P49" s="176"/>
    </row>
    <row r="50" spans="1:16" x14ac:dyDescent="0.15">
      <c r="A50" s="176" t="s">
        <v>72</v>
      </c>
      <c r="B50" s="176" t="e">
        <f>NA()</f>
        <v>#N/A</v>
      </c>
      <c r="C50" s="176">
        <f>IF(ISNUMBER('実質公債費比率（分子）の構造'!K$53),'実質公債費比率（分子）の構造'!K$53,NA())</f>
        <v>176</v>
      </c>
      <c r="D50" s="176" t="e">
        <f>NA()</f>
        <v>#N/A</v>
      </c>
      <c r="E50" s="176" t="e">
        <f>NA()</f>
        <v>#N/A</v>
      </c>
      <c r="F50" s="176">
        <f>IF(ISNUMBER('実質公債費比率（分子）の構造'!L$53),'実質公債費比率（分子）の構造'!L$53,NA())</f>
        <v>129</v>
      </c>
      <c r="G50" s="176" t="e">
        <f>NA()</f>
        <v>#N/A</v>
      </c>
      <c r="H50" s="176" t="e">
        <f>NA()</f>
        <v>#N/A</v>
      </c>
      <c r="I50" s="176">
        <f>IF(ISNUMBER('実質公債費比率（分子）の構造'!M$53),'実質公債費比率（分子）の構造'!M$53,NA())</f>
        <v>132</v>
      </c>
      <c r="J50" s="176" t="e">
        <f>NA()</f>
        <v>#N/A</v>
      </c>
      <c r="K50" s="176" t="e">
        <f>NA()</f>
        <v>#N/A</v>
      </c>
      <c r="L50" s="176">
        <f>IF(ISNUMBER('実質公債費比率（分子）の構造'!N$53),'実質公債費比率（分子）の構造'!N$53,NA())</f>
        <v>165</v>
      </c>
      <c r="M50" s="176" t="e">
        <f>NA()</f>
        <v>#N/A</v>
      </c>
      <c r="N50" s="176" t="e">
        <f>NA()</f>
        <v>#N/A</v>
      </c>
      <c r="O50" s="176">
        <f>IF(ISNUMBER('実質公債費比率（分子）の構造'!O$53),'実質公債費比率（分子）の構造'!O$53,NA())</f>
        <v>191</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3894</v>
      </c>
      <c r="E56" s="175"/>
      <c r="F56" s="175"/>
      <c r="G56" s="175">
        <f>'将来負担比率（分子）の構造'!J$52</f>
        <v>3791</v>
      </c>
      <c r="H56" s="175"/>
      <c r="I56" s="175"/>
      <c r="J56" s="175">
        <f>'将来負担比率（分子）の構造'!K$52</f>
        <v>3677</v>
      </c>
      <c r="K56" s="175"/>
      <c r="L56" s="175"/>
      <c r="M56" s="175">
        <f>'将来負担比率（分子）の構造'!L$52</f>
        <v>3540</v>
      </c>
      <c r="N56" s="175"/>
      <c r="O56" s="175"/>
      <c r="P56" s="175">
        <f>'将来負担比率（分子）の構造'!M$52</f>
        <v>3340</v>
      </c>
    </row>
    <row r="57" spans="1:16" x14ac:dyDescent="0.15">
      <c r="A57" s="175" t="s">
        <v>44</v>
      </c>
      <c r="B57" s="175"/>
      <c r="C57" s="175"/>
      <c r="D57" s="175">
        <f>'将来負担比率（分子）の構造'!I$51</f>
        <v>51</v>
      </c>
      <c r="E57" s="175"/>
      <c r="F57" s="175"/>
      <c r="G57" s="175">
        <f>'将来負担比率（分子）の構造'!J$51</f>
        <v>41</v>
      </c>
      <c r="H57" s="175"/>
      <c r="I57" s="175"/>
      <c r="J57" s="175">
        <f>'将来負担比率（分子）の構造'!K$51</f>
        <v>54</v>
      </c>
      <c r="K57" s="175"/>
      <c r="L57" s="175"/>
      <c r="M57" s="175">
        <f>'将来負担比率（分子）の構造'!L$51</f>
        <v>66</v>
      </c>
      <c r="N57" s="175"/>
      <c r="O57" s="175"/>
      <c r="P57" s="175">
        <f>'将来負担比率（分子）の構造'!M$51</f>
        <v>88</v>
      </c>
    </row>
    <row r="58" spans="1:16" x14ac:dyDescent="0.15">
      <c r="A58" s="175" t="s">
        <v>43</v>
      </c>
      <c r="B58" s="175"/>
      <c r="C58" s="175"/>
      <c r="D58" s="175">
        <f>'将来負担比率（分子）の構造'!I$50</f>
        <v>3453</v>
      </c>
      <c r="E58" s="175"/>
      <c r="F58" s="175"/>
      <c r="G58" s="175">
        <f>'将来負担比率（分子）の構造'!J$50</f>
        <v>3611</v>
      </c>
      <c r="H58" s="175"/>
      <c r="I58" s="175"/>
      <c r="J58" s="175">
        <f>'将来負担比率（分子）の構造'!K$50</f>
        <v>3781</v>
      </c>
      <c r="K58" s="175"/>
      <c r="L58" s="175"/>
      <c r="M58" s="175">
        <f>'将来負担比率（分子）の構造'!L$50</f>
        <v>4015</v>
      </c>
      <c r="N58" s="175"/>
      <c r="O58" s="175"/>
      <c r="P58" s="175">
        <f>'将来負担比率（分子）の構造'!M$50</f>
        <v>5229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602</v>
      </c>
      <c r="C62" s="175"/>
      <c r="D62" s="175"/>
      <c r="E62" s="175">
        <f>'将来負担比率（分子）の構造'!J$45</f>
        <v>560</v>
      </c>
      <c r="F62" s="175"/>
      <c r="G62" s="175"/>
      <c r="H62" s="175">
        <f>'将来負担比率（分子）の構造'!K$45</f>
        <v>555</v>
      </c>
      <c r="I62" s="175"/>
      <c r="J62" s="175"/>
      <c r="K62" s="175">
        <f>'将来負担比率（分子）の構造'!L$45</f>
        <v>553</v>
      </c>
      <c r="L62" s="175"/>
      <c r="M62" s="175"/>
      <c r="N62" s="175">
        <f>'将来負担比率（分子）の構造'!M$45</f>
        <v>581</v>
      </c>
      <c r="O62" s="175"/>
      <c r="P62" s="175"/>
    </row>
    <row r="63" spans="1:16" x14ac:dyDescent="0.15">
      <c r="A63" s="175" t="s">
        <v>36</v>
      </c>
      <c r="B63" s="175">
        <f>'将来負担比率（分子）の構造'!I$44</f>
        <v>155</v>
      </c>
      <c r="C63" s="175"/>
      <c r="D63" s="175"/>
      <c r="E63" s="175">
        <f>'将来負担比率（分子）の構造'!J$44</f>
        <v>150</v>
      </c>
      <c r="F63" s="175"/>
      <c r="G63" s="175"/>
      <c r="H63" s="175">
        <f>'将来負担比率（分子）の構造'!K$44</f>
        <v>144</v>
      </c>
      <c r="I63" s="175"/>
      <c r="J63" s="175"/>
      <c r="K63" s="175">
        <f>'将来負担比率（分子）の構造'!L$44</f>
        <v>156</v>
      </c>
      <c r="L63" s="175"/>
      <c r="M63" s="175"/>
      <c r="N63" s="175">
        <f>'将来負担比率（分子）の構造'!M$44</f>
        <v>149</v>
      </c>
      <c r="O63" s="175"/>
      <c r="P63" s="175"/>
    </row>
    <row r="64" spans="1:16" x14ac:dyDescent="0.15">
      <c r="A64" s="175" t="s">
        <v>35</v>
      </c>
      <c r="B64" s="175">
        <f>'将来負担比率（分子）の構造'!I$43</f>
        <v>1381</v>
      </c>
      <c r="C64" s="175"/>
      <c r="D64" s="175"/>
      <c r="E64" s="175">
        <f>'将来負担比率（分子）の構造'!J$43</f>
        <v>1290</v>
      </c>
      <c r="F64" s="175"/>
      <c r="G64" s="175"/>
      <c r="H64" s="175">
        <f>'将来負担比率（分子）の構造'!K$43</f>
        <v>1178</v>
      </c>
      <c r="I64" s="175"/>
      <c r="J64" s="175"/>
      <c r="K64" s="175">
        <f>'将来負担比率（分子）の構造'!L$43</f>
        <v>1050</v>
      </c>
      <c r="L64" s="175"/>
      <c r="M64" s="175"/>
      <c r="N64" s="175">
        <f>'将来負担比率（分子）の構造'!M$43</f>
        <v>902</v>
      </c>
      <c r="O64" s="175"/>
      <c r="P64" s="175"/>
    </row>
    <row r="65" spans="1:16" x14ac:dyDescent="0.15">
      <c r="A65" s="175" t="s">
        <v>34</v>
      </c>
      <c r="B65" s="175">
        <f>'将来負担比率（分子）の構造'!I$42</f>
        <v>97</v>
      </c>
      <c r="C65" s="175"/>
      <c r="D65" s="175"/>
      <c r="E65" s="175">
        <f>'将来負担比率（分子）の構造'!J$42</f>
        <v>85</v>
      </c>
      <c r="F65" s="175"/>
      <c r="G65" s="175"/>
      <c r="H65" s="175">
        <f>'将来負担比率（分子）の構造'!K$42</f>
        <v>74</v>
      </c>
      <c r="I65" s="175"/>
      <c r="J65" s="175"/>
      <c r="K65" s="175">
        <f>'将来負担比率（分子）の構造'!L$42</f>
        <v>62</v>
      </c>
      <c r="L65" s="175"/>
      <c r="M65" s="175"/>
      <c r="N65" s="175">
        <f>'将来負担比率（分子）の構造'!M$42</f>
        <v>51</v>
      </c>
      <c r="O65" s="175"/>
      <c r="P65" s="175"/>
    </row>
    <row r="66" spans="1:16" x14ac:dyDescent="0.15">
      <c r="A66" s="175" t="s">
        <v>33</v>
      </c>
      <c r="B66" s="175">
        <f>'将来負担比率（分子）の構造'!I$41</f>
        <v>3638</v>
      </c>
      <c r="C66" s="175"/>
      <c r="D66" s="175"/>
      <c r="E66" s="175">
        <f>'将来負担比率（分子）の構造'!J$41</f>
        <v>3704</v>
      </c>
      <c r="F66" s="175"/>
      <c r="G66" s="175"/>
      <c r="H66" s="175">
        <f>'将来負担比率（分子）の構造'!K$41</f>
        <v>3766</v>
      </c>
      <c r="I66" s="175"/>
      <c r="J66" s="175"/>
      <c r="K66" s="175">
        <f>'将来負担比率（分子）の構造'!L$41</f>
        <v>3551</v>
      </c>
      <c r="L66" s="175"/>
      <c r="M66" s="175"/>
      <c r="N66" s="175">
        <f>'将来負担比率（分子）の構造'!M$41</f>
        <v>3466</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434</v>
      </c>
      <c r="C72" s="179">
        <f>基金残高に係る経年分析!G55</f>
        <v>413</v>
      </c>
      <c r="D72" s="179">
        <f>基金残高に係る経年分析!H55</f>
        <v>346</v>
      </c>
    </row>
    <row r="73" spans="1:16" x14ac:dyDescent="0.15">
      <c r="A73" s="178" t="s">
        <v>79</v>
      </c>
      <c r="B73" s="179">
        <f>基金残高に係る経年分析!F56</f>
        <v>222</v>
      </c>
      <c r="C73" s="179">
        <f>基金残高に係る経年分析!G56</f>
        <v>293</v>
      </c>
      <c r="D73" s="179">
        <f>基金残高に係る経年分析!H56</f>
        <v>293</v>
      </c>
    </row>
    <row r="74" spans="1:16" x14ac:dyDescent="0.15">
      <c r="A74" s="178" t="s">
        <v>80</v>
      </c>
      <c r="B74" s="179">
        <f>基金残高に係る経年分析!F57</f>
        <v>2813</v>
      </c>
      <c r="C74" s="179">
        <f>基金残高に係る経年分析!G57</f>
        <v>2992</v>
      </c>
      <c r="D74" s="179">
        <f>基金残高に係る経年分析!H57</f>
        <v>3073</v>
      </c>
    </row>
  </sheetData>
  <sheetProtection algorithmName="SHA-512" hashValue="xlKz4wan/P9yWArCtHq/Iir7GMo1ODWhTIr1aBOi7Oqb96MrXrgZDMVdDz74vw7XrhF12COVy74+HoKpSikYhw==" saltValue="61M9/BrqdPGKqMYixkMB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783090</v>
      </c>
      <c r="S5" s="613"/>
      <c r="T5" s="613"/>
      <c r="U5" s="613"/>
      <c r="V5" s="613"/>
      <c r="W5" s="613"/>
      <c r="X5" s="613"/>
      <c r="Y5" s="614"/>
      <c r="Z5" s="615">
        <v>15.2</v>
      </c>
      <c r="AA5" s="615"/>
      <c r="AB5" s="615"/>
      <c r="AC5" s="615"/>
      <c r="AD5" s="616">
        <v>783090</v>
      </c>
      <c r="AE5" s="616"/>
      <c r="AF5" s="616"/>
      <c r="AG5" s="616"/>
      <c r="AH5" s="616"/>
      <c r="AI5" s="616"/>
      <c r="AJ5" s="616"/>
      <c r="AK5" s="616"/>
      <c r="AL5" s="617">
        <v>26.3</v>
      </c>
      <c r="AM5" s="618"/>
      <c r="AN5" s="618"/>
      <c r="AO5" s="619"/>
      <c r="AP5" s="609" t="s">
        <v>229</v>
      </c>
      <c r="AQ5" s="610"/>
      <c r="AR5" s="610"/>
      <c r="AS5" s="610"/>
      <c r="AT5" s="610"/>
      <c r="AU5" s="610"/>
      <c r="AV5" s="610"/>
      <c r="AW5" s="610"/>
      <c r="AX5" s="610"/>
      <c r="AY5" s="610"/>
      <c r="AZ5" s="610"/>
      <c r="BA5" s="610"/>
      <c r="BB5" s="610"/>
      <c r="BC5" s="610"/>
      <c r="BD5" s="610"/>
      <c r="BE5" s="610"/>
      <c r="BF5" s="611"/>
      <c r="BG5" s="623">
        <v>778677</v>
      </c>
      <c r="BH5" s="624"/>
      <c r="BI5" s="624"/>
      <c r="BJ5" s="624"/>
      <c r="BK5" s="624"/>
      <c r="BL5" s="624"/>
      <c r="BM5" s="624"/>
      <c r="BN5" s="625"/>
      <c r="BO5" s="626">
        <v>99.4</v>
      </c>
      <c r="BP5" s="626"/>
      <c r="BQ5" s="626"/>
      <c r="BR5" s="626"/>
      <c r="BS5" s="627" t="s">
        <v>130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55599</v>
      </c>
      <c r="S6" s="624"/>
      <c r="T6" s="624"/>
      <c r="U6" s="624"/>
      <c r="V6" s="624"/>
      <c r="W6" s="624"/>
      <c r="X6" s="624"/>
      <c r="Y6" s="625"/>
      <c r="Z6" s="626">
        <v>1.1000000000000001</v>
      </c>
      <c r="AA6" s="626"/>
      <c r="AB6" s="626"/>
      <c r="AC6" s="626"/>
      <c r="AD6" s="627">
        <v>55599</v>
      </c>
      <c r="AE6" s="627"/>
      <c r="AF6" s="627"/>
      <c r="AG6" s="627"/>
      <c r="AH6" s="627"/>
      <c r="AI6" s="627"/>
      <c r="AJ6" s="627"/>
      <c r="AK6" s="627"/>
      <c r="AL6" s="628">
        <v>1.9</v>
      </c>
      <c r="AM6" s="629"/>
      <c r="AN6" s="629"/>
      <c r="AO6" s="630"/>
      <c r="AP6" s="620" t="s">
        <v>234</v>
      </c>
      <c r="AQ6" s="621"/>
      <c r="AR6" s="621"/>
      <c r="AS6" s="621"/>
      <c r="AT6" s="621"/>
      <c r="AU6" s="621"/>
      <c r="AV6" s="621"/>
      <c r="AW6" s="621"/>
      <c r="AX6" s="621"/>
      <c r="AY6" s="621"/>
      <c r="AZ6" s="621"/>
      <c r="BA6" s="621"/>
      <c r="BB6" s="621"/>
      <c r="BC6" s="621"/>
      <c r="BD6" s="621"/>
      <c r="BE6" s="621"/>
      <c r="BF6" s="622"/>
      <c r="BG6" s="623">
        <v>778677</v>
      </c>
      <c r="BH6" s="624"/>
      <c r="BI6" s="624"/>
      <c r="BJ6" s="624"/>
      <c r="BK6" s="624"/>
      <c r="BL6" s="624"/>
      <c r="BM6" s="624"/>
      <c r="BN6" s="625"/>
      <c r="BO6" s="626">
        <v>99.4</v>
      </c>
      <c r="BP6" s="626"/>
      <c r="BQ6" s="626"/>
      <c r="BR6" s="626"/>
      <c r="BS6" s="627" t="s">
        <v>130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60166</v>
      </c>
      <c r="CS6" s="624"/>
      <c r="CT6" s="624"/>
      <c r="CU6" s="624"/>
      <c r="CV6" s="624"/>
      <c r="CW6" s="624"/>
      <c r="CX6" s="624"/>
      <c r="CY6" s="625"/>
      <c r="CZ6" s="617">
        <v>1.2</v>
      </c>
      <c r="DA6" s="618"/>
      <c r="DB6" s="618"/>
      <c r="DC6" s="634"/>
      <c r="DD6" s="632" t="s">
        <v>130</v>
      </c>
      <c r="DE6" s="624"/>
      <c r="DF6" s="624"/>
      <c r="DG6" s="624"/>
      <c r="DH6" s="624"/>
      <c r="DI6" s="624"/>
      <c r="DJ6" s="624"/>
      <c r="DK6" s="624"/>
      <c r="DL6" s="624"/>
      <c r="DM6" s="624"/>
      <c r="DN6" s="624"/>
      <c r="DO6" s="624"/>
      <c r="DP6" s="625"/>
      <c r="DQ6" s="632">
        <v>60166</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299</v>
      </c>
      <c r="S7" s="624"/>
      <c r="T7" s="624"/>
      <c r="U7" s="624"/>
      <c r="V7" s="624"/>
      <c r="W7" s="624"/>
      <c r="X7" s="624"/>
      <c r="Y7" s="625"/>
      <c r="Z7" s="626">
        <v>0</v>
      </c>
      <c r="AA7" s="626"/>
      <c r="AB7" s="626"/>
      <c r="AC7" s="626"/>
      <c r="AD7" s="627">
        <v>299</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383018</v>
      </c>
      <c r="BH7" s="624"/>
      <c r="BI7" s="624"/>
      <c r="BJ7" s="624"/>
      <c r="BK7" s="624"/>
      <c r="BL7" s="624"/>
      <c r="BM7" s="624"/>
      <c r="BN7" s="625"/>
      <c r="BO7" s="626">
        <v>48.9</v>
      </c>
      <c r="BP7" s="626"/>
      <c r="BQ7" s="626"/>
      <c r="BR7" s="626"/>
      <c r="BS7" s="627" t="s">
        <v>130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877076</v>
      </c>
      <c r="CS7" s="624"/>
      <c r="CT7" s="624"/>
      <c r="CU7" s="624"/>
      <c r="CV7" s="624"/>
      <c r="CW7" s="624"/>
      <c r="CX7" s="624"/>
      <c r="CY7" s="625"/>
      <c r="CZ7" s="626">
        <v>18.100000000000001</v>
      </c>
      <c r="DA7" s="626"/>
      <c r="DB7" s="626"/>
      <c r="DC7" s="626"/>
      <c r="DD7" s="632">
        <v>62576</v>
      </c>
      <c r="DE7" s="624"/>
      <c r="DF7" s="624"/>
      <c r="DG7" s="624"/>
      <c r="DH7" s="624"/>
      <c r="DI7" s="624"/>
      <c r="DJ7" s="624"/>
      <c r="DK7" s="624"/>
      <c r="DL7" s="624"/>
      <c r="DM7" s="624"/>
      <c r="DN7" s="624"/>
      <c r="DO7" s="624"/>
      <c r="DP7" s="625"/>
      <c r="DQ7" s="632">
        <v>661594</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3643</v>
      </c>
      <c r="S8" s="624"/>
      <c r="T8" s="624"/>
      <c r="U8" s="624"/>
      <c r="V8" s="624"/>
      <c r="W8" s="624"/>
      <c r="X8" s="624"/>
      <c r="Y8" s="625"/>
      <c r="Z8" s="626">
        <v>0.1</v>
      </c>
      <c r="AA8" s="626"/>
      <c r="AB8" s="626"/>
      <c r="AC8" s="626"/>
      <c r="AD8" s="627">
        <v>3643</v>
      </c>
      <c r="AE8" s="627"/>
      <c r="AF8" s="627"/>
      <c r="AG8" s="627"/>
      <c r="AH8" s="627"/>
      <c r="AI8" s="627"/>
      <c r="AJ8" s="627"/>
      <c r="AK8" s="627"/>
      <c r="AL8" s="628">
        <v>0.1</v>
      </c>
      <c r="AM8" s="629"/>
      <c r="AN8" s="629"/>
      <c r="AO8" s="630"/>
      <c r="AP8" s="620" t="s">
        <v>240</v>
      </c>
      <c r="AQ8" s="621"/>
      <c r="AR8" s="621"/>
      <c r="AS8" s="621"/>
      <c r="AT8" s="621"/>
      <c r="AU8" s="621"/>
      <c r="AV8" s="621"/>
      <c r="AW8" s="621"/>
      <c r="AX8" s="621"/>
      <c r="AY8" s="621"/>
      <c r="AZ8" s="621"/>
      <c r="BA8" s="621"/>
      <c r="BB8" s="621"/>
      <c r="BC8" s="621"/>
      <c r="BD8" s="621"/>
      <c r="BE8" s="621"/>
      <c r="BF8" s="622"/>
      <c r="BG8" s="623">
        <v>12425</v>
      </c>
      <c r="BH8" s="624"/>
      <c r="BI8" s="624"/>
      <c r="BJ8" s="624"/>
      <c r="BK8" s="624"/>
      <c r="BL8" s="624"/>
      <c r="BM8" s="624"/>
      <c r="BN8" s="625"/>
      <c r="BO8" s="626">
        <v>1.6</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1080253</v>
      </c>
      <c r="CS8" s="624"/>
      <c r="CT8" s="624"/>
      <c r="CU8" s="624"/>
      <c r="CV8" s="624"/>
      <c r="CW8" s="624"/>
      <c r="CX8" s="624"/>
      <c r="CY8" s="625"/>
      <c r="CZ8" s="626">
        <v>22.3</v>
      </c>
      <c r="DA8" s="626"/>
      <c r="DB8" s="626"/>
      <c r="DC8" s="626"/>
      <c r="DD8" s="632">
        <v>24482</v>
      </c>
      <c r="DE8" s="624"/>
      <c r="DF8" s="624"/>
      <c r="DG8" s="624"/>
      <c r="DH8" s="624"/>
      <c r="DI8" s="624"/>
      <c r="DJ8" s="624"/>
      <c r="DK8" s="624"/>
      <c r="DL8" s="624"/>
      <c r="DM8" s="624"/>
      <c r="DN8" s="624"/>
      <c r="DO8" s="624"/>
      <c r="DP8" s="625"/>
      <c r="DQ8" s="632">
        <v>714034</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2641</v>
      </c>
      <c r="S9" s="624"/>
      <c r="T9" s="624"/>
      <c r="U9" s="624"/>
      <c r="V9" s="624"/>
      <c r="W9" s="624"/>
      <c r="X9" s="624"/>
      <c r="Y9" s="625"/>
      <c r="Z9" s="626">
        <v>0.1</v>
      </c>
      <c r="AA9" s="626"/>
      <c r="AB9" s="626"/>
      <c r="AC9" s="626"/>
      <c r="AD9" s="627">
        <v>2641</v>
      </c>
      <c r="AE9" s="627"/>
      <c r="AF9" s="627"/>
      <c r="AG9" s="627"/>
      <c r="AH9" s="627"/>
      <c r="AI9" s="627"/>
      <c r="AJ9" s="627"/>
      <c r="AK9" s="627"/>
      <c r="AL9" s="628">
        <v>0.1</v>
      </c>
      <c r="AM9" s="629"/>
      <c r="AN9" s="629"/>
      <c r="AO9" s="630"/>
      <c r="AP9" s="620" t="s">
        <v>243</v>
      </c>
      <c r="AQ9" s="621"/>
      <c r="AR9" s="621"/>
      <c r="AS9" s="621"/>
      <c r="AT9" s="621"/>
      <c r="AU9" s="621"/>
      <c r="AV9" s="621"/>
      <c r="AW9" s="621"/>
      <c r="AX9" s="621"/>
      <c r="AY9" s="621"/>
      <c r="AZ9" s="621"/>
      <c r="BA9" s="621"/>
      <c r="BB9" s="621"/>
      <c r="BC9" s="621"/>
      <c r="BD9" s="621"/>
      <c r="BE9" s="621"/>
      <c r="BF9" s="622"/>
      <c r="BG9" s="623">
        <v>308097</v>
      </c>
      <c r="BH9" s="624"/>
      <c r="BI9" s="624"/>
      <c r="BJ9" s="624"/>
      <c r="BK9" s="624"/>
      <c r="BL9" s="624"/>
      <c r="BM9" s="624"/>
      <c r="BN9" s="625"/>
      <c r="BO9" s="626">
        <v>39.299999999999997</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339088</v>
      </c>
      <c r="CS9" s="624"/>
      <c r="CT9" s="624"/>
      <c r="CU9" s="624"/>
      <c r="CV9" s="624"/>
      <c r="CW9" s="624"/>
      <c r="CX9" s="624"/>
      <c r="CY9" s="625"/>
      <c r="CZ9" s="626">
        <v>7</v>
      </c>
      <c r="DA9" s="626"/>
      <c r="DB9" s="626"/>
      <c r="DC9" s="626"/>
      <c r="DD9" s="632">
        <v>34584</v>
      </c>
      <c r="DE9" s="624"/>
      <c r="DF9" s="624"/>
      <c r="DG9" s="624"/>
      <c r="DH9" s="624"/>
      <c r="DI9" s="624"/>
      <c r="DJ9" s="624"/>
      <c r="DK9" s="624"/>
      <c r="DL9" s="624"/>
      <c r="DM9" s="624"/>
      <c r="DN9" s="624"/>
      <c r="DO9" s="624"/>
      <c r="DP9" s="625"/>
      <c r="DQ9" s="632">
        <v>298663</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12996</v>
      </c>
      <c r="BH10" s="624"/>
      <c r="BI10" s="624"/>
      <c r="BJ10" s="624"/>
      <c r="BK10" s="624"/>
      <c r="BL10" s="624"/>
      <c r="BM10" s="624"/>
      <c r="BN10" s="625"/>
      <c r="BO10" s="626">
        <v>1.7</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8806</v>
      </c>
      <c r="CS10" s="624"/>
      <c r="CT10" s="624"/>
      <c r="CU10" s="624"/>
      <c r="CV10" s="624"/>
      <c r="CW10" s="624"/>
      <c r="CX10" s="624"/>
      <c r="CY10" s="625"/>
      <c r="CZ10" s="626">
        <v>0.2</v>
      </c>
      <c r="DA10" s="626"/>
      <c r="DB10" s="626"/>
      <c r="DC10" s="626"/>
      <c r="DD10" s="632" t="s">
        <v>130</v>
      </c>
      <c r="DE10" s="624"/>
      <c r="DF10" s="624"/>
      <c r="DG10" s="624"/>
      <c r="DH10" s="624"/>
      <c r="DI10" s="624"/>
      <c r="DJ10" s="624"/>
      <c r="DK10" s="624"/>
      <c r="DL10" s="624"/>
      <c r="DM10" s="624"/>
      <c r="DN10" s="624"/>
      <c r="DO10" s="624"/>
      <c r="DP10" s="625"/>
      <c r="DQ10" s="632">
        <v>3806</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162468</v>
      </c>
      <c r="S11" s="624"/>
      <c r="T11" s="624"/>
      <c r="U11" s="624"/>
      <c r="V11" s="624"/>
      <c r="W11" s="624"/>
      <c r="X11" s="624"/>
      <c r="Y11" s="625"/>
      <c r="Z11" s="628">
        <v>3.2</v>
      </c>
      <c r="AA11" s="629"/>
      <c r="AB11" s="629"/>
      <c r="AC11" s="635"/>
      <c r="AD11" s="632">
        <v>162468</v>
      </c>
      <c r="AE11" s="624"/>
      <c r="AF11" s="624"/>
      <c r="AG11" s="624"/>
      <c r="AH11" s="624"/>
      <c r="AI11" s="624"/>
      <c r="AJ11" s="624"/>
      <c r="AK11" s="625"/>
      <c r="AL11" s="628">
        <v>5.5</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49500</v>
      </c>
      <c r="BH11" s="624"/>
      <c r="BI11" s="624"/>
      <c r="BJ11" s="624"/>
      <c r="BK11" s="624"/>
      <c r="BL11" s="624"/>
      <c r="BM11" s="624"/>
      <c r="BN11" s="625"/>
      <c r="BO11" s="626">
        <v>6.3</v>
      </c>
      <c r="BP11" s="626"/>
      <c r="BQ11" s="626"/>
      <c r="BR11" s="626"/>
      <c r="BS11" s="627" t="s">
        <v>130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529352</v>
      </c>
      <c r="CS11" s="624"/>
      <c r="CT11" s="624"/>
      <c r="CU11" s="624"/>
      <c r="CV11" s="624"/>
      <c r="CW11" s="624"/>
      <c r="CX11" s="624"/>
      <c r="CY11" s="625"/>
      <c r="CZ11" s="626">
        <v>10.9</v>
      </c>
      <c r="DA11" s="626"/>
      <c r="DB11" s="626"/>
      <c r="DC11" s="626"/>
      <c r="DD11" s="632">
        <v>252810</v>
      </c>
      <c r="DE11" s="624"/>
      <c r="DF11" s="624"/>
      <c r="DG11" s="624"/>
      <c r="DH11" s="624"/>
      <c r="DI11" s="624"/>
      <c r="DJ11" s="624"/>
      <c r="DK11" s="624"/>
      <c r="DL11" s="624"/>
      <c r="DM11" s="624"/>
      <c r="DN11" s="624"/>
      <c r="DO11" s="624"/>
      <c r="DP11" s="625"/>
      <c r="DQ11" s="632">
        <v>339156</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335520</v>
      </c>
      <c r="BH12" s="624"/>
      <c r="BI12" s="624"/>
      <c r="BJ12" s="624"/>
      <c r="BK12" s="624"/>
      <c r="BL12" s="624"/>
      <c r="BM12" s="624"/>
      <c r="BN12" s="625"/>
      <c r="BO12" s="626">
        <v>42.8</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275671</v>
      </c>
      <c r="CS12" s="624"/>
      <c r="CT12" s="624"/>
      <c r="CU12" s="624"/>
      <c r="CV12" s="624"/>
      <c r="CW12" s="624"/>
      <c r="CX12" s="624"/>
      <c r="CY12" s="625"/>
      <c r="CZ12" s="626">
        <v>5.7</v>
      </c>
      <c r="DA12" s="626"/>
      <c r="DB12" s="626"/>
      <c r="DC12" s="626"/>
      <c r="DD12" s="632">
        <v>14249</v>
      </c>
      <c r="DE12" s="624"/>
      <c r="DF12" s="624"/>
      <c r="DG12" s="624"/>
      <c r="DH12" s="624"/>
      <c r="DI12" s="624"/>
      <c r="DJ12" s="624"/>
      <c r="DK12" s="624"/>
      <c r="DL12" s="624"/>
      <c r="DM12" s="624"/>
      <c r="DN12" s="624"/>
      <c r="DO12" s="624"/>
      <c r="DP12" s="625"/>
      <c r="DQ12" s="632">
        <v>221707</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335044</v>
      </c>
      <c r="BH13" s="624"/>
      <c r="BI13" s="624"/>
      <c r="BJ13" s="624"/>
      <c r="BK13" s="624"/>
      <c r="BL13" s="624"/>
      <c r="BM13" s="624"/>
      <c r="BN13" s="625"/>
      <c r="BO13" s="626">
        <v>42.8</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589346</v>
      </c>
      <c r="CS13" s="624"/>
      <c r="CT13" s="624"/>
      <c r="CU13" s="624"/>
      <c r="CV13" s="624"/>
      <c r="CW13" s="624"/>
      <c r="CX13" s="624"/>
      <c r="CY13" s="625"/>
      <c r="CZ13" s="626">
        <v>12.2</v>
      </c>
      <c r="DA13" s="626"/>
      <c r="DB13" s="626"/>
      <c r="DC13" s="626"/>
      <c r="DD13" s="632">
        <v>293802</v>
      </c>
      <c r="DE13" s="624"/>
      <c r="DF13" s="624"/>
      <c r="DG13" s="624"/>
      <c r="DH13" s="624"/>
      <c r="DI13" s="624"/>
      <c r="DJ13" s="624"/>
      <c r="DK13" s="624"/>
      <c r="DL13" s="624"/>
      <c r="DM13" s="624"/>
      <c r="DN13" s="624"/>
      <c r="DO13" s="624"/>
      <c r="DP13" s="625"/>
      <c r="DQ13" s="632">
        <v>344935</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36761</v>
      </c>
      <c r="BH14" s="624"/>
      <c r="BI14" s="624"/>
      <c r="BJ14" s="624"/>
      <c r="BK14" s="624"/>
      <c r="BL14" s="624"/>
      <c r="BM14" s="624"/>
      <c r="BN14" s="625"/>
      <c r="BO14" s="626">
        <v>4.7</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255487</v>
      </c>
      <c r="CS14" s="624"/>
      <c r="CT14" s="624"/>
      <c r="CU14" s="624"/>
      <c r="CV14" s="624"/>
      <c r="CW14" s="624"/>
      <c r="CX14" s="624"/>
      <c r="CY14" s="625"/>
      <c r="CZ14" s="626">
        <v>5.3</v>
      </c>
      <c r="DA14" s="626"/>
      <c r="DB14" s="626"/>
      <c r="DC14" s="626"/>
      <c r="DD14" s="632">
        <v>12724</v>
      </c>
      <c r="DE14" s="624"/>
      <c r="DF14" s="624"/>
      <c r="DG14" s="624"/>
      <c r="DH14" s="624"/>
      <c r="DI14" s="624"/>
      <c r="DJ14" s="624"/>
      <c r="DK14" s="624"/>
      <c r="DL14" s="624"/>
      <c r="DM14" s="624"/>
      <c r="DN14" s="624"/>
      <c r="DO14" s="624"/>
      <c r="DP14" s="625"/>
      <c r="DQ14" s="632">
        <v>207421</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23378</v>
      </c>
      <c r="BH15" s="624"/>
      <c r="BI15" s="624"/>
      <c r="BJ15" s="624"/>
      <c r="BK15" s="624"/>
      <c r="BL15" s="624"/>
      <c r="BM15" s="624"/>
      <c r="BN15" s="625"/>
      <c r="BO15" s="626">
        <v>3</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423783</v>
      </c>
      <c r="CS15" s="624"/>
      <c r="CT15" s="624"/>
      <c r="CU15" s="624"/>
      <c r="CV15" s="624"/>
      <c r="CW15" s="624"/>
      <c r="CX15" s="624"/>
      <c r="CY15" s="625"/>
      <c r="CZ15" s="626">
        <v>8.6999999999999993</v>
      </c>
      <c r="DA15" s="626"/>
      <c r="DB15" s="626"/>
      <c r="DC15" s="626"/>
      <c r="DD15" s="632">
        <v>87650</v>
      </c>
      <c r="DE15" s="624"/>
      <c r="DF15" s="624"/>
      <c r="DG15" s="624"/>
      <c r="DH15" s="624"/>
      <c r="DI15" s="624"/>
      <c r="DJ15" s="624"/>
      <c r="DK15" s="624"/>
      <c r="DL15" s="624"/>
      <c r="DM15" s="624"/>
      <c r="DN15" s="624"/>
      <c r="DO15" s="624"/>
      <c r="DP15" s="625"/>
      <c r="DQ15" s="632">
        <v>397278</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3190</v>
      </c>
      <c r="S16" s="624"/>
      <c r="T16" s="624"/>
      <c r="U16" s="624"/>
      <c r="V16" s="624"/>
      <c r="W16" s="624"/>
      <c r="X16" s="624"/>
      <c r="Y16" s="625"/>
      <c r="Z16" s="626">
        <v>0.1</v>
      </c>
      <c r="AA16" s="626"/>
      <c r="AB16" s="626"/>
      <c r="AC16" s="626"/>
      <c r="AD16" s="627">
        <v>3190</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130</v>
      </c>
      <c r="CS16" s="624"/>
      <c r="CT16" s="624"/>
      <c r="CU16" s="624"/>
      <c r="CV16" s="624"/>
      <c r="CW16" s="624"/>
      <c r="CX16" s="624"/>
      <c r="CY16" s="625"/>
      <c r="CZ16" s="626" t="s">
        <v>130</v>
      </c>
      <c r="DA16" s="626"/>
      <c r="DB16" s="626"/>
      <c r="DC16" s="626"/>
      <c r="DD16" s="632" t="s">
        <v>130</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11484</v>
      </c>
      <c r="S17" s="624"/>
      <c r="T17" s="624"/>
      <c r="U17" s="624"/>
      <c r="V17" s="624"/>
      <c r="W17" s="624"/>
      <c r="X17" s="624"/>
      <c r="Y17" s="625"/>
      <c r="Z17" s="626">
        <v>0.2</v>
      </c>
      <c r="AA17" s="626"/>
      <c r="AB17" s="626"/>
      <c r="AC17" s="626"/>
      <c r="AD17" s="627">
        <v>11484</v>
      </c>
      <c r="AE17" s="627"/>
      <c r="AF17" s="627"/>
      <c r="AG17" s="627"/>
      <c r="AH17" s="627"/>
      <c r="AI17" s="627"/>
      <c r="AJ17" s="627"/>
      <c r="AK17" s="627"/>
      <c r="AL17" s="628">
        <v>0.4</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409800</v>
      </c>
      <c r="CS17" s="624"/>
      <c r="CT17" s="624"/>
      <c r="CU17" s="624"/>
      <c r="CV17" s="624"/>
      <c r="CW17" s="624"/>
      <c r="CX17" s="624"/>
      <c r="CY17" s="625"/>
      <c r="CZ17" s="626">
        <v>8.5</v>
      </c>
      <c r="DA17" s="626"/>
      <c r="DB17" s="626"/>
      <c r="DC17" s="626"/>
      <c r="DD17" s="632" t="s">
        <v>130</v>
      </c>
      <c r="DE17" s="624"/>
      <c r="DF17" s="624"/>
      <c r="DG17" s="624"/>
      <c r="DH17" s="624"/>
      <c r="DI17" s="624"/>
      <c r="DJ17" s="624"/>
      <c r="DK17" s="624"/>
      <c r="DL17" s="624"/>
      <c r="DM17" s="624"/>
      <c r="DN17" s="624"/>
      <c r="DO17" s="624"/>
      <c r="DP17" s="625"/>
      <c r="DQ17" s="632">
        <v>404995</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4583</v>
      </c>
      <c r="S18" s="624"/>
      <c r="T18" s="624"/>
      <c r="U18" s="624"/>
      <c r="V18" s="624"/>
      <c r="W18" s="624"/>
      <c r="X18" s="624"/>
      <c r="Y18" s="625"/>
      <c r="Z18" s="626">
        <v>0.1</v>
      </c>
      <c r="AA18" s="626"/>
      <c r="AB18" s="626"/>
      <c r="AC18" s="626"/>
      <c r="AD18" s="627">
        <v>4583</v>
      </c>
      <c r="AE18" s="627"/>
      <c r="AF18" s="627"/>
      <c r="AG18" s="627"/>
      <c r="AH18" s="627"/>
      <c r="AI18" s="627"/>
      <c r="AJ18" s="627"/>
      <c r="AK18" s="627"/>
      <c r="AL18" s="628">
        <v>0.2</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4350</v>
      </c>
      <c r="S19" s="624"/>
      <c r="T19" s="624"/>
      <c r="U19" s="624"/>
      <c r="V19" s="624"/>
      <c r="W19" s="624"/>
      <c r="X19" s="624"/>
      <c r="Y19" s="625"/>
      <c r="Z19" s="626">
        <v>0.1</v>
      </c>
      <c r="AA19" s="626"/>
      <c r="AB19" s="626"/>
      <c r="AC19" s="626"/>
      <c r="AD19" s="627">
        <v>4350</v>
      </c>
      <c r="AE19" s="627"/>
      <c r="AF19" s="627"/>
      <c r="AG19" s="627"/>
      <c r="AH19" s="627"/>
      <c r="AI19" s="627"/>
      <c r="AJ19" s="627"/>
      <c r="AK19" s="627"/>
      <c r="AL19" s="628">
        <v>0.1</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4413</v>
      </c>
      <c r="BH19" s="624"/>
      <c r="BI19" s="624"/>
      <c r="BJ19" s="624"/>
      <c r="BK19" s="624"/>
      <c r="BL19" s="624"/>
      <c r="BM19" s="624"/>
      <c r="BN19" s="625"/>
      <c r="BO19" s="626">
        <v>0.6</v>
      </c>
      <c r="BP19" s="626"/>
      <c r="BQ19" s="626"/>
      <c r="BR19" s="626"/>
      <c r="BS19" s="627" t="s">
        <v>130</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233</v>
      </c>
      <c r="S20" s="624"/>
      <c r="T20" s="624"/>
      <c r="U20" s="624"/>
      <c r="V20" s="624"/>
      <c r="W20" s="624"/>
      <c r="X20" s="624"/>
      <c r="Y20" s="625"/>
      <c r="Z20" s="626">
        <v>0</v>
      </c>
      <c r="AA20" s="626"/>
      <c r="AB20" s="626"/>
      <c r="AC20" s="626"/>
      <c r="AD20" s="627">
        <v>233</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4413</v>
      </c>
      <c r="BH20" s="624"/>
      <c r="BI20" s="624"/>
      <c r="BJ20" s="624"/>
      <c r="BK20" s="624"/>
      <c r="BL20" s="624"/>
      <c r="BM20" s="624"/>
      <c r="BN20" s="625"/>
      <c r="BO20" s="626">
        <v>0.6</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4848828</v>
      </c>
      <c r="CS20" s="624"/>
      <c r="CT20" s="624"/>
      <c r="CU20" s="624"/>
      <c r="CV20" s="624"/>
      <c r="CW20" s="624"/>
      <c r="CX20" s="624"/>
      <c r="CY20" s="625"/>
      <c r="CZ20" s="626">
        <v>100</v>
      </c>
      <c r="DA20" s="626"/>
      <c r="DB20" s="626"/>
      <c r="DC20" s="626"/>
      <c r="DD20" s="632">
        <v>782877</v>
      </c>
      <c r="DE20" s="624"/>
      <c r="DF20" s="624"/>
      <c r="DG20" s="624"/>
      <c r="DH20" s="624"/>
      <c r="DI20" s="624"/>
      <c r="DJ20" s="624"/>
      <c r="DK20" s="624"/>
      <c r="DL20" s="624"/>
      <c r="DM20" s="624"/>
      <c r="DN20" s="624"/>
      <c r="DO20" s="624"/>
      <c r="DP20" s="625"/>
      <c r="DQ20" s="632">
        <v>3653755</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2083796</v>
      </c>
      <c r="S21" s="624"/>
      <c r="T21" s="624"/>
      <c r="U21" s="624"/>
      <c r="V21" s="624"/>
      <c r="W21" s="624"/>
      <c r="X21" s="624"/>
      <c r="Y21" s="625"/>
      <c r="Z21" s="626">
        <v>40.5</v>
      </c>
      <c r="AA21" s="626"/>
      <c r="AB21" s="626"/>
      <c r="AC21" s="626"/>
      <c r="AD21" s="627">
        <v>1943661</v>
      </c>
      <c r="AE21" s="627"/>
      <c r="AF21" s="627"/>
      <c r="AG21" s="627"/>
      <c r="AH21" s="627"/>
      <c r="AI21" s="627"/>
      <c r="AJ21" s="627"/>
      <c r="AK21" s="627"/>
      <c r="AL21" s="628">
        <v>65.3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4413</v>
      </c>
      <c r="BH21" s="624"/>
      <c r="BI21" s="624"/>
      <c r="BJ21" s="624"/>
      <c r="BK21" s="624"/>
      <c r="BL21" s="624"/>
      <c r="BM21" s="624"/>
      <c r="BN21" s="625"/>
      <c r="BO21" s="626">
        <v>0.6</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1943661</v>
      </c>
      <c r="S22" s="624"/>
      <c r="T22" s="624"/>
      <c r="U22" s="624"/>
      <c r="V22" s="624"/>
      <c r="W22" s="624"/>
      <c r="X22" s="624"/>
      <c r="Y22" s="625"/>
      <c r="Z22" s="626">
        <v>37.700000000000003</v>
      </c>
      <c r="AA22" s="626"/>
      <c r="AB22" s="626"/>
      <c r="AC22" s="626"/>
      <c r="AD22" s="627">
        <v>1943661</v>
      </c>
      <c r="AE22" s="627"/>
      <c r="AF22" s="627"/>
      <c r="AG22" s="627"/>
      <c r="AH22" s="627"/>
      <c r="AI22" s="627"/>
      <c r="AJ22" s="627"/>
      <c r="AK22" s="627"/>
      <c r="AL22" s="628">
        <v>65.3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140132</v>
      </c>
      <c r="S23" s="624"/>
      <c r="T23" s="624"/>
      <c r="U23" s="624"/>
      <c r="V23" s="624"/>
      <c r="W23" s="624"/>
      <c r="X23" s="624"/>
      <c r="Y23" s="625"/>
      <c r="Z23" s="626">
        <v>2.7</v>
      </c>
      <c r="AA23" s="626"/>
      <c r="AB23" s="626"/>
      <c r="AC23" s="626"/>
      <c r="AD23" s="627" t="s">
        <v>130</v>
      </c>
      <c r="AE23" s="627"/>
      <c r="AF23" s="627"/>
      <c r="AG23" s="627"/>
      <c r="AH23" s="627"/>
      <c r="AI23" s="627"/>
      <c r="AJ23" s="627"/>
      <c r="AK23" s="627"/>
      <c r="AL23" s="628" t="s">
        <v>130</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v>3</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1618396</v>
      </c>
      <c r="CS24" s="613"/>
      <c r="CT24" s="613"/>
      <c r="CU24" s="613"/>
      <c r="CV24" s="613"/>
      <c r="CW24" s="613"/>
      <c r="CX24" s="613"/>
      <c r="CY24" s="614"/>
      <c r="CZ24" s="617">
        <v>33.4</v>
      </c>
      <c r="DA24" s="618"/>
      <c r="DB24" s="618"/>
      <c r="DC24" s="634"/>
      <c r="DD24" s="655">
        <v>1313479</v>
      </c>
      <c r="DE24" s="613"/>
      <c r="DF24" s="613"/>
      <c r="DG24" s="613"/>
      <c r="DH24" s="613"/>
      <c r="DI24" s="613"/>
      <c r="DJ24" s="613"/>
      <c r="DK24" s="614"/>
      <c r="DL24" s="655">
        <v>1281940</v>
      </c>
      <c r="DM24" s="613"/>
      <c r="DN24" s="613"/>
      <c r="DO24" s="613"/>
      <c r="DP24" s="613"/>
      <c r="DQ24" s="613"/>
      <c r="DR24" s="613"/>
      <c r="DS24" s="613"/>
      <c r="DT24" s="613"/>
      <c r="DU24" s="613"/>
      <c r="DV24" s="614"/>
      <c r="DW24" s="617">
        <v>43.1</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3110793</v>
      </c>
      <c r="S25" s="624"/>
      <c r="T25" s="624"/>
      <c r="U25" s="624"/>
      <c r="V25" s="624"/>
      <c r="W25" s="624"/>
      <c r="X25" s="624"/>
      <c r="Y25" s="625"/>
      <c r="Z25" s="626">
        <v>60.4</v>
      </c>
      <c r="AA25" s="626"/>
      <c r="AB25" s="626"/>
      <c r="AC25" s="626"/>
      <c r="AD25" s="627">
        <v>2970658</v>
      </c>
      <c r="AE25" s="627"/>
      <c r="AF25" s="627"/>
      <c r="AG25" s="627"/>
      <c r="AH25" s="627"/>
      <c r="AI25" s="627"/>
      <c r="AJ25" s="627"/>
      <c r="AK25" s="627"/>
      <c r="AL25" s="628">
        <v>99.8</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848677</v>
      </c>
      <c r="CS25" s="656"/>
      <c r="CT25" s="656"/>
      <c r="CU25" s="656"/>
      <c r="CV25" s="656"/>
      <c r="CW25" s="656"/>
      <c r="CX25" s="656"/>
      <c r="CY25" s="657"/>
      <c r="CZ25" s="628">
        <v>17.5</v>
      </c>
      <c r="DA25" s="653"/>
      <c r="DB25" s="653"/>
      <c r="DC25" s="658"/>
      <c r="DD25" s="632">
        <v>784350</v>
      </c>
      <c r="DE25" s="656"/>
      <c r="DF25" s="656"/>
      <c r="DG25" s="656"/>
      <c r="DH25" s="656"/>
      <c r="DI25" s="656"/>
      <c r="DJ25" s="656"/>
      <c r="DK25" s="657"/>
      <c r="DL25" s="632">
        <v>771687</v>
      </c>
      <c r="DM25" s="656"/>
      <c r="DN25" s="656"/>
      <c r="DO25" s="656"/>
      <c r="DP25" s="656"/>
      <c r="DQ25" s="656"/>
      <c r="DR25" s="656"/>
      <c r="DS25" s="656"/>
      <c r="DT25" s="656"/>
      <c r="DU25" s="656"/>
      <c r="DV25" s="657"/>
      <c r="DW25" s="628">
        <v>25.9</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v>604</v>
      </c>
      <c r="S26" s="624"/>
      <c r="T26" s="624"/>
      <c r="U26" s="624"/>
      <c r="V26" s="624"/>
      <c r="W26" s="624"/>
      <c r="X26" s="624"/>
      <c r="Y26" s="625"/>
      <c r="Z26" s="626">
        <v>0</v>
      </c>
      <c r="AA26" s="626"/>
      <c r="AB26" s="626"/>
      <c r="AC26" s="626"/>
      <c r="AD26" s="627">
        <v>604</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412108</v>
      </c>
      <c r="CS26" s="624"/>
      <c r="CT26" s="624"/>
      <c r="CU26" s="624"/>
      <c r="CV26" s="624"/>
      <c r="CW26" s="624"/>
      <c r="CX26" s="624"/>
      <c r="CY26" s="625"/>
      <c r="CZ26" s="628">
        <v>8.5</v>
      </c>
      <c r="DA26" s="653"/>
      <c r="DB26" s="653"/>
      <c r="DC26" s="658"/>
      <c r="DD26" s="632">
        <v>367895</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5996</v>
      </c>
      <c r="S27" s="624"/>
      <c r="T27" s="624"/>
      <c r="U27" s="624"/>
      <c r="V27" s="624"/>
      <c r="W27" s="624"/>
      <c r="X27" s="624"/>
      <c r="Y27" s="625"/>
      <c r="Z27" s="626">
        <v>0.1</v>
      </c>
      <c r="AA27" s="626"/>
      <c r="AB27" s="626"/>
      <c r="AC27" s="626"/>
      <c r="AD27" s="627" t="s">
        <v>130</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783090</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359919</v>
      </c>
      <c r="CS27" s="656"/>
      <c r="CT27" s="656"/>
      <c r="CU27" s="656"/>
      <c r="CV27" s="656"/>
      <c r="CW27" s="656"/>
      <c r="CX27" s="656"/>
      <c r="CY27" s="657"/>
      <c r="CZ27" s="628">
        <v>7.4</v>
      </c>
      <c r="DA27" s="653"/>
      <c r="DB27" s="653"/>
      <c r="DC27" s="658"/>
      <c r="DD27" s="632">
        <v>124134</v>
      </c>
      <c r="DE27" s="656"/>
      <c r="DF27" s="656"/>
      <c r="DG27" s="656"/>
      <c r="DH27" s="656"/>
      <c r="DI27" s="656"/>
      <c r="DJ27" s="656"/>
      <c r="DK27" s="657"/>
      <c r="DL27" s="632">
        <v>105258</v>
      </c>
      <c r="DM27" s="656"/>
      <c r="DN27" s="656"/>
      <c r="DO27" s="656"/>
      <c r="DP27" s="656"/>
      <c r="DQ27" s="656"/>
      <c r="DR27" s="656"/>
      <c r="DS27" s="656"/>
      <c r="DT27" s="656"/>
      <c r="DU27" s="656"/>
      <c r="DV27" s="657"/>
      <c r="DW27" s="628">
        <v>3.5</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71455</v>
      </c>
      <c r="S28" s="624"/>
      <c r="T28" s="624"/>
      <c r="U28" s="624"/>
      <c r="V28" s="624"/>
      <c r="W28" s="624"/>
      <c r="X28" s="624"/>
      <c r="Y28" s="625"/>
      <c r="Z28" s="626">
        <v>1.4</v>
      </c>
      <c r="AA28" s="626"/>
      <c r="AB28" s="626"/>
      <c r="AC28" s="626"/>
      <c r="AD28" s="627">
        <v>1559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409800</v>
      </c>
      <c r="CS28" s="624"/>
      <c r="CT28" s="624"/>
      <c r="CU28" s="624"/>
      <c r="CV28" s="624"/>
      <c r="CW28" s="624"/>
      <c r="CX28" s="624"/>
      <c r="CY28" s="625"/>
      <c r="CZ28" s="628">
        <v>8.5</v>
      </c>
      <c r="DA28" s="653"/>
      <c r="DB28" s="653"/>
      <c r="DC28" s="658"/>
      <c r="DD28" s="632">
        <v>404995</v>
      </c>
      <c r="DE28" s="624"/>
      <c r="DF28" s="624"/>
      <c r="DG28" s="624"/>
      <c r="DH28" s="624"/>
      <c r="DI28" s="624"/>
      <c r="DJ28" s="624"/>
      <c r="DK28" s="625"/>
      <c r="DL28" s="632">
        <v>404995</v>
      </c>
      <c r="DM28" s="624"/>
      <c r="DN28" s="624"/>
      <c r="DO28" s="624"/>
      <c r="DP28" s="624"/>
      <c r="DQ28" s="624"/>
      <c r="DR28" s="624"/>
      <c r="DS28" s="624"/>
      <c r="DT28" s="624"/>
      <c r="DU28" s="624"/>
      <c r="DV28" s="625"/>
      <c r="DW28" s="628">
        <v>13.6</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4646</v>
      </c>
      <c r="S29" s="624"/>
      <c r="T29" s="624"/>
      <c r="U29" s="624"/>
      <c r="V29" s="624"/>
      <c r="W29" s="624"/>
      <c r="X29" s="624"/>
      <c r="Y29" s="625"/>
      <c r="Z29" s="626">
        <v>0.1</v>
      </c>
      <c r="AA29" s="626"/>
      <c r="AB29" s="626"/>
      <c r="AC29" s="626"/>
      <c r="AD29" s="627" t="s">
        <v>305</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71</v>
      </c>
      <c r="CG29" s="621"/>
      <c r="CH29" s="621"/>
      <c r="CI29" s="621"/>
      <c r="CJ29" s="621"/>
      <c r="CK29" s="621"/>
      <c r="CL29" s="621"/>
      <c r="CM29" s="621"/>
      <c r="CN29" s="621"/>
      <c r="CO29" s="621"/>
      <c r="CP29" s="621"/>
      <c r="CQ29" s="622"/>
      <c r="CR29" s="623">
        <v>409800</v>
      </c>
      <c r="CS29" s="656"/>
      <c r="CT29" s="656"/>
      <c r="CU29" s="656"/>
      <c r="CV29" s="656"/>
      <c r="CW29" s="656"/>
      <c r="CX29" s="656"/>
      <c r="CY29" s="657"/>
      <c r="CZ29" s="628">
        <v>8.5</v>
      </c>
      <c r="DA29" s="653"/>
      <c r="DB29" s="653"/>
      <c r="DC29" s="658"/>
      <c r="DD29" s="632">
        <v>404995</v>
      </c>
      <c r="DE29" s="656"/>
      <c r="DF29" s="656"/>
      <c r="DG29" s="656"/>
      <c r="DH29" s="656"/>
      <c r="DI29" s="656"/>
      <c r="DJ29" s="656"/>
      <c r="DK29" s="657"/>
      <c r="DL29" s="632">
        <v>404995</v>
      </c>
      <c r="DM29" s="656"/>
      <c r="DN29" s="656"/>
      <c r="DO29" s="656"/>
      <c r="DP29" s="656"/>
      <c r="DQ29" s="656"/>
      <c r="DR29" s="656"/>
      <c r="DS29" s="656"/>
      <c r="DT29" s="656"/>
      <c r="DU29" s="656"/>
      <c r="DV29" s="657"/>
      <c r="DW29" s="628">
        <v>13.6</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532070</v>
      </c>
      <c r="S30" s="624"/>
      <c r="T30" s="624"/>
      <c r="U30" s="624"/>
      <c r="V30" s="624"/>
      <c r="W30" s="624"/>
      <c r="X30" s="624"/>
      <c r="Y30" s="625"/>
      <c r="Z30" s="626">
        <v>10.3</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400949</v>
      </c>
      <c r="CS30" s="624"/>
      <c r="CT30" s="624"/>
      <c r="CU30" s="624"/>
      <c r="CV30" s="624"/>
      <c r="CW30" s="624"/>
      <c r="CX30" s="624"/>
      <c r="CY30" s="625"/>
      <c r="CZ30" s="628">
        <v>8.3000000000000007</v>
      </c>
      <c r="DA30" s="653"/>
      <c r="DB30" s="653"/>
      <c r="DC30" s="658"/>
      <c r="DD30" s="632">
        <v>396255</v>
      </c>
      <c r="DE30" s="624"/>
      <c r="DF30" s="624"/>
      <c r="DG30" s="624"/>
      <c r="DH30" s="624"/>
      <c r="DI30" s="624"/>
      <c r="DJ30" s="624"/>
      <c r="DK30" s="625"/>
      <c r="DL30" s="632">
        <v>396255</v>
      </c>
      <c r="DM30" s="624"/>
      <c r="DN30" s="624"/>
      <c r="DO30" s="624"/>
      <c r="DP30" s="624"/>
      <c r="DQ30" s="624"/>
      <c r="DR30" s="624"/>
      <c r="DS30" s="624"/>
      <c r="DT30" s="624"/>
      <c r="DU30" s="624"/>
      <c r="DV30" s="625"/>
      <c r="DW30" s="628">
        <v>13.3</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99.2</v>
      </c>
      <c r="BH31" s="667"/>
      <c r="BI31" s="667"/>
      <c r="BJ31" s="667"/>
      <c r="BK31" s="667"/>
      <c r="BL31" s="667"/>
      <c r="BM31" s="618">
        <v>94.5</v>
      </c>
      <c r="BN31" s="667"/>
      <c r="BO31" s="667"/>
      <c r="BP31" s="667"/>
      <c r="BQ31" s="668"/>
      <c r="BR31" s="670">
        <v>99.1</v>
      </c>
      <c r="BS31" s="667"/>
      <c r="BT31" s="667"/>
      <c r="BU31" s="667"/>
      <c r="BV31" s="667"/>
      <c r="BW31" s="667"/>
      <c r="BX31" s="618">
        <v>93.7</v>
      </c>
      <c r="BY31" s="667"/>
      <c r="BZ31" s="667"/>
      <c r="CA31" s="667"/>
      <c r="CB31" s="668"/>
      <c r="CD31" s="663"/>
      <c r="CE31" s="664"/>
      <c r="CF31" s="620" t="s">
        <v>314</v>
      </c>
      <c r="CG31" s="621"/>
      <c r="CH31" s="621"/>
      <c r="CI31" s="621"/>
      <c r="CJ31" s="621"/>
      <c r="CK31" s="621"/>
      <c r="CL31" s="621"/>
      <c r="CM31" s="621"/>
      <c r="CN31" s="621"/>
      <c r="CO31" s="621"/>
      <c r="CP31" s="621"/>
      <c r="CQ31" s="622"/>
      <c r="CR31" s="623">
        <v>8851</v>
      </c>
      <c r="CS31" s="656"/>
      <c r="CT31" s="656"/>
      <c r="CU31" s="656"/>
      <c r="CV31" s="656"/>
      <c r="CW31" s="656"/>
      <c r="CX31" s="656"/>
      <c r="CY31" s="657"/>
      <c r="CZ31" s="628">
        <v>0.2</v>
      </c>
      <c r="DA31" s="653"/>
      <c r="DB31" s="653"/>
      <c r="DC31" s="658"/>
      <c r="DD31" s="632">
        <v>8740</v>
      </c>
      <c r="DE31" s="656"/>
      <c r="DF31" s="656"/>
      <c r="DG31" s="656"/>
      <c r="DH31" s="656"/>
      <c r="DI31" s="656"/>
      <c r="DJ31" s="656"/>
      <c r="DK31" s="657"/>
      <c r="DL31" s="632">
        <v>8740</v>
      </c>
      <c r="DM31" s="656"/>
      <c r="DN31" s="656"/>
      <c r="DO31" s="656"/>
      <c r="DP31" s="656"/>
      <c r="DQ31" s="656"/>
      <c r="DR31" s="656"/>
      <c r="DS31" s="656"/>
      <c r="DT31" s="656"/>
      <c r="DU31" s="656"/>
      <c r="DV31" s="657"/>
      <c r="DW31" s="628">
        <v>0.3</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303603</v>
      </c>
      <c r="S32" s="624"/>
      <c r="T32" s="624"/>
      <c r="U32" s="624"/>
      <c r="V32" s="624"/>
      <c r="W32" s="624"/>
      <c r="X32" s="624"/>
      <c r="Y32" s="625"/>
      <c r="Z32" s="626">
        <v>5.9</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316</v>
      </c>
      <c r="AX32" s="620" t="s">
        <v>317</v>
      </c>
      <c r="AY32" s="621"/>
      <c r="AZ32" s="621"/>
      <c r="BA32" s="621"/>
      <c r="BB32" s="621"/>
      <c r="BC32" s="621"/>
      <c r="BD32" s="621"/>
      <c r="BE32" s="621"/>
      <c r="BF32" s="622"/>
      <c r="BG32" s="680">
        <v>99.3</v>
      </c>
      <c r="BH32" s="656"/>
      <c r="BI32" s="656"/>
      <c r="BJ32" s="656"/>
      <c r="BK32" s="656"/>
      <c r="BL32" s="656"/>
      <c r="BM32" s="629">
        <v>96.7</v>
      </c>
      <c r="BN32" s="656"/>
      <c r="BO32" s="656"/>
      <c r="BP32" s="656"/>
      <c r="BQ32" s="669"/>
      <c r="BR32" s="680">
        <v>99.5</v>
      </c>
      <c r="BS32" s="656"/>
      <c r="BT32" s="656"/>
      <c r="BU32" s="656"/>
      <c r="BV32" s="656"/>
      <c r="BW32" s="656"/>
      <c r="BX32" s="629">
        <v>96.4</v>
      </c>
      <c r="BY32" s="656"/>
      <c r="BZ32" s="656"/>
      <c r="CA32" s="656"/>
      <c r="CB32" s="669"/>
      <c r="CD32" s="665"/>
      <c r="CE32" s="666"/>
      <c r="CF32" s="620" t="s">
        <v>318</v>
      </c>
      <c r="CG32" s="621"/>
      <c r="CH32" s="621"/>
      <c r="CI32" s="621"/>
      <c r="CJ32" s="621"/>
      <c r="CK32" s="621"/>
      <c r="CL32" s="621"/>
      <c r="CM32" s="621"/>
      <c r="CN32" s="621"/>
      <c r="CO32" s="621"/>
      <c r="CP32" s="621"/>
      <c r="CQ32" s="622"/>
      <c r="CR32" s="623" t="s">
        <v>130</v>
      </c>
      <c r="CS32" s="624"/>
      <c r="CT32" s="624"/>
      <c r="CU32" s="624"/>
      <c r="CV32" s="624"/>
      <c r="CW32" s="624"/>
      <c r="CX32" s="624"/>
      <c r="CY32" s="625"/>
      <c r="CZ32" s="628" t="s">
        <v>130</v>
      </c>
      <c r="DA32" s="653"/>
      <c r="DB32" s="653"/>
      <c r="DC32" s="658"/>
      <c r="DD32" s="632" t="s">
        <v>130</v>
      </c>
      <c r="DE32" s="624"/>
      <c r="DF32" s="624"/>
      <c r="DG32" s="624"/>
      <c r="DH32" s="624"/>
      <c r="DI32" s="624"/>
      <c r="DJ32" s="624"/>
      <c r="DK32" s="625"/>
      <c r="DL32" s="632" t="s">
        <v>130</v>
      </c>
      <c r="DM32" s="624"/>
      <c r="DN32" s="624"/>
      <c r="DO32" s="624"/>
      <c r="DP32" s="624"/>
      <c r="DQ32" s="624"/>
      <c r="DR32" s="624"/>
      <c r="DS32" s="624"/>
      <c r="DT32" s="624"/>
      <c r="DU32" s="624"/>
      <c r="DV32" s="625"/>
      <c r="DW32" s="628" t="s">
        <v>130</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15481</v>
      </c>
      <c r="S33" s="624"/>
      <c r="T33" s="624"/>
      <c r="U33" s="624"/>
      <c r="V33" s="624"/>
      <c r="W33" s="624"/>
      <c r="X33" s="624"/>
      <c r="Y33" s="625"/>
      <c r="Z33" s="626">
        <v>0.3</v>
      </c>
      <c r="AA33" s="626"/>
      <c r="AB33" s="626"/>
      <c r="AC33" s="626"/>
      <c r="AD33" s="627">
        <v>3342</v>
      </c>
      <c r="AE33" s="627"/>
      <c r="AF33" s="627"/>
      <c r="AG33" s="627"/>
      <c r="AH33" s="627"/>
      <c r="AI33" s="627"/>
      <c r="AJ33" s="627"/>
      <c r="AK33" s="627"/>
      <c r="AL33" s="628">
        <v>0.1</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99.1</v>
      </c>
      <c r="BH33" s="682"/>
      <c r="BI33" s="682"/>
      <c r="BJ33" s="682"/>
      <c r="BK33" s="682"/>
      <c r="BL33" s="682"/>
      <c r="BM33" s="683">
        <v>91.6</v>
      </c>
      <c r="BN33" s="682"/>
      <c r="BO33" s="682"/>
      <c r="BP33" s="682"/>
      <c r="BQ33" s="684"/>
      <c r="BR33" s="681">
        <v>98.5</v>
      </c>
      <c r="BS33" s="682"/>
      <c r="BT33" s="682"/>
      <c r="BU33" s="682"/>
      <c r="BV33" s="682"/>
      <c r="BW33" s="682"/>
      <c r="BX33" s="683">
        <v>90</v>
      </c>
      <c r="BY33" s="682"/>
      <c r="BZ33" s="682"/>
      <c r="CA33" s="682"/>
      <c r="CB33" s="684"/>
      <c r="CD33" s="620" t="s">
        <v>321</v>
      </c>
      <c r="CE33" s="621"/>
      <c r="CF33" s="621"/>
      <c r="CG33" s="621"/>
      <c r="CH33" s="621"/>
      <c r="CI33" s="621"/>
      <c r="CJ33" s="621"/>
      <c r="CK33" s="621"/>
      <c r="CL33" s="621"/>
      <c r="CM33" s="621"/>
      <c r="CN33" s="621"/>
      <c r="CO33" s="621"/>
      <c r="CP33" s="621"/>
      <c r="CQ33" s="622"/>
      <c r="CR33" s="623">
        <v>2447555</v>
      </c>
      <c r="CS33" s="656"/>
      <c r="CT33" s="656"/>
      <c r="CU33" s="656"/>
      <c r="CV33" s="656"/>
      <c r="CW33" s="656"/>
      <c r="CX33" s="656"/>
      <c r="CY33" s="657"/>
      <c r="CZ33" s="628">
        <v>50.5</v>
      </c>
      <c r="DA33" s="653"/>
      <c r="DB33" s="653"/>
      <c r="DC33" s="658"/>
      <c r="DD33" s="632">
        <v>1884521</v>
      </c>
      <c r="DE33" s="656"/>
      <c r="DF33" s="656"/>
      <c r="DG33" s="656"/>
      <c r="DH33" s="656"/>
      <c r="DI33" s="656"/>
      <c r="DJ33" s="656"/>
      <c r="DK33" s="657"/>
      <c r="DL33" s="632">
        <v>1200890</v>
      </c>
      <c r="DM33" s="656"/>
      <c r="DN33" s="656"/>
      <c r="DO33" s="656"/>
      <c r="DP33" s="656"/>
      <c r="DQ33" s="656"/>
      <c r="DR33" s="656"/>
      <c r="DS33" s="656"/>
      <c r="DT33" s="656"/>
      <c r="DU33" s="656"/>
      <c r="DV33" s="657"/>
      <c r="DW33" s="628">
        <v>40.299999999999997</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98901</v>
      </c>
      <c r="S34" s="624"/>
      <c r="T34" s="624"/>
      <c r="U34" s="624"/>
      <c r="V34" s="624"/>
      <c r="W34" s="624"/>
      <c r="X34" s="624"/>
      <c r="Y34" s="625"/>
      <c r="Z34" s="626">
        <v>1.9</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800960</v>
      </c>
      <c r="CS34" s="624"/>
      <c r="CT34" s="624"/>
      <c r="CU34" s="624"/>
      <c r="CV34" s="624"/>
      <c r="CW34" s="624"/>
      <c r="CX34" s="624"/>
      <c r="CY34" s="625"/>
      <c r="CZ34" s="628">
        <v>16.5</v>
      </c>
      <c r="DA34" s="653"/>
      <c r="DB34" s="653"/>
      <c r="DC34" s="658"/>
      <c r="DD34" s="632">
        <v>614106</v>
      </c>
      <c r="DE34" s="624"/>
      <c r="DF34" s="624"/>
      <c r="DG34" s="624"/>
      <c r="DH34" s="624"/>
      <c r="DI34" s="624"/>
      <c r="DJ34" s="624"/>
      <c r="DK34" s="625"/>
      <c r="DL34" s="632">
        <v>453284</v>
      </c>
      <c r="DM34" s="624"/>
      <c r="DN34" s="624"/>
      <c r="DO34" s="624"/>
      <c r="DP34" s="624"/>
      <c r="DQ34" s="624"/>
      <c r="DR34" s="624"/>
      <c r="DS34" s="624"/>
      <c r="DT34" s="624"/>
      <c r="DU34" s="624"/>
      <c r="DV34" s="625"/>
      <c r="DW34" s="628">
        <v>15.2</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217243</v>
      </c>
      <c r="S35" s="624"/>
      <c r="T35" s="624"/>
      <c r="U35" s="624"/>
      <c r="V35" s="624"/>
      <c r="W35" s="624"/>
      <c r="X35" s="624"/>
      <c r="Y35" s="625"/>
      <c r="Z35" s="626">
        <v>4.2</v>
      </c>
      <c r="AA35" s="626"/>
      <c r="AB35" s="626"/>
      <c r="AC35" s="626"/>
      <c r="AD35" s="627" t="s">
        <v>130</v>
      </c>
      <c r="AE35" s="627"/>
      <c r="AF35" s="627"/>
      <c r="AG35" s="627"/>
      <c r="AH35" s="627"/>
      <c r="AI35" s="627"/>
      <c r="AJ35" s="627"/>
      <c r="AK35" s="627"/>
      <c r="AL35" s="628" t="s">
        <v>130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87618</v>
      </c>
      <c r="CS35" s="656"/>
      <c r="CT35" s="656"/>
      <c r="CU35" s="656"/>
      <c r="CV35" s="656"/>
      <c r="CW35" s="656"/>
      <c r="CX35" s="656"/>
      <c r="CY35" s="657"/>
      <c r="CZ35" s="628">
        <v>1.8</v>
      </c>
      <c r="DA35" s="653"/>
      <c r="DB35" s="653"/>
      <c r="DC35" s="658"/>
      <c r="DD35" s="632">
        <v>75917</v>
      </c>
      <c r="DE35" s="656"/>
      <c r="DF35" s="656"/>
      <c r="DG35" s="656"/>
      <c r="DH35" s="656"/>
      <c r="DI35" s="656"/>
      <c r="DJ35" s="656"/>
      <c r="DK35" s="657"/>
      <c r="DL35" s="632">
        <v>62423</v>
      </c>
      <c r="DM35" s="656"/>
      <c r="DN35" s="656"/>
      <c r="DO35" s="656"/>
      <c r="DP35" s="656"/>
      <c r="DQ35" s="656"/>
      <c r="DR35" s="656"/>
      <c r="DS35" s="656"/>
      <c r="DT35" s="656"/>
      <c r="DU35" s="656"/>
      <c r="DV35" s="657"/>
      <c r="DW35" s="628">
        <v>2.1</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307859</v>
      </c>
      <c r="S36" s="624"/>
      <c r="T36" s="624"/>
      <c r="U36" s="624"/>
      <c r="V36" s="624"/>
      <c r="W36" s="624"/>
      <c r="X36" s="624"/>
      <c r="Y36" s="625"/>
      <c r="Z36" s="626">
        <v>6</v>
      </c>
      <c r="AA36" s="626"/>
      <c r="AB36" s="626"/>
      <c r="AC36" s="626"/>
      <c r="AD36" s="627" t="s">
        <v>130</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498126</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60565</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816417</v>
      </c>
      <c r="CS36" s="624"/>
      <c r="CT36" s="624"/>
      <c r="CU36" s="624"/>
      <c r="CV36" s="624"/>
      <c r="CW36" s="624"/>
      <c r="CX36" s="624"/>
      <c r="CY36" s="625"/>
      <c r="CZ36" s="628">
        <v>16.8</v>
      </c>
      <c r="DA36" s="653"/>
      <c r="DB36" s="653"/>
      <c r="DC36" s="658"/>
      <c r="DD36" s="632">
        <v>660101</v>
      </c>
      <c r="DE36" s="624"/>
      <c r="DF36" s="624"/>
      <c r="DG36" s="624"/>
      <c r="DH36" s="624"/>
      <c r="DI36" s="624"/>
      <c r="DJ36" s="624"/>
      <c r="DK36" s="625"/>
      <c r="DL36" s="632">
        <v>308905</v>
      </c>
      <c r="DM36" s="624"/>
      <c r="DN36" s="624"/>
      <c r="DO36" s="624"/>
      <c r="DP36" s="624"/>
      <c r="DQ36" s="624"/>
      <c r="DR36" s="624"/>
      <c r="DS36" s="624"/>
      <c r="DT36" s="624"/>
      <c r="DU36" s="624"/>
      <c r="DV36" s="625"/>
      <c r="DW36" s="628">
        <v>10.4</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164302</v>
      </c>
      <c r="S37" s="624"/>
      <c r="T37" s="624"/>
      <c r="U37" s="624"/>
      <c r="V37" s="624"/>
      <c r="W37" s="624"/>
      <c r="X37" s="624"/>
      <c r="Y37" s="625"/>
      <c r="Z37" s="626">
        <v>3.2</v>
      </c>
      <c r="AA37" s="626"/>
      <c r="AB37" s="626"/>
      <c r="AC37" s="626"/>
      <c r="AD37" s="627">
        <v>327</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169477</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58171</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52630</v>
      </c>
      <c r="CS37" s="656"/>
      <c r="CT37" s="656"/>
      <c r="CU37" s="656"/>
      <c r="CV37" s="656"/>
      <c r="CW37" s="656"/>
      <c r="CX37" s="656"/>
      <c r="CY37" s="657"/>
      <c r="CZ37" s="628">
        <v>1.1000000000000001</v>
      </c>
      <c r="DA37" s="653"/>
      <c r="DB37" s="653"/>
      <c r="DC37" s="658"/>
      <c r="DD37" s="632">
        <v>50714</v>
      </c>
      <c r="DE37" s="656"/>
      <c r="DF37" s="656"/>
      <c r="DG37" s="656"/>
      <c r="DH37" s="656"/>
      <c r="DI37" s="656"/>
      <c r="DJ37" s="656"/>
      <c r="DK37" s="657"/>
      <c r="DL37" s="632">
        <v>36831</v>
      </c>
      <c r="DM37" s="656"/>
      <c r="DN37" s="656"/>
      <c r="DO37" s="656"/>
      <c r="DP37" s="656"/>
      <c r="DQ37" s="656"/>
      <c r="DR37" s="656"/>
      <c r="DS37" s="656"/>
      <c r="DT37" s="656"/>
      <c r="DU37" s="656"/>
      <c r="DV37" s="657"/>
      <c r="DW37" s="628">
        <v>1.2</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315900</v>
      </c>
      <c r="S38" s="624"/>
      <c r="T38" s="624"/>
      <c r="U38" s="624"/>
      <c r="V38" s="624"/>
      <c r="W38" s="624"/>
      <c r="X38" s="624"/>
      <c r="Y38" s="625"/>
      <c r="Z38" s="626">
        <v>6.1</v>
      </c>
      <c r="AA38" s="626"/>
      <c r="AB38" s="626"/>
      <c r="AC38" s="626"/>
      <c r="AD38" s="627" t="s">
        <v>130</v>
      </c>
      <c r="AE38" s="627"/>
      <c r="AF38" s="627"/>
      <c r="AG38" s="627"/>
      <c r="AH38" s="627"/>
      <c r="AI38" s="627"/>
      <c r="AJ38" s="627"/>
      <c r="AK38" s="627"/>
      <c r="AL38" s="628" t="s">
        <v>130</v>
      </c>
      <c r="AM38" s="629"/>
      <c r="AN38" s="629"/>
      <c r="AO38" s="630"/>
      <c r="AQ38" s="686" t="s">
        <v>337</v>
      </c>
      <c r="AR38" s="687"/>
      <c r="AS38" s="687"/>
      <c r="AT38" s="687"/>
      <c r="AU38" s="687"/>
      <c r="AV38" s="687"/>
      <c r="AW38" s="687"/>
      <c r="AX38" s="687"/>
      <c r="AY38" s="688"/>
      <c r="AZ38" s="623">
        <v>23833</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985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476278</v>
      </c>
      <c r="CS38" s="624"/>
      <c r="CT38" s="624"/>
      <c r="CU38" s="624"/>
      <c r="CV38" s="624"/>
      <c r="CW38" s="624"/>
      <c r="CX38" s="624"/>
      <c r="CY38" s="625"/>
      <c r="CZ38" s="628">
        <v>9.8000000000000007</v>
      </c>
      <c r="DA38" s="653"/>
      <c r="DB38" s="653"/>
      <c r="DC38" s="658"/>
      <c r="DD38" s="632">
        <v>430223</v>
      </c>
      <c r="DE38" s="624"/>
      <c r="DF38" s="624"/>
      <c r="DG38" s="624"/>
      <c r="DH38" s="624"/>
      <c r="DI38" s="624"/>
      <c r="DJ38" s="624"/>
      <c r="DK38" s="625"/>
      <c r="DL38" s="632">
        <v>376278</v>
      </c>
      <c r="DM38" s="624"/>
      <c r="DN38" s="624"/>
      <c r="DO38" s="624"/>
      <c r="DP38" s="624"/>
      <c r="DQ38" s="624"/>
      <c r="DR38" s="624"/>
      <c r="DS38" s="624"/>
      <c r="DT38" s="624"/>
      <c r="DU38" s="624"/>
      <c r="DV38" s="625"/>
      <c r="DW38" s="628">
        <v>12.6</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v>21848</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1612</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231282</v>
      </c>
      <c r="CS39" s="656"/>
      <c r="CT39" s="656"/>
      <c r="CU39" s="656"/>
      <c r="CV39" s="656"/>
      <c r="CW39" s="656"/>
      <c r="CX39" s="656"/>
      <c r="CY39" s="657"/>
      <c r="CZ39" s="628">
        <v>4.8</v>
      </c>
      <c r="DA39" s="653"/>
      <c r="DB39" s="653"/>
      <c r="DC39" s="658"/>
      <c r="DD39" s="632">
        <v>104174</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t="s">
        <v>130</v>
      </c>
      <c r="S40" s="624"/>
      <c r="T40" s="624"/>
      <c r="U40" s="624"/>
      <c r="V40" s="624"/>
      <c r="W40" s="624"/>
      <c r="X40" s="624"/>
      <c r="Y40" s="625"/>
      <c r="Z40" s="626" t="s">
        <v>130</v>
      </c>
      <c r="AA40" s="626"/>
      <c r="AB40" s="626"/>
      <c r="AC40" s="626"/>
      <c r="AD40" s="627" t="s">
        <v>130</v>
      </c>
      <c r="AE40" s="627"/>
      <c r="AF40" s="627"/>
      <c r="AG40" s="627"/>
      <c r="AH40" s="627"/>
      <c r="AI40" s="627"/>
      <c r="AJ40" s="627"/>
      <c r="AK40" s="627"/>
      <c r="AL40" s="628" t="s">
        <v>305</v>
      </c>
      <c r="AM40" s="629"/>
      <c r="AN40" s="629"/>
      <c r="AO40" s="630"/>
      <c r="AQ40" s="686" t="s">
        <v>345</v>
      </c>
      <c r="AR40" s="687"/>
      <c r="AS40" s="687"/>
      <c r="AT40" s="687"/>
      <c r="AU40" s="687"/>
      <c r="AV40" s="687"/>
      <c r="AW40" s="687"/>
      <c r="AX40" s="687"/>
      <c r="AY40" s="688"/>
      <c r="AZ40" s="623" t="s">
        <v>130</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108</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35000</v>
      </c>
      <c r="CS40" s="624"/>
      <c r="CT40" s="624"/>
      <c r="CU40" s="624"/>
      <c r="CV40" s="624"/>
      <c r="CW40" s="624"/>
      <c r="CX40" s="624"/>
      <c r="CY40" s="625"/>
      <c r="CZ40" s="628">
        <v>0.7</v>
      </c>
      <c r="DA40" s="653"/>
      <c r="DB40" s="653"/>
      <c r="DC40" s="658"/>
      <c r="DD40" s="632" t="s">
        <v>130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5148853</v>
      </c>
      <c r="S41" s="696"/>
      <c r="T41" s="696"/>
      <c r="U41" s="696"/>
      <c r="V41" s="696"/>
      <c r="W41" s="696"/>
      <c r="X41" s="696"/>
      <c r="Y41" s="700"/>
      <c r="Z41" s="701">
        <v>100</v>
      </c>
      <c r="AA41" s="701"/>
      <c r="AB41" s="701"/>
      <c r="AC41" s="701"/>
      <c r="AD41" s="702">
        <v>2976490</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80223</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305</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305</v>
      </c>
      <c r="CS41" s="656"/>
      <c r="CT41" s="656"/>
      <c r="CU41" s="656"/>
      <c r="CV41" s="656"/>
      <c r="CW41" s="656"/>
      <c r="CX41" s="656"/>
      <c r="CY41" s="657"/>
      <c r="CZ41" s="628" t="s">
        <v>130</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202745</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355</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782877</v>
      </c>
      <c r="CS42" s="656"/>
      <c r="CT42" s="656"/>
      <c r="CU42" s="656"/>
      <c r="CV42" s="656"/>
      <c r="CW42" s="656"/>
      <c r="CX42" s="656"/>
      <c r="CY42" s="657"/>
      <c r="CZ42" s="628">
        <v>16.100000000000001</v>
      </c>
      <c r="DA42" s="653"/>
      <c r="DB42" s="653"/>
      <c r="DC42" s="658"/>
      <c r="DD42" s="632">
        <v>455755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t="s">
        <v>130</v>
      </c>
      <c r="CS43" s="656"/>
      <c r="CT43" s="656"/>
      <c r="CU43" s="656"/>
      <c r="CV43" s="656"/>
      <c r="CW43" s="656"/>
      <c r="CX43" s="656"/>
      <c r="CY43" s="657"/>
      <c r="CZ43" s="628" t="s">
        <v>130</v>
      </c>
      <c r="DA43" s="653"/>
      <c r="DB43" s="653"/>
      <c r="DC43" s="658"/>
      <c r="DD43" s="632" t="s">
        <v>130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782877</v>
      </c>
      <c r="CS44" s="624"/>
      <c r="CT44" s="624"/>
      <c r="CU44" s="624"/>
      <c r="CV44" s="624"/>
      <c r="CW44" s="624"/>
      <c r="CX44" s="624"/>
      <c r="CY44" s="625"/>
      <c r="CZ44" s="628">
        <v>16.100000000000001</v>
      </c>
      <c r="DA44" s="629"/>
      <c r="DB44" s="629"/>
      <c r="DC44" s="635"/>
      <c r="DD44" s="632">
        <v>455755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120298</v>
      </c>
      <c r="CS45" s="656"/>
      <c r="CT45" s="656"/>
      <c r="CU45" s="656"/>
      <c r="CV45" s="656"/>
      <c r="CW45" s="656"/>
      <c r="CX45" s="656"/>
      <c r="CY45" s="657"/>
      <c r="CZ45" s="628">
        <v>2.5</v>
      </c>
      <c r="DA45" s="653"/>
      <c r="DB45" s="653"/>
      <c r="DC45" s="658"/>
      <c r="DD45" s="632">
        <v>51538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598579</v>
      </c>
      <c r="CS46" s="624"/>
      <c r="CT46" s="624"/>
      <c r="CU46" s="624"/>
      <c r="CV46" s="624"/>
      <c r="CW46" s="624"/>
      <c r="CX46" s="624"/>
      <c r="CY46" s="625"/>
      <c r="CZ46" s="628">
        <v>12.3</v>
      </c>
      <c r="DA46" s="629"/>
      <c r="DB46" s="629"/>
      <c r="DC46" s="635"/>
      <c r="DD46" s="632">
        <v>402017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t="s">
        <v>130</v>
      </c>
      <c r="CS47" s="656"/>
      <c r="CT47" s="656"/>
      <c r="CU47" s="656"/>
      <c r="CV47" s="656"/>
      <c r="CW47" s="656"/>
      <c r="CX47" s="656"/>
      <c r="CY47" s="657"/>
      <c r="CZ47" s="628" t="s">
        <v>130</v>
      </c>
      <c r="DA47" s="653"/>
      <c r="DB47" s="653"/>
      <c r="DC47" s="658"/>
      <c r="DD47" s="632" t="s">
        <v>130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305</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4848828</v>
      </c>
      <c r="CS49" s="682"/>
      <c r="CT49" s="682"/>
      <c r="CU49" s="682"/>
      <c r="CV49" s="682"/>
      <c r="CW49" s="682"/>
      <c r="CX49" s="682"/>
      <c r="CY49" s="711"/>
      <c r="CZ49" s="703">
        <v>100</v>
      </c>
      <c r="DA49" s="712"/>
      <c r="DB49" s="712"/>
      <c r="DC49" s="713"/>
      <c r="DD49" s="714">
        <v>3653755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FfwvK2qxnglqm03Ivtqtv9A9tnWU5Y34b/Ro7BtzQ6WsqEMwnmqHgAkhyJ8GuY9kgDqsN5LNoArC7ee6j2aHw==" saltValue="vcgdrkrdjMnODLkHODpo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5" zoomScale="70" zoomScaleNormal="25" zoomScaleSheetLayoutView="70" workbookViewId="0">
      <selection activeCell="AP74" sqref="AP74:AT7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5149</v>
      </c>
      <c r="R7" s="753"/>
      <c r="S7" s="753"/>
      <c r="T7" s="753"/>
      <c r="U7" s="753"/>
      <c r="V7" s="753">
        <v>4849</v>
      </c>
      <c r="W7" s="753"/>
      <c r="X7" s="753"/>
      <c r="Y7" s="753"/>
      <c r="Z7" s="753"/>
      <c r="AA7" s="753">
        <v>300</v>
      </c>
      <c r="AB7" s="753"/>
      <c r="AC7" s="753"/>
      <c r="AD7" s="753"/>
      <c r="AE7" s="754"/>
      <c r="AF7" s="755">
        <v>272</v>
      </c>
      <c r="AG7" s="756"/>
      <c r="AH7" s="756"/>
      <c r="AI7" s="756"/>
      <c r="AJ7" s="757"/>
      <c r="AK7" s="758">
        <v>217</v>
      </c>
      <c r="AL7" s="759"/>
      <c r="AM7" s="759"/>
      <c r="AN7" s="759"/>
      <c r="AO7" s="759"/>
      <c r="AP7" s="759">
        <v>3466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594</v>
      </c>
      <c r="BT7" s="747"/>
      <c r="BU7" s="747"/>
      <c r="BV7" s="747"/>
      <c r="BW7" s="747"/>
      <c r="BX7" s="747"/>
      <c r="BY7" s="747"/>
      <c r="BZ7" s="747"/>
      <c r="CA7" s="747"/>
      <c r="CB7" s="747"/>
      <c r="CC7" s="747"/>
      <c r="CD7" s="747"/>
      <c r="CE7" s="747"/>
      <c r="CF7" s="747"/>
      <c r="CG7" s="762"/>
      <c r="CH7" s="743">
        <v>0</v>
      </c>
      <c r="CI7" s="744"/>
      <c r="CJ7" s="744"/>
      <c r="CK7" s="744"/>
      <c r="CL7" s="745"/>
      <c r="CM7" s="743">
        <v>40</v>
      </c>
      <c r="CN7" s="744"/>
      <c r="CO7" s="744"/>
      <c r="CP7" s="744"/>
      <c r="CQ7" s="745"/>
      <c r="CR7" s="743">
        <v>3</v>
      </c>
      <c r="CS7" s="744"/>
      <c r="CT7" s="744"/>
      <c r="CU7" s="744"/>
      <c r="CV7" s="745"/>
      <c r="CW7" s="743" t="s">
        <v>595</v>
      </c>
      <c r="CX7" s="744"/>
      <c r="CY7" s="744"/>
      <c r="CZ7" s="744"/>
      <c r="DA7" s="745"/>
      <c r="DB7" s="743" t="s">
        <v>595</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272</v>
      </c>
      <c r="AG23" s="793"/>
      <c r="AH23" s="793"/>
      <c r="AI23" s="793"/>
      <c r="AJ23" s="796"/>
      <c r="AK23" s="797"/>
      <c r="AL23" s="798"/>
      <c r="AM23" s="798"/>
      <c r="AN23" s="798"/>
      <c r="AO23" s="798"/>
      <c r="AP23" s="793"/>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864</v>
      </c>
      <c r="R28" s="823"/>
      <c r="S28" s="823"/>
      <c r="T28" s="823"/>
      <c r="U28" s="823"/>
      <c r="V28" s="823">
        <v>803</v>
      </c>
      <c r="W28" s="823"/>
      <c r="X28" s="823"/>
      <c r="Y28" s="823"/>
      <c r="Z28" s="823"/>
      <c r="AA28" s="823">
        <v>61</v>
      </c>
      <c r="AB28" s="823"/>
      <c r="AC28" s="823"/>
      <c r="AD28" s="823"/>
      <c r="AE28" s="824"/>
      <c r="AF28" s="825">
        <v>61</v>
      </c>
      <c r="AG28" s="823"/>
      <c r="AH28" s="823"/>
      <c r="AI28" s="823"/>
      <c r="AJ28" s="826"/>
      <c r="AK28" s="827">
        <v>46</v>
      </c>
      <c r="AL28" s="828"/>
      <c r="AM28" s="828"/>
      <c r="AN28" s="828"/>
      <c r="AO28" s="828"/>
      <c r="AP28" s="828" t="s">
        <v>578</v>
      </c>
      <c r="AQ28" s="828"/>
      <c r="AR28" s="828"/>
      <c r="AS28" s="828"/>
      <c r="AT28" s="828"/>
      <c r="AU28" s="828" t="s">
        <v>578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80</v>
      </c>
      <c r="R29" s="784"/>
      <c r="S29" s="784"/>
      <c r="T29" s="784"/>
      <c r="U29" s="784"/>
      <c r="V29" s="784">
        <v>72</v>
      </c>
      <c r="W29" s="784"/>
      <c r="X29" s="784"/>
      <c r="Y29" s="784"/>
      <c r="Z29" s="784"/>
      <c r="AA29" s="784">
        <v>8</v>
      </c>
      <c r="AB29" s="784"/>
      <c r="AC29" s="784"/>
      <c r="AD29" s="784"/>
      <c r="AE29" s="785"/>
      <c r="AF29" s="786">
        <v>8</v>
      </c>
      <c r="AG29" s="787"/>
      <c r="AH29" s="787"/>
      <c r="AI29" s="787"/>
      <c r="AJ29" s="788"/>
      <c r="AK29" s="834">
        <v>26</v>
      </c>
      <c r="AL29" s="830"/>
      <c r="AM29" s="830"/>
      <c r="AN29" s="830"/>
      <c r="AO29" s="830"/>
      <c r="AP29" s="830">
        <v>84</v>
      </c>
      <c r="AQ29" s="830"/>
      <c r="AR29" s="830"/>
      <c r="AS29" s="830"/>
      <c r="AT29" s="830"/>
      <c r="AU29" s="830" t="s">
        <v>578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770</v>
      </c>
      <c r="R30" s="784"/>
      <c r="S30" s="784"/>
      <c r="T30" s="784"/>
      <c r="U30" s="784"/>
      <c r="V30" s="784">
        <v>717</v>
      </c>
      <c r="W30" s="784"/>
      <c r="X30" s="784"/>
      <c r="Y30" s="784"/>
      <c r="Z30" s="784"/>
      <c r="AA30" s="784">
        <v>53</v>
      </c>
      <c r="AB30" s="784"/>
      <c r="AC30" s="784"/>
      <c r="AD30" s="784"/>
      <c r="AE30" s="785"/>
      <c r="AF30" s="786">
        <v>53</v>
      </c>
      <c r="AG30" s="787"/>
      <c r="AH30" s="787"/>
      <c r="AI30" s="787"/>
      <c r="AJ30" s="788"/>
      <c r="AK30" s="834">
        <v>97</v>
      </c>
      <c r="AL30" s="830"/>
      <c r="AM30" s="830"/>
      <c r="AN30" s="830"/>
      <c r="AO30" s="830"/>
      <c r="AP30" s="830" t="s">
        <v>578</v>
      </c>
      <c r="AQ30" s="830"/>
      <c r="AR30" s="830"/>
      <c r="AS30" s="830"/>
      <c r="AT30" s="830"/>
      <c r="AU30" s="830" t="s">
        <v>578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171</v>
      </c>
      <c r="R31" s="784"/>
      <c r="S31" s="784"/>
      <c r="T31" s="784"/>
      <c r="U31" s="784"/>
      <c r="V31" s="784">
        <v>170</v>
      </c>
      <c r="W31" s="784"/>
      <c r="X31" s="784"/>
      <c r="Y31" s="784"/>
      <c r="Z31" s="784"/>
      <c r="AA31" s="784">
        <v>1</v>
      </c>
      <c r="AB31" s="784"/>
      <c r="AC31" s="784"/>
      <c r="AD31" s="784"/>
      <c r="AE31" s="785"/>
      <c r="AF31" s="786">
        <v>1</v>
      </c>
      <c r="AG31" s="787"/>
      <c r="AH31" s="787"/>
      <c r="AI31" s="787"/>
      <c r="AJ31" s="788"/>
      <c r="AK31" s="834">
        <v>22</v>
      </c>
      <c r="AL31" s="830"/>
      <c r="AM31" s="830"/>
      <c r="AN31" s="830"/>
      <c r="AO31" s="830"/>
      <c r="AP31" s="830" t="s">
        <v>579</v>
      </c>
      <c r="AQ31" s="830"/>
      <c r="AR31" s="830"/>
      <c r="AS31" s="830"/>
      <c r="AT31" s="830"/>
      <c r="AU31" s="830" t="s">
        <v>580</v>
      </c>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783">
        <v>115</v>
      </c>
      <c r="R32" s="784"/>
      <c r="S32" s="784"/>
      <c r="T32" s="784"/>
      <c r="U32" s="784"/>
      <c r="V32" s="784">
        <v>108</v>
      </c>
      <c r="W32" s="784"/>
      <c r="X32" s="784"/>
      <c r="Y32" s="784"/>
      <c r="Z32" s="784"/>
      <c r="AA32" s="784">
        <v>7</v>
      </c>
      <c r="AB32" s="784"/>
      <c r="AC32" s="784"/>
      <c r="AD32" s="784"/>
      <c r="AE32" s="785"/>
      <c r="AF32" s="786">
        <v>663</v>
      </c>
      <c r="AG32" s="787"/>
      <c r="AH32" s="787"/>
      <c r="AI32" s="787"/>
      <c r="AJ32" s="788"/>
      <c r="AK32" s="834">
        <v>3</v>
      </c>
      <c r="AL32" s="830"/>
      <c r="AM32" s="830"/>
      <c r="AN32" s="830"/>
      <c r="AO32" s="830"/>
      <c r="AP32" s="830">
        <v>455</v>
      </c>
      <c r="AQ32" s="830"/>
      <c r="AR32" s="830"/>
      <c r="AS32" s="830"/>
      <c r="AT32" s="830"/>
      <c r="AU32" s="830">
        <v>79</v>
      </c>
      <c r="AV32" s="830"/>
      <c r="AW32" s="830"/>
      <c r="AX32" s="830"/>
      <c r="AY32" s="830"/>
      <c r="AZ32" s="831"/>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101</v>
      </c>
      <c r="R33" s="784"/>
      <c r="S33" s="784"/>
      <c r="T33" s="784"/>
      <c r="U33" s="784"/>
      <c r="V33" s="784">
        <v>100</v>
      </c>
      <c r="W33" s="784"/>
      <c r="X33" s="784"/>
      <c r="Y33" s="784"/>
      <c r="Z33" s="784"/>
      <c r="AA33" s="784">
        <v>1</v>
      </c>
      <c r="AB33" s="784"/>
      <c r="AC33" s="784"/>
      <c r="AD33" s="784"/>
      <c r="AE33" s="785"/>
      <c r="AF33" s="786">
        <v>1</v>
      </c>
      <c r="AG33" s="787"/>
      <c r="AH33" s="787"/>
      <c r="AI33" s="787"/>
      <c r="AJ33" s="788"/>
      <c r="AK33" s="834">
        <v>53</v>
      </c>
      <c r="AL33" s="830"/>
      <c r="AM33" s="830"/>
      <c r="AN33" s="830"/>
      <c r="AO33" s="830"/>
      <c r="AP33" s="830">
        <v>153</v>
      </c>
      <c r="AQ33" s="830"/>
      <c r="AR33" s="830"/>
      <c r="AS33" s="830"/>
      <c r="AT33" s="830"/>
      <c r="AU33" s="830">
        <v>139</v>
      </c>
      <c r="AV33" s="830"/>
      <c r="AW33" s="830"/>
      <c r="AX33" s="830"/>
      <c r="AY33" s="830"/>
      <c r="AZ33" s="831"/>
      <c r="BA33" s="831"/>
      <c r="BB33" s="831"/>
      <c r="BC33" s="831"/>
      <c r="BD33" s="831"/>
      <c r="BE33" s="832" t="s">
        <v>409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410</v>
      </c>
      <c r="C34" s="781"/>
      <c r="D34" s="781"/>
      <c r="E34" s="781"/>
      <c r="F34" s="781"/>
      <c r="G34" s="781"/>
      <c r="H34" s="781"/>
      <c r="I34" s="781"/>
      <c r="J34" s="781"/>
      <c r="K34" s="781"/>
      <c r="L34" s="781"/>
      <c r="M34" s="781"/>
      <c r="N34" s="781"/>
      <c r="O34" s="781"/>
      <c r="P34" s="782"/>
      <c r="Q34" s="783">
        <v>238</v>
      </c>
      <c r="R34" s="784"/>
      <c r="S34" s="784"/>
      <c r="T34" s="784"/>
      <c r="U34" s="784"/>
      <c r="V34" s="784">
        <v>220</v>
      </c>
      <c r="W34" s="784"/>
      <c r="X34" s="784"/>
      <c r="Y34" s="784"/>
      <c r="Z34" s="784"/>
      <c r="AA34" s="784">
        <v>18</v>
      </c>
      <c r="AB34" s="784"/>
      <c r="AC34" s="784"/>
      <c r="AD34" s="784"/>
      <c r="AE34" s="785"/>
      <c r="AF34" s="786">
        <v>18</v>
      </c>
      <c r="AG34" s="787"/>
      <c r="AH34" s="787"/>
      <c r="AI34" s="787"/>
      <c r="AJ34" s="788"/>
      <c r="AK34" s="834">
        <v>123</v>
      </c>
      <c r="AL34" s="830"/>
      <c r="AM34" s="830"/>
      <c r="AN34" s="830"/>
      <c r="AO34" s="830"/>
      <c r="AP34" s="830">
        <v>626</v>
      </c>
      <c r="AQ34" s="830"/>
      <c r="AR34" s="830"/>
      <c r="AS34" s="830"/>
      <c r="AT34" s="830"/>
      <c r="AU34" s="830">
        <v>504</v>
      </c>
      <c r="AV34" s="830"/>
      <c r="AW34" s="830"/>
      <c r="AX34" s="830"/>
      <c r="AY34" s="830"/>
      <c r="AZ34" s="831"/>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412</v>
      </c>
      <c r="C35" s="781"/>
      <c r="D35" s="781"/>
      <c r="E35" s="781"/>
      <c r="F35" s="781"/>
      <c r="G35" s="781"/>
      <c r="H35" s="781"/>
      <c r="I35" s="781"/>
      <c r="J35" s="781"/>
      <c r="K35" s="781"/>
      <c r="L35" s="781"/>
      <c r="M35" s="781"/>
      <c r="N35" s="781"/>
      <c r="O35" s="781"/>
      <c r="P35" s="782"/>
      <c r="Q35" s="783">
        <v>49</v>
      </c>
      <c r="R35" s="784"/>
      <c r="S35" s="784"/>
      <c r="T35" s="784"/>
      <c r="U35" s="784"/>
      <c r="V35" s="784">
        <v>46</v>
      </c>
      <c r="W35" s="784"/>
      <c r="X35" s="784"/>
      <c r="Y35" s="784"/>
      <c r="Z35" s="784"/>
      <c r="AA35" s="784">
        <v>3</v>
      </c>
      <c r="AB35" s="784"/>
      <c r="AC35" s="784"/>
      <c r="AD35" s="784"/>
      <c r="AE35" s="785"/>
      <c r="AF35" s="786">
        <v>3</v>
      </c>
      <c r="AG35" s="787"/>
      <c r="AH35" s="787"/>
      <c r="AI35" s="787"/>
      <c r="AJ35" s="788"/>
      <c r="AK35" s="834">
        <v>29</v>
      </c>
      <c r="AL35" s="830"/>
      <c r="AM35" s="830"/>
      <c r="AN35" s="830"/>
      <c r="AO35" s="830"/>
      <c r="AP35" s="830">
        <v>6</v>
      </c>
      <c r="AQ35" s="830"/>
      <c r="AR35" s="830"/>
      <c r="AS35" s="830"/>
      <c r="AT35" s="830"/>
      <c r="AU35" s="830" t="s">
        <v>578</v>
      </c>
      <c r="AV35" s="830"/>
      <c r="AW35" s="830"/>
      <c r="AX35" s="830"/>
      <c r="AY35" s="830"/>
      <c r="AZ35" s="831"/>
      <c r="BA35" s="831"/>
      <c r="BB35" s="831"/>
      <c r="BC35" s="831"/>
      <c r="BD35" s="831"/>
      <c r="BE35" s="832" t="s">
        <v>409</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806</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394</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421</v>
      </c>
      <c r="AQ66" s="734"/>
      <c r="AR66" s="734"/>
      <c r="AS66" s="734"/>
      <c r="AT66" s="735"/>
      <c r="AU66" s="733" t="s">
        <v>422</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70" t="s">
        <v>581</v>
      </c>
      <c r="C68" s="871"/>
      <c r="D68" s="871"/>
      <c r="E68" s="871"/>
      <c r="F68" s="871"/>
      <c r="G68" s="871"/>
      <c r="H68" s="871"/>
      <c r="I68" s="871"/>
      <c r="J68" s="871"/>
      <c r="K68" s="871"/>
      <c r="L68" s="871"/>
      <c r="M68" s="871"/>
      <c r="N68" s="871"/>
      <c r="O68" s="871"/>
      <c r="P68" s="872"/>
      <c r="Q68" s="873">
        <v>550</v>
      </c>
      <c r="R68" s="874"/>
      <c r="S68" s="874"/>
      <c r="T68" s="874"/>
      <c r="U68" s="874"/>
      <c r="V68" s="874">
        <v>398</v>
      </c>
      <c r="W68" s="874"/>
      <c r="X68" s="874"/>
      <c r="Y68" s="874"/>
      <c r="Z68" s="874"/>
      <c r="AA68" s="874">
        <v>152</v>
      </c>
      <c r="AB68" s="874"/>
      <c r="AC68" s="874"/>
      <c r="AD68" s="874"/>
      <c r="AE68" s="874"/>
      <c r="AF68" s="874">
        <v>152</v>
      </c>
      <c r="AG68" s="874"/>
      <c r="AH68" s="874"/>
      <c r="AI68" s="874"/>
      <c r="AJ68" s="874"/>
      <c r="AK68" s="875" t="s">
        <v>601</v>
      </c>
      <c r="AL68" s="876"/>
      <c r="AM68" s="876"/>
      <c r="AN68" s="876"/>
      <c r="AO68" s="877"/>
      <c r="AP68" s="866" t="s">
        <v>601</v>
      </c>
      <c r="AQ68" s="867"/>
      <c r="AR68" s="867"/>
      <c r="AS68" s="867"/>
      <c r="AT68" s="834"/>
      <c r="AU68" s="866" t="s">
        <v>601</v>
      </c>
      <c r="AV68" s="867"/>
      <c r="AW68" s="867"/>
      <c r="AX68" s="867"/>
      <c r="AY68" s="834"/>
      <c r="AZ68" s="868"/>
      <c r="BA68" s="868"/>
      <c r="BB68" s="868"/>
      <c r="BC68" s="868"/>
      <c r="BD68" s="869"/>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8" t="s">
        <v>582</v>
      </c>
      <c r="C69" s="879"/>
      <c r="D69" s="879"/>
      <c r="E69" s="879"/>
      <c r="F69" s="879"/>
      <c r="G69" s="879"/>
      <c r="H69" s="879"/>
      <c r="I69" s="879"/>
      <c r="J69" s="879"/>
      <c r="K69" s="879"/>
      <c r="L69" s="879"/>
      <c r="M69" s="879"/>
      <c r="N69" s="879"/>
      <c r="O69" s="879"/>
      <c r="P69" s="880"/>
      <c r="Q69" s="881">
        <v>629</v>
      </c>
      <c r="R69" s="830"/>
      <c r="S69" s="830"/>
      <c r="T69" s="830"/>
      <c r="U69" s="830"/>
      <c r="V69" s="830">
        <v>591</v>
      </c>
      <c r="W69" s="830"/>
      <c r="X69" s="830"/>
      <c r="Y69" s="830"/>
      <c r="Z69" s="830"/>
      <c r="AA69" s="830">
        <v>37</v>
      </c>
      <c r="AB69" s="830"/>
      <c r="AC69" s="830"/>
      <c r="AD69" s="830"/>
      <c r="AE69" s="830"/>
      <c r="AF69" s="830">
        <v>135</v>
      </c>
      <c r="AG69" s="830"/>
      <c r="AH69" s="830"/>
      <c r="AI69" s="830"/>
      <c r="AJ69" s="830"/>
      <c r="AK69" s="866" t="s">
        <v>601</v>
      </c>
      <c r="AL69" s="867"/>
      <c r="AM69" s="867"/>
      <c r="AN69" s="867"/>
      <c r="AO69" s="834"/>
      <c r="AP69" s="830">
        <v>74</v>
      </c>
      <c r="AQ69" s="830"/>
      <c r="AR69" s="830"/>
      <c r="AS69" s="830"/>
      <c r="AT69" s="830"/>
      <c r="AU69" s="830">
        <v>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8" t="s">
        <v>583</v>
      </c>
      <c r="C70" s="879"/>
      <c r="D70" s="879"/>
      <c r="E70" s="879"/>
      <c r="F70" s="879"/>
      <c r="G70" s="879"/>
      <c r="H70" s="879"/>
      <c r="I70" s="879"/>
      <c r="J70" s="879"/>
      <c r="K70" s="879"/>
      <c r="L70" s="879"/>
      <c r="M70" s="879"/>
      <c r="N70" s="879"/>
      <c r="O70" s="879"/>
      <c r="P70" s="880"/>
      <c r="Q70" s="881">
        <v>11</v>
      </c>
      <c r="R70" s="830"/>
      <c r="S70" s="830"/>
      <c r="T70" s="830"/>
      <c r="U70" s="830"/>
      <c r="V70" s="830">
        <v>4</v>
      </c>
      <c r="W70" s="830"/>
      <c r="X70" s="830"/>
      <c r="Y70" s="830"/>
      <c r="Z70" s="830"/>
      <c r="AA70" s="830">
        <v>7</v>
      </c>
      <c r="AB70" s="830"/>
      <c r="AC70" s="830"/>
      <c r="AD70" s="830"/>
      <c r="AE70" s="830"/>
      <c r="AF70" s="830">
        <v>6</v>
      </c>
      <c r="AG70" s="830"/>
      <c r="AH70" s="830"/>
      <c r="AI70" s="830"/>
      <c r="AJ70" s="830"/>
      <c r="AK70" s="866" t="s">
        <v>601</v>
      </c>
      <c r="AL70" s="867"/>
      <c r="AM70" s="867"/>
      <c r="AN70" s="867"/>
      <c r="AO70" s="834"/>
      <c r="AP70" s="866" t="s">
        <v>601</v>
      </c>
      <c r="AQ70" s="867"/>
      <c r="AR70" s="867"/>
      <c r="AS70" s="867"/>
      <c r="AT70" s="834"/>
      <c r="AU70" s="866" t="s">
        <v>601</v>
      </c>
      <c r="AV70" s="867"/>
      <c r="AW70" s="867"/>
      <c r="AX70" s="867"/>
      <c r="AY70" s="834"/>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8" t="s">
        <v>584</v>
      </c>
      <c r="C71" s="879"/>
      <c r="D71" s="879"/>
      <c r="E71" s="879"/>
      <c r="F71" s="879"/>
      <c r="G71" s="879"/>
      <c r="H71" s="879"/>
      <c r="I71" s="879"/>
      <c r="J71" s="879"/>
      <c r="K71" s="879"/>
      <c r="L71" s="879"/>
      <c r="M71" s="879"/>
      <c r="N71" s="879"/>
      <c r="O71" s="879"/>
      <c r="P71" s="880"/>
      <c r="Q71" s="881">
        <v>4963</v>
      </c>
      <c r="R71" s="830"/>
      <c r="S71" s="830"/>
      <c r="T71" s="830"/>
      <c r="U71" s="830"/>
      <c r="V71" s="830">
        <v>4270</v>
      </c>
      <c r="W71" s="830"/>
      <c r="X71" s="830"/>
      <c r="Y71" s="830"/>
      <c r="Z71" s="830"/>
      <c r="AA71" s="830">
        <v>693</v>
      </c>
      <c r="AB71" s="830"/>
      <c r="AC71" s="830"/>
      <c r="AD71" s="830"/>
      <c r="AE71" s="830"/>
      <c r="AF71" s="830">
        <v>693</v>
      </c>
      <c r="AG71" s="830"/>
      <c r="AH71" s="830"/>
      <c r="AI71" s="830"/>
      <c r="AJ71" s="830"/>
      <c r="AK71" s="866" t="s">
        <v>601</v>
      </c>
      <c r="AL71" s="867"/>
      <c r="AM71" s="867"/>
      <c r="AN71" s="867"/>
      <c r="AO71" s="834"/>
      <c r="AP71" s="830">
        <v>18433</v>
      </c>
      <c r="AQ71" s="830"/>
      <c r="AR71" s="830"/>
      <c r="AS71" s="830"/>
      <c r="AT71" s="830"/>
      <c r="AU71" s="830">
        <v>147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8" t="s">
        <v>585</v>
      </c>
      <c r="C72" s="879"/>
      <c r="D72" s="879"/>
      <c r="E72" s="879"/>
      <c r="F72" s="879"/>
      <c r="G72" s="879"/>
      <c r="H72" s="879"/>
      <c r="I72" s="879"/>
      <c r="J72" s="879"/>
      <c r="K72" s="879"/>
      <c r="L72" s="879"/>
      <c r="M72" s="879"/>
      <c r="N72" s="879"/>
      <c r="O72" s="879"/>
      <c r="P72" s="880"/>
      <c r="Q72" s="881">
        <v>226</v>
      </c>
      <c r="R72" s="830"/>
      <c r="S72" s="830"/>
      <c r="T72" s="830"/>
      <c r="U72" s="830"/>
      <c r="V72" s="830">
        <v>217</v>
      </c>
      <c r="W72" s="830"/>
      <c r="X72" s="830"/>
      <c r="Y72" s="830"/>
      <c r="Z72" s="830"/>
      <c r="AA72" s="830">
        <v>9</v>
      </c>
      <c r="AB72" s="830"/>
      <c r="AC72" s="830"/>
      <c r="AD72" s="830"/>
      <c r="AE72" s="830"/>
      <c r="AF72" s="830">
        <v>9</v>
      </c>
      <c r="AG72" s="830"/>
      <c r="AH72" s="830"/>
      <c r="AI72" s="830"/>
      <c r="AJ72" s="830"/>
      <c r="AK72" s="866" t="s">
        <v>601</v>
      </c>
      <c r="AL72" s="867"/>
      <c r="AM72" s="867"/>
      <c r="AN72" s="867"/>
      <c r="AO72" s="834"/>
      <c r="AP72" s="866" t="s">
        <v>601</v>
      </c>
      <c r="AQ72" s="867"/>
      <c r="AR72" s="867"/>
      <c r="AS72" s="867"/>
      <c r="AT72" s="834"/>
      <c r="AU72" s="866" t="s">
        <v>601</v>
      </c>
      <c r="AV72" s="867"/>
      <c r="AW72" s="867"/>
      <c r="AX72" s="867"/>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8" t="s">
        <v>586</v>
      </c>
      <c r="C73" s="879"/>
      <c r="D73" s="879"/>
      <c r="E73" s="879"/>
      <c r="F73" s="879"/>
      <c r="G73" s="879"/>
      <c r="H73" s="879"/>
      <c r="I73" s="879"/>
      <c r="J73" s="879"/>
      <c r="K73" s="879"/>
      <c r="L73" s="879"/>
      <c r="M73" s="879"/>
      <c r="N73" s="879"/>
      <c r="O73" s="879"/>
      <c r="P73" s="880"/>
      <c r="Q73" s="881">
        <v>0</v>
      </c>
      <c r="R73" s="830"/>
      <c r="S73" s="830"/>
      <c r="T73" s="830"/>
      <c r="U73" s="830"/>
      <c r="V73" s="830">
        <v>0</v>
      </c>
      <c r="W73" s="830"/>
      <c r="X73" s="830"/>
      <c r="Y73" s="830"/>
      <c r="Z73" s="830"/>
      <c r="AA73" s="830">
        <v>0</v>
      </c>
      <c r="AB73" s="830"/>
      <c r="AC73" s="830"/>
      <c r="AD73" s="830"/>
      <c r="AE73" s="830"/>
      <c r="AF73" s="830">
        <v>0</v>
      </c>
      <c r="AG73" s="830"/>
      <c r="AH73" s="830"/>
      <c r="AI73" s="830"/>
      <c r="AJ73" s="830"/>
      <c r="AK73" s="866" t="s">
        <v>601</v>
      </c>
      <c r="AL73" s="867"/>
      <c r="AM73" s="867"/>
      <c r="AN73" s="867"/>
      <c r="AO73" s="834"/>
      <c r="AP73" s="866" t="s">
        <v>601</v>
      </c>
      <c r="AQ73" s="867"/>
      <c r="AR73" s="867"/>
      <c r="AS73" s="867"/>
      <c r="AT73" s="834"/>
      <c r="AU73" s="866" t="s">
        <v>601</v>
      </c>
      <c r="AV73" s="867"/>
      <c r="AW73" s="867"/>
      <c r="AX73" s="867"/>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8" t="s">
        <v>587</v>
      </c>
      <c r="C74" s="879"/>
      <c r="D74" s="879"/>
      <c r="E74" s="879"/>
      <c r="F74" s="879"/>
      <c r="G74" s="879"/>
      <c r="H74" s="879"/>
      <c r="I74" s="879"/>
      <c r="J74" s="879"/>
      <c r="K74" s="879"/>
      <c r="L74" s="879"/>
      <c r="M74" s="879"/>
      <c r="N74" s="879"/>
      <c r="O74" s="879"/>
      <c r="P74" s="880"/>
      <c r="Q74" s="881">
        <v>77</v>
      </c>
      <c r="R74" s="830"/>
      <c r="S74" s="830"/>
      <c r="T74" s="830"/>
      <c r="U74" s="830"/>
      <c r="V74" s="830">
        <v>53</v>
      </c>
      <c r="W74" s="830"/>
      <c r="X74" s="830"/>
      <c r="Y74" s="830"/>
      <c r="Z74" s="830"/>
      <c r="AA74" s="830">
        <v>24</v>
      </c>
      <c r="AB74" s="830"/>
      <c r="AC74" s="830"/>
      <c r="AD74" s="830"/>
      <c r="AE74" s="830"/>
      <c r="AF74" s="830">
        <v>21</v>
      </c>
      <c r="AG74" s="830"/>
      <c r="AH74" s="830"/>
      <c r="AI74" s="830"/>
      <c r="AJ74" s="830"/>
      <c r="AK74" s="866" t="s">
        <v>601</v>
      </c>
      <c r="AL74" s="867"/>
      <c r="AM74" s="867"/>
      <c r="AN74" s="867"/>
      <c r="AO74" s="834"/>
      <c r="AP74" s="866" t="s">
        <v>601</v>
      </c>
      <c r="AQ74" s="867"/>
      <c r="AR74" s="867"/>
      <c r="AS74" s="867"/>
      <c r="AT74" s="834"/>
      <c r="AU74" s="866" t="s">
        <v>601</v>
      </c>
      <c r="AV74" s="867"/>
      <c r="AW74" s="867"/>
      <c r="AX74" s="867"/>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8" t="s">
        <v>588</v>
      </c>
      <c r="C75" s="879"/>
      <c r="D75" s="879"/>
      <c r="E75" s="879"/>
      <c r="F75" s="879"/>
      <c r="G75" s="879"/>
      <c r="H75" s="879"/>
      <c r="I75" s="879"/>
      <c r="J75" s="879"/>
      <c r="K75" s="879"/>
      <c r="L75" s="879"/>
      <c r="M75" s="879"/>
      <c r="N75" s="879"/>
      <c r="O75" s="879"/>
      <c r="P75" s="880"/>
      <c r="Q75" s="882">
        <v>1833</v>
      </c>
      <c r="R75" s="867"/>
      <c r="S75" s="867"/>
      <c r="T75" s="867"/>
      <c r="U75" s="834"/>
      <c r="V75" s="866">
        <v>1780</v>
      </c>
      <c r="W75" s="867"/>
      <c r="X75" s="867"/>
      <c r="Y75" s="867"/>
      <c r="Z75" s="834"/>
      <c r="AA75" s="866">
        <v>53</v>
      </c>
      <c r="AB75" s="867"/>
      <c r="AC75" s="867"/>
      <c r="AD75" s="867"/>
      <c r="AE75" s="834"/>
      <c r="AF75" s="866">
        <v>53</v>
      </c>
      <c r="AG75" s="867"/>
      <c r="AH75" s="867"/>
      <c r="AI75" s="867"/>
      <c r="AJ75" s="834"/>
      <c r="AK75" s="866">
        <v>4</v>
      </c>
      <c r="AL75" s="867"/>
      <c r="AM75" s="867"/>
      <c r="AN75" s="867"/>
      <c r="AO75" s="834"/>
      <c r="AP75" s="866" t="s">
        <v>601</v>
      </c>
      <c r="AQ75" s="867"/>
      <c r="AR75" s="867"/>
      <c r="AS75" s="867"/>
      <c r="AT75" s="834"/>
      <c r="AU75" s="866" t="s">
        <v>601</v>
      </c>
      <c r="AV75" s="867"/>
      <c r="AW75" s="867"/>
      <c r="AX75" s="867"/>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8" t="s">
        <v>589</v>
      </c>
      <c r="C76" s="879"/>
      <c r="D76" s="879"/>
      <c r="E76" s="879"/>
      <c r="F76" s="879"/>
      <c r="G76" s="879"/>
      <c r="H76" s="879"/>
      <c r="I76" s="879"/>
      <c r="J76" s="879"/>
      <c r="K76" s="879"/>
      <c r="L76" s="879"/>
      <c r="M76" s="879"/>
      <c r="N76" s="879"/>
      <c r="O76" s="879"/>
      <c r="P76" s="880"/>
      <c r="Q76" s="882">
        <v>210</v>
      </c>
      <c r="R76" s="867"/>
      <c r="S76" s="867"/>
      <c r="T76" s="867"/>
      <c r="U76" s="834"/>
      <c r="V76" s="866">
        <v>206</v>
      </c>
      <c r="W76" s="867"/>
      <c r="X76" s="867"/>
      <c r="Y76" s="867"/>
      <c r="Z76" s="834"/>
      <c r="AA76" s="866">
        <v>4</v>
      </c>
      <c r="AB76" s="867"/>
      <c r="AC76" s="867"/>
      <c r="AD76" s="867"/>
      <c r="AE76" s="834"/>
      <c r="AF76" s="866">
        <v>4</v>
      </c>
      <c r="AG76" s="867"/>
      <c r="AH76" s="867"/>
      <c r="AI76" s="867"/>
      <c r="AJ76" s="834"/>
      <c r="AK76" s="866">
        <v>6</v>
      </c>
      <c r="AL76" s="867"/>
      <c r="AM76" s="867"/>
      <c r="AN76" s="867"/>
      <c r="AO76" s="834"/>
      <c r="AP76" s="866" t="s">
        <v>601</v>
      </c>
      <c r="AQ76" s="867"/>
      <c r="AR76" s="867"/>
      <c r="AS76" s="867"/>
      <c r="AT76" s="834"/>
      <c r="AU76" s="866" t="s">
        <v>601</v>
      </c>
      <c r="AV76" s="867"/>
      <c r="AW76" s="867"/>
      <c r="AX76" s="867"/>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8" t="s">
        <v>590</v>
      </c>
      <c r="C77" s="879"/>
      <c r="D77" s="879"/>
      <c r="E77" s="879"/>
      <c r="F77" s="879"/>
      <c r="G77" s="879"/>
      <c r="H77" s="879"/>
      <c r="I77" s="879"/>
      <c r="J77" s="879"/>
      <c r="K77" s="879"/>
      <c r="L77" s="879"/>
      <c r="M77" s="879"/>
      <c r="N77" s="879"/>
      <c r="O77" s="879"/>
      <c r="P77" s="880"/>
      <c r="Q77" s="882">
        <v>6552</v>
      </c>
      <c r="R77" s="867"/>
      <c r="S77" s="867"/>
      <c r="T77" s="867"/>
      <c r="U77" s="834"/>
      <c r="V77" s="866">
        <v>6149</v>
      </c>
      <c r="W77" s="867"/>
      <c r="X77" s="867"/>
      <c r="Y77" s="867"/>
      <c r="Z77" s="834"/>
      <c r="AA77" s="866">
        <v>403</v>
      </c>
      <c r="AB77" s="867"/>
      <c r="AC77" s="867"/>
      <c r="AD77" s="867"/>
      <c r="AE77" s="834"/>
      <c r="AF77" s="866">
        <v>403</v>
      </c>
      <c r="AG77" s="867"/>
      <c r="AH77" s="867"/>
      <c r="AI77" s="867"/>
      <c r="AJ77" s="834"/>
      <c r="AK77" s="866">
        <v>7</v>
      </c>
      <c r="AL77" s="867"/>
      <c r="AM77" s="867"/>
      <c r="AN77" s="867"/>
      <c r="AO77" s="834"/>
      <c r="AP77" s="866" t="s">
        <v>601</v>
      </c>
      <c r="AQ77" s="867"/>
      <c r="AR77" s="867"/>
      <c r="AS77" s="867"/>
      <c r="AT77" s="834"/>
      <c r="AU77" s="866" t="s">
        <v>601</v>
      </c>
      <c r="AV77" s="867"/>
      <c r="AW77" s="867"/>
      <c r="AX77" s="867"/>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8" t="s">
        <v>591</v>
      </c>
      <c r="C78" s="879"/>
      <c r="D78" s="879"/>
      <c r="E78" s="879"/>
      <c r="F78" s="879"/>
      <c r="G78" s="879"/>
      <c r="H78" s="879"/>
      <c r="I78" s="879"/>
      <c r="J78" s="879"/>
      <c r="K78" s="879"/>
      <c r="L78" s="879"/>
      <c r="M78" s="879"/>
      <c r="N78" s="879"/>
      <c r="O78" s="879"/>
      <c r="P78" s="880"/>
      <c r="Q78" s="881">
        <v>13</v>
      </c>
      <c r="R78" s="830"/>
      <c r="S78" s="830"/>
      <c r="T78" s="830"/>
      <c r="U78" s="830"/>
      <c r="V78" s="830">
        <v>13</v>
      </c>
      <c r="W78" s="830"/>
      <c r="X78" s="830"/>
      <c r="Y78" s="830"/>
      <c r="Z78" s="830"/>
      <c r="AA78" s="830">
        <v>0</v>
      </c>
      <c r="AB78" s="830"/>
      <c r="AC78" s="830"/>
      <c r="AD78" s="830"/>
      <c r="AE78" s="830"/>
      <c r="AF78" s="830">
        <v>0</v>
      </c>
      <c r="AG78" s="830"/>
      <c r="AH78" s="830"/>
      <c r="AI78" s="830"/>
      <c r="AJ78" s="830"/>
      <c r="AK78" s="866" t="s">
        <v>601</v>
      </c>
      <c r="AL78" s="867"/>
      <c r="AM78" s="867"/>
      <c r="AN78" s="867"/>
      <c r="AO78" s="834"/>
      <c r="AP78" s="866" t="s">
        <v>601</v>
      </c>
      <c r="AQ78" s="867"/>
      <c r="AR78" s="867"/>
      <c r="AS78" s="867"/>
      <c r="AT78" s="834"/>
      <c r="AU78" s="866" t="s">
        <v>601</v>
      </c>
      <c r="AV78" s="867"/>
      <c r="AW78" s="867"/>
      <c r="AX78" s="867"/>
      <c r="AY78" s="834"/>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8" t="s">
        <v>592</v>
      </c>
      <c r="C79" s="879"/>
      <c r="D79" s="879"/>
      <c r="E79" s="879"/>
      <c r="F79" s="879"/>
      <c r="G79" s="879"/>
      <c r="H79" s="879"/>
      <c r="I79" s="879"/>
      <c r="J79" s="879"/>
      <c r="K79" s="879"/>
      <c r="L79" s="879"/>
      <c r="M79" s="879"/>
      <c r="N79" s="879"/>
      <c r="O79" s="879"/>
      <c r="P79" s="880"/>
      <c r="Q79" s="881">
        <v>239</v>
      </c>
      <c r="R79" s="830"/>
      <c r="S79" s="830"/>
      <c r="T79" s="830"/>
      <c r="U79" s="830"/>
      <c r="V79" s="830">
        <v>188</v>
      </c>
      <c r="W79" s="830"/>
      <c r="X79" s="830"/>
      <c r="Y79" s="830"/>
      <c r="Z79" s="830"/>
      <c r="AA79" s="830">
        <v>50</v>
      </c>
      <c r="AB79" s="830"/>
      <c r="AC79" s="830"/>
      <c r="AD79" s="830"/>
      <c r="AE79" s="830"/>
      <c r="AF79" s="830">
        <v>50</v>
      </c>
      <c r="AG79" s="830"/>
      <c r="AH79" s="830"/>
      <c r="AI79" s="830"/>
      <c r="AJ79" s="830"/>
      <c r="AK79" s="830">
        <v>19</v>
      </c>
      <c r="AL79" s="830"/>
      <c r="AM79" s="830"/>
      <c r="AN79" s="830"/>
      <c r="AO79" s="830"/>
      <c r="AP79" s="866" t="s">
        <v>601</v>
      </c>
      <c r="AQ79" s="867"/>
      <c r="AR79" s="867"/>
      <c r="AS79" s="867"/>
      <c r="AT79" s="834"/>
      <c r="AU79" s="866" t="s">
        <v>601</v>
      </c>
      <c r="AV79" s="867"/>
      <c r="AW79" s="867"/>
      <c r="AX79" s="867"/>
      <c r="AY79" s="834"/>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8" t="s">
        <v>593</v>
      </c>
      <c r="C80" s="879"/>
      <c r="D80" s="879"/>
      <c r="E80" s="879"/>
      <c r="F80" s="879"/>
      <c r="G80" s="879"/>
      <c r="H80" s="879"/>
      <c r="I80" s="879"/>
      <c r="J80" s="879"/>
      <c r="K80" s="879"/>
      <c r="L80" s="879"/>
      <c r="M80" s="879"/>
      <c r="N80" s="879"/>
      <c r="O80" s="879"/>
      <c r="P80" s="880"/>
      <c r="Q80" s="881">
        <v>307348</v>
      </c>
      <c r="R80" s="830"/>
      <c r="S80" s="830"/>
      <c r="T80" s="830"/>
      <c r="U80" s="830"/>
      <c r="V80" s="830">
        <v>292047</v>
      </c>
      <c r="W80" s="830"/>
      <c r="X80" s="830"/>
      <c r="Y80" s="830"/>
      <c r="Z80" s="830"/>
      <c r="AA80" s="830">
        <v>15301</v>
      </c>
      <c r="AB80" s="830"/>
      <c r="AC80" s="830"/>
      <c r="AD80" s="830"/>
      <c r="AE80" s="830"/>
      <c r="AF80" s="830">
        <v>15301</v>
      </c>
      <c r="AG80" s="830"/>
      <c r="AH80" s="830"/>
      <c r="AI80" s="830"/>
      <c r="AJ80" s="830"/>
      <c r="AK80" s="866" t="s">
        <v>601</v>
      </c>
      <c r="AL80" s="867"/>
      <c r="AM80" s="867"/>
      <c r="AN80" s="867"/>
      <c r="AO80" s="834"/>
      <c r="AP80" s="866" t="s">
        <v>601</v>
      </c>
      <c r="AQ80" s="867"/>
      <c r="AR80" s="867"/>
      <c r="AS80" s="867"/>
      <c r="AT80" s="834"/>
      <c r="AU80" s="866" t="s">
        <v>601</v>
      </c>
      <c r="AV80" s="867"/>
      <c r="AW80" s="867"/>
      <c r="AX80" s="867"/>
      <c r="AY80" s="834"/>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8"/>
      <c r="C81" s="879"/>
      <c r="D81" s="879"/>
      <c r="E81" s="879"/>
      <c r="F81" s="879"/>
      <c r="G81" s="879"/>
      <c r="H81" s="879"/>
      <c r="I81" s="879"/>
      <c r="J81" s="879"/>
      <c r="K81" s="879"/>
      <c r="L81" s="879"/>
      <c r="M81" s="879"/>
      <c r="N81" s="879"/>
      <c r="O81" s="879"/>
      <c r="P81" s="880"/>
      <c r="Q81" s="881"/>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8"/>
      <c r="C82" s="879"/>
      <c r="D82" s="879"/>
      <c r="E82" s="879"/>
      <c r="F82" s="879"/>
      <c r="G82" s="879"/>
      <c r="H82" s="879"/>
      <c r="I82" s="879"/>
      <c r="J82" s="879"/>
      <c r="K82" s="879"/>
      <c r="L82" s="879"/>
      <c r="M82" s="879"/>
      <c r="N82" s="879"/>
      <c r="O82" s="879"/>
      <c r="P82" s="880"/>
      <c r="Q82" s="881"/>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8"/>
      <c r="C83" s="879"/>
      <c r="D83" s="879"/>
      <c r="E83" s="879"/>
      <c r="F83" s="879"/>
      <c r="G83" s="879"/>
      <c r="H83" s="879"/>
      <c r="I83" s="879"/>
      <c r="J83" s="879"/>
      <c r="K83" s="879"/>
      <c r="L83" s="879"/>
      <c r="M83" s="879"/>
      <c r="N83" s="879"/>
      <c r="O83" s="879"/>
      <c r="P83" s="880"/>
      <c r="Q83" s="881"/>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8"/>
      <c r="C84" s="879"/>
      <c r="D84" s="879"/>
      <c r="E84" s="879"/>
      <c r="F84" s="879"/>
      <c r="G84" s="879"/>
      <c r="H84" s="879"/>
      <c r="I84" s="879"/>
      <c r="J84" s="879"/>
      <c r="K84" s="879"/>
      <c r="L84" s="879"/>
      <c r="M84" s="879"/>
      <c r="N84" s="879"/>
      <c r="O84" s="879"/>
      <c r="P84" s="880"/>
      <c r="Q84" s="881"/>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8"/>
      <c r="C85" s="879"/>
      <c r="D85" s="879"/>
      <c r="E85" s="879"/>
      <c r="F85" s="879"/>
      <c r="G85" s="879"/>
      <c r="H85" s="879"/>
      <c r="I85" s="879"/>
      <c r="J85" s="879"/>
      <c r="K85" s="879"/>
      <c r="L85" s="879"/>
      <c r="M85" s="879"/>
      <c r="N85" s="879"/>
      <c r="O85" s="879"/>
      <c r="P85" s="880"/>
      <c r="Q85" s="881"/>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8"/>
      <c r="C86" s="879"/>
      <c r="D86" s="879"/>
      <c r="E86" s="879"/>
      <c r="F86" s="879"/>
      <c r="G86" s="879"/>
      <c r="H86" s="879"/>
      <c r="I86" s="879"/>
      <c r="J86" s="879"/>
      <c r="K86" s="879"/>
      <c r="L86" s="879"/>
      <c r="M86" s="879"/>
      <c r="N86" s="879"/>
      <c r="O86" s="879"/>
      <c r="P86" s="880"/>
      <c r="Q86" s="881"/>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424</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c r="CS102" s="852"/>
      <c r="CT102" s="852"/>
      <c r="CU102" s="852"/>
      <c r="CV102" s="894"/>
      <c r="CW102" s="893"/>
      <c r="CX102" s="852"/>
      <c r="CY102" s="852"/>
      <c r="CZ102" s="852"/>
      <c r="DA102" s="894"/>
      <c r="DB102" s="893"/>
      <c r="DC102" s="852"/>
      <c r="DD102" s="852"/>
      <c r="DE102" s="852"/>
      <c r="DF102" s="894"/>
      <c r="DG102" s="893"/>
      <c r="DH102" s="852"/>
      <c r="DI102" s="852"/>
      <c r="DJ102" s="852"/>
      <c r="DK102" s="894"/>
      <c r="DL102" s="893"/>
      <c r="DM102" s="852"/>
      <c r="DN102" s="852"/>
      <c r="DO102" s="852"/>
      <c r="DP102" s="894"/>
      <c r="DQ102" s="893"/>
      <c r="DR102" s="852"/>
      <c r="DS102" s="852"/>
      <c r="DT102" s="852"/>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425</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426</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429</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430</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432</v>
      </c>
      <c r="AB109" s="896"/>
      <c r="AC109" s="896"/>
      <c r="AD109" s="896"/>
      <c r="AE109" s="897"/>
      <c r="AF109" s="895" t="s">
        <v>433</v>
      </c>
      <c r="AG109" s="896"/>
      <c r="AH109" s="896"/>
      <c r="AI109" s="896"/>
      <c r="AJ109" s="897"/>
      <c r="AK109" s="895" t="s">
        <v>308</v>
      </c>
      <c r="AL109" s="896"/>
      <c r="AM109" s="896"/>
      <c r="AN109" s="896"/>
      <c r="AO109" s="897"/>
      <c r="AP109" s="895" t="s">
        <v>434</v>
      </c>
      <c r="AQ109" s="896"/>
      <c r="AR109" s="896"/>
      <c r="AS109" s="896"/>
      <c r="AT109" s="898"/>
      <c r="AU109" s="91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432</v>
      </c>
      <c r="BR109" s="896"/>
      <c r="BS109" s="896"/>
      <c r="BT109" s="896"/>
      <c r="BU109" s="897"/>
      <c r="BV109" s="895" t="s">
        <v>433</v>
      </c>
      <c r="BW109" s="896"/>
      <c r="BX109" s="896"/>
      <c r="BY109" s="896"/>
      <c r="BZ109" s="897"/>
      <c r="CA109" s="895" t="s">
        <v>308</v>
      </c>
      <c r="CB109" s="896"/>
      <c r="CC109" s="896"/>
      <c r="CD109" s="896"/>
      <c r="CE109" s="897"/>
      <c r="CF109" s="916" t="s">
        <v>434</v>
      </c>
      <c r="CG109" s="916"/>
      <c r="CH109" s="916"/>
      <c r="CI109" s="916"/>
      <c r="CJ109" s="916"/>
      <c r="CK109" s="895"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432</v>
      </c>
      <c r="DH109" s="896"/>
      <c r="DI109" s="896"/>
      <c r="DJ109" s="896"/>
      <c r="DK109" s="897"/>
      <c r="DL109" s="895" t="s">
        <v>433</v>
      </c>
      <c r="DM109" s="896"/>
      <c r="DN109" s="896"/>
      <c r="DO109" s="896"/>
      <c r="DP109" s="897"/>
      <c r="DQ109" s="895" t="s">
        <v>308</v>
      </c>
      <c r="DR109" s="896"/>
      <c r="DS109" s="896"/>
      <c r="DT109" s="896"/>
      <c r="DU109" s="897"/>
      <c r="DV109" s="895" t="s">
        <v>434</v>
      </c>
      <c r="DW109" s="896"/>
      <c r="DX109" s="896"/>
      <c r="DY109" s="896"/>
      <c r="DZ109" s="898"/>
    </row>
    <row r="110" spans="1:131" s="230" customFormat="1" ht="26.25" customHeight="1" x14ac:dyDescent="0.15">
      <c r="A110" s="899" t="s">
        <v>436</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343123</v>
      </c>
      <c r="AB110" s="903"/>
      <c r="AC110" s="903"/>
      <c r="AD110" s="903"/>
      <c r="AE110" s="904"/>
      <c r="AF110" s="905">
        <v>388345</v>
      </c>
      <c r="AG110" s="903"/>
      <c r="AH110" s="903"/>
      <c r="AI110" s="903"/>
      <c r="AJ110" s="904"/>
      <c r="AK110" s="905">
        <v>409800</v>
      </c>
      <c r="AL110" s="903"/>
      <c r="AM110" s="903"/>
      <c r="AN110" s="903"/>
      <c r="AO110" s="904"/>
      <c r="AP110" s="906">
        <v>16.100000000000001</v>
      </c>
      <c r="AQ110" s="907"/>
      <c r="AR110" s="907"/>
      <c r="AS110" s="907"/>
      <c r="AT110" s="908"/>
      <c r="AU110" s="909" t="s">
        <v>74</v>
      </c>
      <c r="AV110" s="910"/>
      <c r="AW110" s="910"/>
      <c r="AX110" s="910"/>
      <c r="AY110" s="910"/>
      <c r="AZ110" s="932" t="s">
        <v>437</v>
      </c>
      <c r="BA110" s="900"/>
      <c r="BB110" s="900"/>
      <c r="BC110" s="900"/>
      <c r="BD110" s="900"/>
      <c r="BE110" s="900"/>
      <c r="BF110" s="900"/>
      <c r="BG110" s="900"/>
      <c r="BH110" s="900"/>
      <c r="BI110" s="900"/>
      <c r="BJ110" s="900"/>
      <c r="BK110" s="900"/>
      <c r="BL110" s="900"/>
      <c r="BM110" s="900"/>
      <c r="BN110" s="900"/>
      <c r="BO110" s="900"/>
      <c r="BP110" s="901"/>
      <c r="BQ110" s="933">
        <v>3766134</v>
      </c>
      <c r="BR110" s="934"/>
      <c r="BS110" s="934"/>
      <c r="BT110" s="934"/>
      <c r="BU110" s="934"/>
      <c r="BV110" s="934">
        <v>3551447</v>
      </c>
      <c r="BW110" s="934"/>
      <c r="BX110" s="934"/>
      <c r="BY110" s="934"/>
      <c r="BZ110" s="934"/>
      <c r="CA110" s="934">
        <v>3466398</v>
      </c>
      <c r="CB110" s="934"/>
      <c r="CC110" s="934"/>
      <c r="CD110" s="934"/>
      <c r="CE110" s="934"/>
      <c r="CF110" s="947">
        <v>136.5</v>
      </c>
      <c r="CG110" s="948"/>
      <c r="CH110" s="948"/>
      <c r="CI110" s="948"/>
      <c r="CJ110" s="948"/>
      <c r="CK110" s="949" t="s">
        <v>438</v>
      </c>
      <c r="CL110" s="950"/>
      <c r="CM110" s="932" t="s">
        <v>439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130</v>
      </c>
      <c r="DH110" s="934"/>
      <c r="DI110" s="934"/>
      <c r="DJ110" s="934"/>
      <c r="DK110" s="934"/>
      <c r="DL110" s="934" t="s">
        <v>130</v>
      </c>
      <c r="DM110" s="934"/>
      <c r="DN110" s="934"/>
      <c r="DO110" s="934"/>
      <c r="DP110" s="934"/>
      <c r="DQ110" s="934" t="s">
        <v>130</v>
      </c>
      <c r="DR110" s="934"/>
      <c r="DS110" s="934"/>
      <c r="DT110" s="934"/>
      <c r="DU110" s="934"/>
      <c r="DV110" s="935" t="s">
        <v>130</v>
      </c>
      <c r="DW110" s="935"/>
      <c r="DX110" s="935"/>
      <c r="DY110" s="935"/>
      <c r="DZ110" s="936"/>
    </row>
    <row r="111" spans="1:131" s="230" customFormat="1" ht="26.25" customHeight="1" x14ac:dyDescent="0.15">
      <c r="A111" s="937" t="s">
        <v>440</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130</v>
      </c>
      <c r="AB111" s="941"/>
      <c r="AC111" s="941"/>
      <c r="AD111" s="941"/>
      <c r="AE111" s="942"/>
      <c r="AF111" s="943" t="s">
        <v>130</v>
      </c>
      <c r="AG111" s="941"/>
      <c r="AH111" s="941"/>
      <c r="AI111" s="941"/>
      <c r="AJ111" s="942"/>
      <c r="AK111" s="943" t="s">
        <v>130</v>
      </c>
      <c r="AL111" s="941"/>
      <c r="AM111" s="941"/>
      <c r="AN111" s="941"/>
      <c r="AO111" s="942"/>
      <c r="AP111" s="944" t="s">
        <v>130</v>
      </c>
      <c r="AQ111" s="945"/>
      <c r="AR111" s="945"/>
      <c r="AS111" s="945"/>
      <c r="AT111" s="946"/>
      <c r="AU111" s="911"/>
      <c r="AV111" s="912"/>
      <c r="AW111" s="912"/>
      <c r="AX111" s="912"/>
      <c r="AY111" s="912"/>
      <c r="AZ111" s="925" t="s">
        <v>441</v>
      </c>
      <c r="BA111" s="926"/>
      <c r="BB111" s="926"/>
      <c r="BC111" s="926"/>
      <c r="BD111" s="926"/>
      <c r="BE111" s="926"/>
      <c r="BF111" s="926"/>
      <c r="BG111" s="926"/>
      <c r="BH111" s="926"/>
      <c r="BI111" s="926"/>
      <c r="BJ111" s="926"/>
      <c r="BK111" s="926"/>
      <c r="BL111" s="926"/>
      <c r="BM111" s="926"/>
      <c r="BN111" s="926"/>
      <c r="BO111" s="926"/>
      <c r="BP111" s="927"/>
      <c r="BQ111" s="928">
        <v>73804</v>
      </c>
      <c r="BR111" s="929"/>
      <c r="BS111" s="929"/>
      <c r="BT111" s="929"/>
      <c r="BU111" s="929"/>
      <c r="BV111" s="929">
        <v>62373</v>
      </c>
      <c r="BW111" s="929"/>
      <c r="BX111" s="929"/>
      <c r="BY111" s="929"/>
      <c r="BZ111" s="929"/>
      <c r="CA111" s="929">
        <v>50942</v>
      </c>
      <c r="CB111" s="929"/>
      <c r="CC111" s="929"/>
      <c r="CD111" s="929"/>
      <c r="CE111" s="929"/>
      <c r="CF111" s="923">
        <v>2</v>
      </c>
      <c r="CG111" s="924"/>
      <c r="CH111" s="924"/>
      <c r="CI111" s="924"/>
      <c r="CJ111" s="924"/>
      <c r="CK111" s="951"/>
      <c r="CL111" s="952"/>
      <c r="CM111" s="925" t="s">
        <v>442</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130</v>
      </c>
      <c r="DH111" s="929"/>
      <c r="DI111" s="929"/>
      <c r="DJ111" s="929"/>
      <c r="DK111" s="929"/>
      <c r="DL111" s="929" t="s">
        <v>130</v>
      </c>
      <c r="DM111" s="929"/>
      <c r="DN111" s="929"/>
      <c r="DO111" s="929"/>
      <c r="DP111" s="929"/>
      <c r="DQ111" s="929" t="s">
        <v>130</v>
      </c>
      <c r="DR111" s="929"/>
      <c r="DS111" s="929"/>
      <c r="DT111" s="929"/>
      <c r="DU111" s="929"/>
      <c r="DV111" s="930" t="s">
        <v>130</v>
      </c>
      <c r="DW111" s="930"/>
      <c r="DX111" s="930"/>
      <c r="DY111" s="930"/>
      <c r="DZ111" s="931"/>
    </row>
    <row r="112" spans="1:131" s="230" customFormat="1" ht="26.25" customHeight="1" x14ac:dyDescent="0.15">
      <c r="A112" s="955" t="s">
        <v>443</v>
      </c>
      <c r="B112" s="956"/>
      <c r="C112" s="926" t="s">
        <v>444</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130</v>
      </c>
      <c r="AB112" s="962"/>
      <c r="AC112" s="962"/>
      <c r="AD112" s="962"/>
      <c r="AE112" s="963"/>
      <c r="AF112" s="964" t="s">
        <v>130</v>
      </c>
      <c r="AG112" s="962"/>
      <c r="AH112" s="962"/>
      <c r="AI112" s="962"/>
      <c r="AJ112" s="963"/>
      <c r="AK112" s="964" t="s">
        <v>130</v>
      </c>
      <c r="AL112" s="962"/>
      <c r="AM112" s="962"/>
      <c r="AN112" s="962"/>
      <c r="AO112" s="963"/>
      <c r="AP112" s="965" t="s">
        <v>130</v>
      </c>
      <c r="AQ112" s="966"/>
      <c r="AR112" s="966"/>
      <c r="AS112" s="966"/>
      <c r="AT112" s="967"/>
      <c r="AU112" s="911"/>
      <c r="AV112" s="912"/>
      <c r="AW112" s="912"/>
      <c r="AX112" s="912"/>
      <c r="AY112" s="912"/>
      <c r="AZ112" s="925" t="s">
        <v>445</v>
      </c>
      <c r="BA112" s="926"/>
      <c r="BB112" s="926"/>
      <c r="BC112" s="926"/>
      <c r="BD112" s="926"/>
      <c r="BE112" s="926"/>
      <c r="BF112" s="926"/>
      <c r="BG112" s="926"/>
      <c r="BH112" s="926"/>
      <c r="BI112" s="926"/>
      <c r="BJ112" s="926"/>
      <c r="BK112" s="926"/>
      <c r="BL112" s="926"/>
      <c r="BM112" s="926"/>
      <c r="BN112" s="926"/>
      <c r="BO112" s="926"/>
      <c r="BP112" s="927"/>
      <c r="BQ112" s="928">
        <v>1178481</v>
      </c>
      <c r="BR112" s="929"/>
      <c r="BS112" s="929"/>
      <c r="BT112" s="929"/>
      <c r="BU112" s="929"/>
      <c r="BV112" s="929">
        <v>1050079</v>
      </c>
      <c r="BW112" s="929"/>
      <c r="BX112" s="929"/>
      <c r="BY112" s="929"/>
      <c r="BZ112" s="929"/>
      <c r="CA112" s="929">
        <v>902075</v>
      </c>
      <c r="CB112" s="929"/>
      <c r="CC112" s="929"/>
      <c r="CD112" s="929"/>
      <c r="CE112" s="929"/>
      <c r="CF112" s="923">
        <v>35.5</v>
      </c>
      <c r="CG112" s="924"/>
      <c r="CH112" s="924"/>
      <c r="CI112" s="924"/>
      <c r="CJ112" s="924"/>
      <c r="CK112" s="951"/>
      <c r="CL112" s="952"/>
      <c r="CM112" s="925" t="s">
        <v>446</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130</v>
      </c>
      <c r="DH112" s="929"/>
      <c r="DI112" s="929"/>
      <c r="DJ112" s="929"/>
      <c r="DK112" s="929"/>
      <c r="DL112" s="929" t="s">
        <v>130</v>
      </c>
      <c r="DM112" s="929"/>
      <c r="DN112" s="929"/>
      <c r="DO112" s="929"/>
      <c r="DP112" s="929"/>
      <c r="DQ112" s="929" t="s">
        <v>130</v>
      </c>
      <c r="DR112" s="929"/>
      <c r="DS112" s="929"/>
      <c r="DT112" s="929"/>
      <c r="DU112" s="929"/>
      <c r="DV112" s="930" t="s">
        <v>130</v>
      </c>
      <c r="DW112" s="930"/>
      <c r="DX112" s="930"/>
      <c r="DY112" s="930"/>
      <c r="DZ112" s="931"/>
    </row>
    <row r="113" spans="1:130" s="230" customFormat="1" ht="26.25" customHeight="1" x14ac:dyDescent="0.15">
      <c r="A113" s="957"/>
      <c r="B113" s="958"/>
      <c r="C113" s="926" t="s">
        <v>447</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198153</v>
      </c>
      <c r="AB113" s="941"/>
      <c r="AC113" s="941"/>
      <c r="AD113" s="941"/>
      <c r="AE113" s="942"/>
      <c r="AF113" s="943">
        <v>193552</v>
      </c>
      <c r="AG113" s="941"/>
      <c r="AH113" s="941"/>
      <c r="AI113" s="941"/>
      <c r="AJ113" s="942"/>
      <c r="AK113" s="943">
        <v>181840</v>
      </c>
      <c r="AL113" s="941"/>
      <c r="AM113" s="941"/>
      <c r="AN113" s="941"/>
      <c r="AO113" s="942"/>
      <c r="AP113" s="944">
        <v>7.2</v>
      </c>
      <c r="AQ113" s="945"/>
      <c r="AR113" s="945"/>
      <c r="AS113" s="945"/>
      <c r="AT113" s="946"/>
      <c r="AU113" s="911"/>
      <c r="AV113" s="912"/>
      <c r="AW113" s="912"/>
      <c r="AX113" s="912"/>
      <c r="AY113" s="912"/>
      <c r="AZ113" s="925" t="s">
        <v>448</v>
      </c>
      <c r="BA113" s="926"/>
      <c r="BB113" s="926"/>
      <c r="BC113" s="926"/>
      <c r="BD113" s="926"/>
      <c r="BE113" s="926"/>
      <c r="BF113" s="926"/>
      <c r="BG113" s="926"/>
      <c r="BH113" s="926"/>
      <c r="BI113" s="926"/>
      <c r="BJ113" s="926"/>
      <c r="BK113" s="926"/>
      <c r="BL113" s="926"/>
      <c r="BM113" s="926"/>
      <c r="BN113" s="926"/>
      <c r="BO113" s="926"/>
      <c r="BP113" s="927"/>
      <c r="BQ113" s="928">
        <v>143908</v>
      </c>
      <c r="BR113" s="929"/>
      <c r="BS113" s="929"/>
      <c r="BT113" s="929"/>
      <c r="BU113" s="929"/>
      <c r="BV113" s="929">
        <v>155723</v>
      </c>
      <c r="BW113" s="929"/>
      <c r="BX113" s="929"/>
      <c r="BY113" s="929"/>
      <c r="BZ113" s="929"/>
      <c r="CA113" s="929">
        <v>149095</v>
      </c>
      <c r="CB113" s="929"/>
      <c r="CC113" s="929"/>
      <c r="CD113" s="929"/>
      <c r="CE113" s="929"/>
      <c r="CF113" s="923">
        <v>5.9</v>
      </c>
      <c r="CG113" s="924"/>
      <c r="CH113" s="924"/>
      <c r="CI113" s="924"/>
      <c r="CJ113" s="924"/>
      <c r="CK113" s="951"/>
      <c r="CL113" s="952"/>
      <c r="CM113" s="925" t="s">
        <v>449</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130</v>
      </c>
      <c r="DH113" s="962"/>
      <c r="DI113" s="962"/>
      <c r="DJ113" s="962"/>
      <c r="DK113" s="963"/>
      <c r="DL113" s="964" t="s">
        <v>130</v>
      </c>
      <c r="DM113" s="962"/>
      <c r="DN113" s="962"/>
      <c r="DO113" s="962"/>
      <c r="DP113" s="963"/>
      <c r="DQ113" s="964" t="s">
        <v>130</v>
      </c>
      <c r="DR113" s="962"/>
      <c r="DS113" s="962"/>
      <c r="DT113" s="962"/>
      <c r="DU113" s="963"/>
      <c r="DV113" s="965" t="s">
        <v>130</v>
      </c>
      <c r="DW113" s="966"/>
      <c r="DX113" s="966"/>
      <c r="DY113" s="966"/>
      <c r="DZ113" s="967"/>
    </row>
    <row r="114" spans="1:130" s="230" customFormat="1" ht="26.25" customHeight="1" x14ac:dyDescent="0.15">
      <c r="A114" s="957"/>
      <c r="B114" s="958"/>
      <c r="C114" s="926" t="s">
        <v>450</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11956</v>
      </c>
      <c r="AB114" s="962"/>
      <c r="AC114" s="962"/>
      <c r="AD114" s="962"/>
      <c r="AE114" s="963"/>
      <c r="AF114" s="964">
        <v>9635</v>
      </c>
      <c r="AG114" s="962"/>
      <c r="AH114" s="962"/>
      <c r="AI114" s="962"/>
      <c r="AJ114" s="963"/>
      <c r="AK114" s="964">
        <v>9330</v>
      </c>
      <c r="AL114" s="962"/>
      <c r="AM114" s="962"/>
      <c r="AN114" s="962"/>
      <c r="AO114" s="963"/>
      <c r="AP114" s="965">
        <v>0.4</v>
      </c>
      <c r="AQ114" s="966"/>
      <c r="AR114" s="966"/>
      <c r="AS114" s="966"/>
      <c r="AT114" s="967"/>
      <c r="AU114" s="911"/>
      <c r="AV114" s="912"/>
      <c r="AW114" s="912"/>
      <c r="AX114" s="912"/>
      <c r="AY114" s="912"/>
      <c r="AZ114" s="925" t="s">
        <v>451</v>
      </c>
      <c r="BA114" s="926"/>
      <c r="BB114" s="926"/>
      <c r="BC114" s="926"/>
      <c r="BD114" s="926"/>
      <c r="BE114" s="926"/>
      <c r="BF114" s="926"/>
      <c r="BG114" s="926"/>
      <c r="BH114" s="926"/>
      <c r="BI114" s="926"/>
      <c r="BJ114" s="926"/>
      <c r="BK114" s="926"/>
      <c r="BL114" s="926"/>
      <c r="BM114" s="926"/>
      <c r="BN114" s="926"/>
      <c r="BO114" s="926"/>
      <c r="BP114" s="927"/>
      <c r="BQ114" s="928">
        <v>554715</v>
      </c>
      <c r="BR114" s="929"/>
      <c r="BS114" s="929"/>
      <c r="BT114" s="929"/>
      <c r="BU114" s="929"/>
      <c r="BV114" s="929">
        <v>552611</v>
      </c>
      <c r="BW114" s="929"/>
      <c r="BX114" s="929"/>
      <c r="BY114" s="929"/>
      <c r="BZ114" s="929"/>
      <c r="CA114" s="929">
        <v>581188</v>
      </c>
      <c r="CB114" s="929"/>
      <c r="CC114" s="929"/>
      <c r="CD114" s="929"/>
      <c r="CE114" s="929"/>
      <c r="CF114" s="923">
        <v>22.9</v>
      </c>
      <c r="CG114" s="924"/>
      <c r="CH114" s="924"/>
      <c r="CI114" s="924"/>
      <c r="CJ114" s="924"/>
      <c r="CK114" s="951"/>
      <c r="CL114" s="952"/>
      <c r="CM114" s="925" t="s">
        <v>452</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130</v>
      </c>
      <c r="DH114" s="962"/>
      <c r="DI114" s="962"/>
      <c r="DJ114" s="962"/>
      <c r="DK114" s="963"/>
      <c r="DL114" s="964" t="s">
        <v>130</v>
      </c>
      <c r="DM114" s="962"/>
      <c r="DN114" s="962"/>
      <c r="DO114" s="962"/>
      <c r="DP114" s="963"/>
      <c r="DQ114" s="964" t="s">
        <v>130</v>
      </c>
      <c r="DR114" s="962"/>
      <c r="DS114" s="962"/>
      <c r="DT114" s="962"/>
      <c r="DU114" s="963"/>
      <c r="DV114" s="965" t="s">
        <v>130</v>
      </c>
      <c r="DW114" s="966"/>
      <c r="DX114" s="966"/>
      <c r="DY114" s="966"/>
      <c r="DZ114" s="967"/>
    </row>
    <row r="115" spans="1:130" s="230" customFormat="1" ht="26.25" customHeight="1" x14ac:dyDescent="0.15">
      <c r="A115" s="957"/>
      <c r="B115" s="958"/>
      <c r="C115" s="926" t="s">
        <v>453</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5240</v>
      </c>
      <c r="AB115" s="941"/>
      <c r="AC115" s="941"/>
      <c r="AD115" s="941"/>
      <c r="AE115" s="942"/>
      <c r="AF115" s="943">
        <v>4922</v>
      </c>
      <c r="AG115" s="941"/>
      <c r="AH115" s="941"/>
      <c r="AI115" s="941"/>
      <c r="AJ115" s="942"/>
      <c r="AK115" s="943">
        <v>6205</v>
      </c>
      <c r="AL115" s="941"/>
      <c r="AM115" s="941"/>
      <c r="AN115" s="941"/>
      <c r="AO115" s="942"/>
      <c r="AP115" s="944">
        <v>0.2</v>
      </c>
      <c r="AQ115" s="945"/>
      <c r="AR115" s="945"/>
      <c r="AS115" s="945"/>
      <c r="AT115" s="946"/>
      <c r="AU115" s="911"/>
      <c r="AV115" s="912"/>
      <c r="AW115" s="912"/>
      <c r="AX115" s="912"/>
      <c r="AY115" s="912"/>
      <c r="AZ115" s="925" t="s">
        <v>454</v>
      </c>
      <c r="BA115" s="926"/>
      <c r="BB115" s="926"/>
      <c r="BC115" s="926"/>
      <c r="BD115" s="926"/>
      <c r="BE115" s="926"/>
      <c r="BF115" s="926"/>
      <c r="BG115" s="926"/>
      <c r="BH115" s="926"/>
      <c r="BI115" s="926"/>
      <c r="BJ115" s="926"/>
      <c r="BK115" s="926"/>
      <c r="BL115" s="926"/>
      <c r="BM115" s="926"/>
      <c r="BN115" s="926"/>
      <c r="BO115" s="926"/>
      <c r="BP115" s="927"/>
      <c r="BQ115" s="928" t="s">
        <v>130</v>
      </c>
      <c r="BR115" s="929"/>
      <c r="BS115" s="929"/>
      <c r="BT115" s="929"/>
      <c r="BU115" s="929"/>
      <c r="BV115" s="929" t="s">
        <v>130</v>
      </c>
      <c r="BW115" s="929"/>
      <c r="BX115" s="929"/>
      <c r="BY115" s="929"/>
      <c r="BZ115" s="929"/>
      <c r="CA115" s="929" t="s">
        <v>130</v>
      </c>
      <c r="CB115" s="929"/>
      <c r="CC115" s="929"/>
      <c r="CD115" s="929"/>
      <c r="CE115" s="929"/>
      <c r="CF115" s="923" t="s">
        <v>130</v>
      </c>
      <c r="CG115" s="924"/>
      <c r="CH115" s="924"/>
      <c r="CI115" s="924"/>
      <c r="CJ115" s="924"/>
      <c r="CK115" s="951"/>
      <c r="CL115" s="952"/>
      <c r="CM115" s="925" t="s">
        <v>455</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130</v>
      </c>
      <c r="DH115" s="962"/>
      <c r="DI115" s="962"/>
      <c r="DJ115" s="962"/>
      <c r="DK115" s="963"/>
      <c r="DL115" s="964" t="s">
        <v>130</v>
      </c>
      <c r="DM115" s="962"/>
      <c r="DN115" s="962"/>
      <c r="DO115" s="962"/>
      <c r="DP115" s="963"/>
      <c r="DQ115" s="964" t="s">
        <v>130</v>
      </c>
      <c r="DR115" s="962"/>
      <c r="DS115" s="962"/>
      <c r="DT115" s="962"/>
      <c r="DU115" s="963"/>
      <c r="DV115" s="965" t="s">
        <v>130</v>
      </c>
      <c r="DW115" s="966"/>
      <c r="DX115" s="966"/>
      <c r="DY115" s="966"/>
      <c r="DZ115" s="967"/>
    </row>
    <row r="116" spans="1:130" s="230" customFormat="1" ht="26.25" customHeight="1" x14ac:dyDescent="0.15">
      <c r="A116" s="959"/>
      <c r="B116" s="960"/>
      <c r="C116" s="968" t="s">
        <v>456</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130</v>
      </c>
      <c r="AB116" s="962"/>
      <c r="AC116" s="962"/>
      <c r="AD116" s="962"/>
      <c r="AE116" s="963"/>
      <c r="AF116" s="964" t="s">
        <v>130</v>
      </c>
      <c r="AG116" s="962"/>
      <c r="AH116" s="962"/>
      <c r="AI116" s="962"/>
      <c r="AJ116" s="963"/>
      <c r="AK116" s="964" t="s">
        <v>130</v>
      </c>
      <c r="AL116" s="962"/>
      <c r="AM116" s="962"/>
      <c r="AN116" s="962"/>
      <c r="AO116" s="963"/>
      <c r="AP116" s="965" t="s">
        <v>130</v>
      </c>
      <c r="AQ116" s="966"/>
      <c r="AR116" s="966"/>
      <c r="AS116" s="966"/>
      <c r="AT116" s="967"/>
      <c r="AU116" s="911"/>
      <c r="AV116" s="912"/>
      <c r="AW116" s="912"/>
      <c r="AX116" s="912"/>
      <c r="AY116" s="912"/>
      <c r="AZ116" s="970" t="s">
        <v>457</v>
      </c>
      <c r="BA116" s="971"/>
      <c r="BB116" s="971"/>
      <c r="BC116" s="971"/>
      <c r="BD116" s="971"/>
      <c r="BE116" s="971"/>
      <c r="BF116" s="971"/>
      <c r="BG116" s="971"/>
      <c r="BH116" s="971"/>
      <c r="BI116" s="971"/>
      <c r="BJ116" s="971"/>
      <c r="BK116" s="971"/>
      <c r="BL116" s="971"/>
      <c r="BM116" s="971"/>
      <c r="BN116" s="971"/>
      <c r="BO116" s="971"/>
      <c r="BP116" s="972"/>
      <c r="BQ116" s="928" t="s">
        <v>130</v>
      </c>
      <c r="BR116" s="929"/>
      <c r="BS116" s="929"/>
      <c r="BT116" s="929"/>
      <c r="BU116" s="929"/>
      <c r="BV116" s="929" t="s">
        <v>130</v>
      </c>
      <c r="BW116" s="929"/>
      <c r="BX116" s="929"/>
      <c r="BY116" s="929"/>
      <c r="BZ116" s="929"/>
      <c r="CA116" s="929" t="s">
        <v>130</v>
      </c>
      <c r="CB116" s="929"/>
      <c r="CC116" s="929"/>
      <c r="CD116" s="929"/>
      <c r="CE116" s="929"/>
      <c r="CF116" s="923" t="s">
        <v>130</v>
      </c>
      <c r="CG116" s="924"/>
      <c r="CH116" s="924"/>
      <c r="CI116" s="924"/>
      <c r="CJ116" s="924"/>
      <c r="CK116" s="951"/>
      <c r="CL116" s="952"/>
      <c r="CM116" s="925" t="s">
        <v>458</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130</v>
      </c>
      <c r="DH116" s="962"/>
      <c r="DI116" s="962"/>
      <c r="DJ116" s="962"/>
      <c r="DK116" s="963"/>
      <c r="DL116" s="964" t="s">
        <v>130</v>
      </c>
      <c r="DM116" s="962"/>
      <c r="DN116" s="962"/>
      <c r="DO116" s="962"/>
      <c r="DP116" s="963"/>
      <c r="DQ116" s="964" t="s">
        <v>130</v>
      </c>
      <c r="DR116" s="962"/>
      <c r="DS116" s="962"/>
      <c r="DT116" s="962"/>
      <c r="DU116" s="963"/>
      <c r="DV116" s="965" t="s">
        <v>130</v>
      </c>
      <c r="DW116" s="966"/>
      <c r="DX116" s="966"/>
      <c r="DY116" s="966"/>
      <c r="DZ116" s="967"/>
    </row>
    <row r="117" spans="1:130" s="230" customFormat="1" ht="26.25" customHeight="1" x14ac:dyDescent="0.15">
      <c r="A117" s="91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459</v>
      </c>
      <c r="Z117" s="897"/>
      <c r="AA117" s="981">
        <v>558472</v>
      </c>
      <c r="AB117" s="982"/>
      <c r="AC117" s="982"/>
      <c r="AD117" s="982"/>
      <c r="AE117" s="983"/>
      <c r="AF117" s="984">
        <v>596454</v>
      </c>
      <c r="AG117" s="982"/>
      <c r="AH117" s="982"/>
      <c r="AI117" s="982"/>
      <c r="AJ117" s="983"/>
      <c r="AK117" s="984">
        <v>607175</v>
      </c>
      <c r="AL117" s="982"/>
      <c r="AM117" s="982"/>
      <c r="AN117" s="982"/>
      <c r="AO117" s="983"/>
      <c r="AP117" s="985"/>
      <c r="AQ117" s="986"/>
      <c r="AR117" s="986"/>
      <c r="AS117" s="986"/>
      <c r="AT117" s="987"/>
      <c r="AU117" s="911"/>
      <c r="AV117" s="912"/>
      <c r="AW117" s="912"/>
      <c r="AX117" s="912"/>
      <c r="AY117" s="912"/>
      <c r="AZ117" s="977" t="s">
        <v>460</v>
      </c>
      <c r="BA117" s="978"/>
      <c r="BB117" s="978"/>
      <c r="BC117" s="978"/>
      <c r="BD117" s="978"/>
      <c r="BE117" s="978"/>
      <c r="BF117" s="978"/>
      <c r="BG117" s="978"/>
      <c r="BH117" s="978"/>
      <c r="BI117" s="978"/>
      <c r="BJ117" s="978"/>
      <c r="BK117" s="978"/>
      <c r="BL117" s="978"/>
      <c r="BM117" s="978"/>
      <c r="BN117" s="978"/>
      <c r="BO117" s="978"/>
      <c r="BP117" s="979"/>
      <c r="BQ117" s="928" t="s">
        <v>130</v>
      </c>
      <c r="BR117" s="929"/>
      <c r="BS117" s="929"/>
      <c r="BT117" s="929"/>
      <c r="BU117" s="929"/>
      <c r="BV117" s="929" t="s">
        <v>130</v>
      </c>
      <c r="BW117" s="929"/>
      <c r="BX117" s="929"/>
      <c r="BY117" s="929"/>
      <c r="BZ117" s="929"/>
      <c r="CA117" s="929" t="s">
        <v>130</v>
      </c>
      <c r="CB117" s="929"/>
      <c r="CC117" s="929"/>
      <c r="CD117" s="929"/>
      <c r="CE117" s="929"/>
      <c r="CF117" s="923" t="s">
        <v>130</v>
      </c>
      <c r="CG117" s="924"/>
      <c r="CH117" s="924"/>
      <c r="CI117" s="924"/>
      <c r="CJ117" s="924"/>
      <c r="CK117" s="951"/>
      <c r="CL117" s="952"/>
      <c r="CM117" s="925" t="s">
        <v>461</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130</v>
      </c>
      <c r="DH117" s="962"/>
      <c r="DI117" s="962"/>
      <c r="DJ117" s="962"/>
      <c r="DK117" s="963"/>
      <c r="DL117" s="964" t="s">
        <v>130</v>
      </c>
      <c r="DM117" s="962"/>
      <c r="DN117" s="962"/>
      <c r="DO117" s="962"/>
      <c r="DP117" s="963"/>
      <c r="DQ117" s="964" t="s">
        <v>130</v>
      </c>
      <c r="DR117" s="962"/>
      <c r="DS117" s="962"/>
      <c r="DT117" s="962"/>
      <c r="DU117" s="963"/>
      <c r="DV117" s="965" t="s">
        <v>130</v>
      </c>
      <c r="DW117" s="966"/>
      <c r="DX117" s="966"/>
      <c r="DY117" s="966"/>
      <c r="DZ117" s="967"/>
    </row>
    <row r="118" spans="1:130" s="230" customFormat="1" ht="26.25" customHeight="1" x14ac:dyDescent="0.15">
      <c r="A118" s="91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432</v>
      </c>
      <c r="AB118" s="896"/>
      <c r="AC118" s="896"/>
      <c r="AD118" s="896"/>
      <c r="AE118" s="897"/>
      <c r="AF118" s="895" t="s">
        <v>433</v>
      </c>
      <c r="AG118" s="896"/>
      <c r="AH118" s="896"/>
      <c r="AI118" s="896"/>
      <c r="AJ118" s="897"/>
      <c r="AK118" s="895" t="s">
        <v>308</v>
      </c>
      <c r="AL118" s="896"/>
      <c r="AM118" s="896"/>
      <c r="AN118" s="896"/>
      <c r="AO118" s="897"/>
      <c r="AP118" s="973" t="s">
        <v>434</v>
      </c>
      <c r="AQ118" s="974"/>
      <c r="AR118" s="974"/>
      <c r="AS118" s="974"/>
      <c r="AT118" s="975"/>
      <c r="AU118" s="911"/>
      <c r="AV118" s="912"/>
      <c r="AW118" s="912"/>
      <c r="AX118" s="912"/>
      <c r="AY118" s="912"/>
      <c r="AZ118" s="976" t="s">
        <v>462</v>
      </c>
      <c r="BA118" s="968"/>
      <c r="BB118" s="968"/>
      <c r="BC118" s="968"/>
      <c r="BD118" s="968"/>
      <c r="BE118" s="968"/>
      <c r="BF118" s="968"/>
      <c r="BG118" s="968"/>
      <c r="BH118" s="968"/>
      <c r="BI118" s="968"/>
      <c r="BJ118" s="968"/>
      <c r="BK118" s="968"/>
      <c r="BL118" s="968"/>
      <c r="BM118" s="968"/>
      <c r="BN118" s="968"/>
      <c r="BO118" s="968"/>
      <c r="BP118" s="969"/>
      <c r="BQ118" s="1002" t="s">
        <v>130</v>
      </c>
      <c r="BR118" s="1003"/>
      <c r="BS118" s="1003"/>
      <c r="BT118" s="1003"/>
      <c r="BU118" s="1003"/>
      <c r="BV118" s="1003" t="s">
        <v>130</v>
      </c>
      <c r="BW118" s="1003"/>
      <c r="BX118" s="1003"/>
      <c r="BY118" s="1003"/>
      <c r="BZ118" s="1003"/>
      <c r="CA118" s="1003" t="s">
        <v>130</v>
      </c>
      <c r="CB118" s="1003"/>
      <c r="CC118" s="1003"/>
      <c r="CD118" s="1003"/>
      <c r="CE118" s="1003"/>
      <c r="CF118" s="923" t="s">
        <v>130</v>
      </c>
      <c r="CG118" s="924"/>
      <c r="CH118" s="924"/>
      <c r="CI118" s="924"/>
      <c r="CJ118" s="924"/>
      <c r="CK118" s="951"/>
      <c r="CL118" s="952"/>
      <c r="CM118" s="925" t="s">
        <v>463</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130</v>
      </c>
      <c r="DH118" s="962"/>
      <c r="DI118" s="962"/>
      <c r="DJ118" s="962"/>
      <c r="DK118" s="963"/>
      <c r="DL118" s="964" t="s">
        <v>130</v>
      </c>
      <c r="DM118" s="962"/>
      <c r="DN118" s="962"/>
      <c r="DO118" s="962"/>
      <c r="DP118" s="963"/>
      <c r="DQ118" s="964" t="s">
        <v>130</v>
      </c>
      <c r="DR118" s="962"/>
      <c r="DS118" s="962"/>
      <c r="DT118" s="962"/>
      <c r="DU118" s="963"/>
      <c r="DV118" s="965" t="s">
        <v>130</v>
      </c>
      <c r="DW118" s="966"/>
      <c r="DX118" s="966"/>
      <c r="DY118" s="966"/>
      <c r="DZ118" s="967"/>
    </row>
    <row r="119" spans="1:130" s="230" customFormat="1" ht="26.25" customHeight="1" x14ac:dyDescent="0.15">
      <c r="A119" s="1059" t="s">
        <v>438</v>
      </c>
      <c r="B119" s="950"/>
      <c r="C119" s="932" t="s">
        <v>439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130</v>
      </c>
      <c r="AB119" s="903"/>
      <c r="AC119" s="903"/>
      <c r="AD119" s="903"/>
      <c r="AE119" s="904"/>
      <c r="AF119" s="905" t="s">
        <v>130</v>
      </c>
      <c r="AG119" s="903"/>
      <c r="AH119" s="903"/>
      <c r="AI119" s="903"/>
      <c r="AJ119" s="904"/>
      <c r="AK119" s="905" t="s">
        <v>130</v>
      </c>
      <c r="AL119" s="903"/>
      <c r="AM119" s="903"/>
      <c r="AN119" s="903"/>
      <c r="AO119" s="904"/>
      <c r="AP119" s="906" t="s">
        <v>130</v>
      </c>
      <c r="AQ119" s="907"/>
      <c r="AR119" s="907"/>
      <c r="AS119" s="907"/>
      <c r="AT119" s="908"/>
      <c r="AU119" s="913"/>
      <c r="AV119" s="914"/>
      <c r="AW119" s="914"/>
      <c r="AX119" s="914"/>
      <c r="AY119" s="914"/>
      <c r="AZ119" s="251" t="s">
        <v>188</v>
      </c>
      <c r="BA119" s="251"/>
      <c r="BB119" s="251"/>
      <c r="BC119" s="251"/>
      <c r="BD119" s="251"/>
      <c r="BE119" s="251"/>
      <c r="BF119" s="251"/>
      <c r="BG119" s="251"/>
      <c r="BH119" s="251"/>
      <c r="BI119" s="251"/>
      <c r="BJ119" s="251"/>
      <c r="BK119" s="251"/>
      <c r="BL119" s="251"/>
      <c r="BM119" s="251"/>
      <c r="BN119" s="251"/>
      <c r="BO119" s="980" t="s">
        <v>464</v>
      </c>
      <c r="BP119" s="1008"/>
      <c r="BQ119" s="1002">
        <v>5717042</v>
      </c>
      <c r="BR119" s="1003"/>
      <c r="BS119" s="1003"/>
      <c r="BT119" s="1003"/>
      <c r="BU119" s="1003"/>
      <c r="BV119" s="1003">
        <v>5372233</v>
      </c>
      <c r="BW119" s="1003"/>
      <c r="BX119" s="1003"/>
      <c r="BY119" s="1003"/>
      <c r="BZ119" s="1003"/>
      <c r="CA119" s="1003">
        <v>5149698</v>
      </c>
      <c r="CB119" s="1003"/>
      <c r="CC119" s="1003"/>
      <c r="CD119" s="1003"/>
      <c r="CE119" s="1003"/>
      <c r="CF119" s="1004"/>
      <c r="CG119" s="1005"/>
      <c r="CH119" s="1005"/>
      <c r="CI119" s="1005"/>
      <c r="CJ119" s="1006"/>
      <c r="CK119" s="953"/>
      <c r="CL119" s="954"/>
      <c r="CM119" s="976" t="s">
        <v>465</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v>73804</v>
      </c>
      <c r="DH119" s="989"/>
      <c r="DI119" s="989"/>
      <c r="DJ119" s="989"/>
      <c r="DK119" s="990"/>
      <c r="DL119" s="988">
        <v>62373</v>
      </c>
      <c r="DM119" s="989"/>
      <c r="DN119" s="989"/>
      <c r="DO119" s="989"/>
      <c r="DP119" s="990"/>
      <c r="DQ119" s="988">
        <v>50942</v>
      </c>
      <c r="DR119" s="989"/>
      <c r="DS119" s="989"/>
      <c r="DT119" s="989"/>
      <c r="DU119" s="990"/>
      <c r="DV119" s="991">
        <v>2</v>
      </c>
      <c r="DW119" s="992"/>
      <c r="DX119" s="992"/>
      <c r="DY119" s="992"/>
      <c r="DZ119" s="993"/>
    </row>
    <row r="120" spans="1:130" s="230" customFormat="1" ht="26.25" customHeight="1" x14ac:dyDescent="0.15">
      <c r="A120" s="1060"/>
      <c r="B120" s="952"/>
      <c r="C120" s="925" t="s">
        <v>442</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130</v>
      </c>
      <c r="AB120" s="962"/>
      <c r="AC120" s="962"/>
      <c r="AD120" s="962"/>
      <c r="AE120" s="963"/>
      <c r="AF120" s="964" t="s">
        <v>130</v>
      </c>
      <c r="AG120" s="962"/>
      <c r="AH120" s="962"/>
      <c r="AI120" s="962"/>
      <c r="AJ120" s="963"/>
      <c r="AK120" s="964" t="s">
        <v>130</v>
      </c>
      <c r="AL120" s="962"/>
      <c r="AM120" s="962"/>
      <c r="AN120" s="962"/>
      <c r="AO120" s="963"/>
      <c r="AP120" s="965" t="s">
        <v>130</v>
      </c>
      <c r="AQ120" s="966"/>
      <c r="AR120" s="966"/>
      <c r="AS120" s="966"/>
      <c r="AT120" s="967"/>
      <c r="AU120" s="994" t="s">
        <v>466</v>
      </c>
      <c r="AV120" s="995"/>
      <c r="AW120" s="995"/>
      <c r="AX120" s="995"/>
      <c r="AY120" s="996"/>
      <c r="AZ120" s="932" t="s">
        <v>467</v>
      </c>
      <c r="BA120" s="900"/>
      <c r="BB120" s="900"/>
      <c r="BC120" s="900"/>
      <c r="BD120" s="900"/>
      <c r="BE120" s="900"/>
      <c r="BF120" s="900"/>
      <c r="BG120" s="900"/>
      <c r="BH120" s="900"/>
      <c r="BI120" s="900"/>
      <c r="BJ120" s="900"/>
      <c r="BK120" s="900"/>
      <c r="BL120" s="900"/>
      <c r="BM120" s="900"/>
      <c r="BN120" s="900"/>
      <c r="BO120" s="900"/>
      <c r="BP120" s="901"/>
      <c r="BQ120" s="933">
        <v>3780973</v>
      </c>
      <c r="BR120" s="934"/>
      <c r="BS120" s="934"/>
      <c r="BT120" s="934"/>
      <c r="BU120" s="934"/>
      <c r="BV120" s="934">
        <v>4015164</v>
      </c>
      <c r="BW120" s="934"/>
      <c r="BX120" s="934"/>
      <c r="BY120" s="934"/>
      <c r="BZ120" s="934"/>
      <c r="CA120" s="934">
        <v>5228810</v>
      </c>
      <c r="CB120" s="934"/>
      <c r="CC120" s="934"/>
      <c r="CD120" s="934"/>
      <c r="CE120" s="934"/>
      <c r="CF120" s="947">
        <v>205.9</v>
      </c>
      <c r="CG120" s="948"/>
      <c r="CH120" s="948"/>
      <c r="CI120" s="948"/>
      <c r="CJ120" s="948"/>
      <c r="CK120" s="1009" t="s">
        <v>468</v>
      </c>
      <c r="CL120" s="1010"/>
      <c r="CM120" s="1010"/>
      <c r="CN120" s="1010"/>
      <c r="CO120" s="1011"/>
      <c r="CP120" s="1017" t="s">
        <v>469</v>
      </c>
      <c r="CQ120" s="1018"/>
      <c r="CR120" s="1018"/>
      <c r="CS120" s="1018"/>
      <c r="CT120" s="1018"/>
      <c r="CU120" s="1018"/>
      <c r="CV120" s="1018"/>
      <c r="CW120" s="1018"/>
      <c r="CX120" s="1018"/>
      <c r="CY120" s="1018"/>
      <c r="CZ120" s="1018"/>
      <c r="DA120" s="1018"/>
      <c r="DB120" s="1018"/>
      <c r="DC120" s="1018"/>
      <c r="DD120" s="1018"/>
      <c r="DE120" s="1018"/>
      <c r="DF120" s="1019"/>
      <c r="DG120" s="933">
        <v>728750</v>
      </c>
      <c r="DH120" s="934"/>
      <c r="DI120" s="934"/>
      <c r="DJ120" s="934"/>
      <c r="DK120" s="934"/>
      <c r="DL120" s="934">
        <v>643094</v>
      </c>
      <c r="DM120" s="934"/>
      <c r="DN120" s="934"/>
      <c r="DO120" s="934"/>
      <c r="DP120" s="934"/>
      <c r="DQ120" s="934">
        <v>542209</v>
      </c>
      <c r="DR120" s="934"/>
      <c r="DS120" s="934"/>
      <c r="DT120" s="934"/>
      <c r="DU120" s="934"/>
      <c r="DV120" s="935">
        <v>21.4</v>
      </c>
      <c r="DW120" s="935"/>
      <c r="DX120" s="935"/>
      <c r="DY120" s="935"/>
      <c r="DZ120" s="936"/>
    </row>
    <row r="121" spans="1:130" s="230" customFormat="1" ht="26.25" customHeight="1" x14ac:dyDescent="0.15">
      <c r="A121" s="1060"/>
      <c r="B121" s="952"/>
      <c r="C121" s="977" t="s">
        <v>470</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130</v>
      </c>
      <c r="AB121" s="962"/>
      <c r="AC121" s="962"/>
      <c r="AD121" s="962"/>
      <c r="AE121" s="963"/>
      <c r="AF121" s="964" t="s">
        <v>130</v>
      </c>
      <c r="AG121" s="962"/>
      <c r="AH121" s="962"/>
      <c r="AI121" s="962"/>
      <c r="AJ121" s="963"/>
      <c r="AK121" s="964" t="s">
        <v>130</v>
      </c>
      <c r="AL121" s="962"/>
      <c r="AM121" s="962"/>
      <c r="AN121" s="962"/>
      <c r="AO121" s="963"/>
      <c r="AP121" s="965" t="s">
        <v>130</v>
      </c>
      <c r="AQ121" s="966"/>
      <c r="AR121" s="966"/>
      <c r="AS121" s="966"/>
      <c r="AT121" s="967"/>
      <c r="AU121" s="997"/>
      <c r="AV121" s="998"/>
      <c r="AW121" s="998"/>
      <c r="AX121" s="998"/>
      <c r="AY121" s="999"/>
      <c r="AZ121" s="925" t="s">
        <v>471</v>
      </c>
      <c r="BA121" s="926"/>
      <c r="BB121" s="926"/>
      <c r="BC121" s="926"/>
      <c r="BD121" s="926"/>
      <c r="BE121" s="926"/>
      <c r="BF121" s="926"/>
      <c r="BG121" s="926"/>
      <c r="BH121" s="926"/>
      <c r="BI121" s="926"/>
      <c r="BJ121" s="926"/>
      <c r="BK121" s="926"/>
      <c r="BL121" s="926"/>
      <c r="BM121" s="926"/>
      <c r="BN121" s="926"/>
      <c r="BO121" s="926"/>
      <c r="BP121" s="927"/>
      <c r="BQ121" s="928">
        <v>53843</v>
      </c>
      <c r="BR121" s="929"/>
      <c r="BS121" s="929"/>
      <c r="BT121" s="929"/>
      <c r="BU121" s="929"/>
      <c r="BV121" s="929">
        <v>66022</v>
      </c>
      <c r="BW121" s="929"/>
      <c r="BX121" s="929"/>
      <c r="BY121" s="929"/>
      <c r="BZ121" s="929"/>
      <c r="CA121" s="929">
        <v>88048</v>
      </c>
      <c r="CB121" s="929"/>
      <c r="CC121" s="929"/>
      <c r="CD121" s="929"/>
      <c r="CE121" s="929"/>
      <c r="CF121" s="923">
        <v>3.5</v>
      </c>
      <c r="CG121" s="924"/>
      <c r="CH121" s="924"/>
      <c r="CI121" s="924"/>
      <c r="CJ121" s="924"/>
      <c r="CK121" s="1012"/>
      <c r="CL121" s="1013"/>
      <c r="CM121" s="1013"/>
      <c r="CN121" s="1013"/>
      <c r="CO121" s="1014"/>
      <c r="CP121" s="1022" t="s">
        <v>472</v>
      </c>
      <c r="CQ121" s="1023"/>
      <c r="CR121" s="1023"/>
      <c r="CS121" s="1023"/>
      <c r="CT121" s="1023"/>
      <c r="CU121" s="1023"/>
      <c r="CV121" s="1023"/>
      <c r="CW121" s="1023"/>
      <c r="CX121" s="1023"/>
      <c r="CY121" s="1023"/>
      <c r="CZ121" s="1023"/>
      <c r="DA121" s="1023"/>
      <c r="DB121" s="1023"/>
      <c r="DC121" s="1023"/>
      <c r="DD121" s="1023"/>
      <c r="DE121" s="1023"/>
      <c r="DF121" s="1024"/>
      <c r="DG121" s="928">
        <v>222790</v>
      </c>
      <c r="DH121" s="929"/>
      <c r="DI121" s="929"/>
      <c r="DJ121" s="929"/>
      <c r="DK121" s="929"/>
      <c r="DL121" s="929">
        <v>220742</v>
      </c>
      <c r="DM121" s="929"/>
      <c r="DN121" s="929"/>
      <c r="DO121" s="929"/>
      <c r="DP121" s="929"/>
      <c r="DQ121" s="929">
        <v>214901</v>
      </c>
      <c r="DR121" s="929"/>
      <c r="DS121" s="929"/>
      <c r="DT121" s="929"/>
      <c r="DU121" s="929"/>
      <c r="DV121" s="930">
        <v>8.5</v>
      </c>
      <c r="DW121" s="930"/>
      <c r="DX121" s="930"/>
      <c r="DY121" s="930"/>
      <c r="DZ121" s="931"/>
    </row>
    <row r="122" spans="1:130" s="230" customFormat="1" ht="26.25" customHeight="1" x14ac:dyDescent="0.15">
      <c r="A122" s="1060"/>
      <c r="B122" s="952"/>
      <c r="C122" s="925" t="s">
        <v>452</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130</v>
      </c>
      <c r="AB122" s="962"/>
      <c r="AC122" s="962"/>
      <c r="AD122" s="962"/>
      <c r="AE122" s="963"/>
      <c r="AF122" s="964" t="s">
        <v>130</v>
      </c>
      <c r="AG122" s="962"/>
      <c r="AH122" s="962"/>
      <c r="AI122" s="962"/>
      <c r="AJ122" s="963"/>
      <c r="AK122" s="964" t="s">
        <v>130</v>
      </c>
      <c r="AL122" s="962"/>
      <c r="AM122" s="962"/>
      <c r="AN122" s="962"/>
      <c r="AO122" s="963"/>
      <c r="AP122" s="965" t="s">
        <v>130</v>
      </c>
      <c r="AQ122" s="966"/>
      <c r="AR122" s="966"/>
      <c r="AS122" s="966"/>
      <c r="AT122" s="967"/>
      <c r="AU122" s="997"/>
      <c r="AV122" s="998"/>
      <c r="AW122" s="998"/>
      <c r="AX122" s="998"/>
      <c r="AY122" s="999"/>
      <c r="AZ122" s="976" t="s">
        <v>473</v>
      </c>
      <c r="BA122" s="968"/>
      <c r="BB122" s="968"/>
      <c r="BC122" s="968"/>
      <c r="BD122" s="968"/>
      <c r="BE122" s="968"/>
      <c r="BF122" s="968"/>
      <c r="BG122" s="968"/>
      <c r="BH122" s="968"/>
      <c r="BI122" s="968"/>
      <c r="BJ122" s="968"/>
      <c r="BK122" s="968"/>
      <c r="BL122" s="968"/>
      <c r="BM122" s="968"/>
      <c r="BN122" s="968"/>
      <c r="BO122" s="968"/>
      <c r="BP122" s="969"/>
      <c r="BQ122" s="1002">
        <v>3677291</v>
      </c>
      <c r="BR122" s="1003"/>
      <c r="BS122" s="1003"/>
      <c r="BT122" s="1003"/>
      <c r="BU122" s="1003"/>
      <c r="BV122" s="1003">
        <v>3540485</v>
      </c>
      <c r="BW122" s="1003"/>
      <c r="BX122" s="1003"/>
      <c r="BY122" s="1003"/>
      <c r="BZ122" s="1003"/>
      <c r="CA122" s="1003">
        <v>3339874</v>
      </c>
      <c r="CB122" s="1003"/>
      <c r="CC122" s="1003"/>
      <c r="CD122" s="1003"/>
      <c r="CE122" s="1003"/>
      <c r="CF122" s="1020">
        <v>131.5</v>
      </c>
      <c r="CG122" s="1021"/>
      <c r="CH122" s="1021"/>
      <c r="CI122" s="1021"/>
      <c r="CJ122" s="1021"/>
      <c r="CK122" s="1012"/>
      <c r="CL122" s="1013"/>
      <c r="CM122" s="1013"/>
      <c r="CN122" s="1013"/>
      <c r="CO122" s="1014"/>
      <c r="CP122" s="1022" t="s">
        <v>474</v>
      </c>
      <c r="CQ122" s="1023"/>
      <c r="CR122" s="1023"/>
      <c r="CS122" s="1023"/>
      <c r="CT122" s="1023"/>
      <c r="CU122" s="1023"/>
      <c r="CV122" s="1023"/>
      <c r="CW122" s="1023"/>
      <c r="CX122" s="1023"/>
      <c r="CY122" s="1023"/>
      <c r="CZ122" s="1023"/>
      <c r="DA122" s="1023"/>
      <c r="DB122" s="1023"/>
      <c r="DC122" s="1023"/>
      <c r="DD122" s="1023"/>
      <c r="DE122" s="1023"/>
      <c r="DF122" s="1024"/>
      <c r="DG122" s="928">
        <v>218828</v>
      </c>
      <c r="DH122" s="929"/>
      <c r="DI122" s="929"/>
      <c r="DJ122" s="929"/>
      <c r="DK122" s="929"/>
      <c r="DL122" s="929">
        <v>178019</v>
      </c>
      <c r="DM122" s="929"/>
      <c r="DN122" s="929"/>
      <c r="DO122" s="929"/>
      <c r="DP122" s="929"/>
      <c r="DQ122" s="929">
        <v>144965</v>
      </c>
      <c r="DR122" s="929"/>
      <c r="DS122" s="929"/>
      <c r="DT122" s="929"/>
      <c r="DU122" s="929"/>
      <c r="DV122" s="930">
        <v>5.7</v>
      </c>
      <c r="DW122" s="930"/>
      <c r="DX122" s="930"/>
      <c r="DY122" s="930"/>
      <c r="DZ122" s="931"/>
    </row>
    <row r="123" spans="1:130" s="230" customFormat="1" ht="26.25" customHeight="1" x14ac:dyDescent="0.15">
      <c r="A123" s="1060"/>
      <c r="B123" s="952"/>
      <c r="C123" s="925" t="s">
        <v>458</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130</v>
      </c>
      <c r="AB123" s="962"/>
      <c r="AC123" s="962"/>
      <c r="AD123" s="962"/>
      <c r="AE123" s="963"/>
      <c r="AF123" s="964" t="s">
        <v>130</v>
      </c>
      <c r="AG123" s="962"/>
      <c r="AH123" s="962"/>
      <c r="AI123" s="962"/>
      <c r="AJ123" s="963"/>
      <c r="AK123" s="964" t="s">
        <v>130</v>
      </c>
      <c r="AL123" s="962"/>
      <c r="AM123" s="962"/>
      <c r="AN123" s="962"/>
      <c r="AO123" s="963"/>
      <c r="AP123" s="965" t="s">
        <v>130</v>
      </c>
      <c r="AQ123" s="966"/>
      <c r="AR123" s="966"/>
      <c r="AS123" s="966"/>
      <c r="AT123" s="967"/>
      <c r="AU123" s="1000"/>
      <c r="AV123" s="1001"/>
      <c r="AW123" s="1001"/>
      <c r="AX123" s="1001"/>
      <c r="AY123" s="1001"/>
      <c r="AZ123" s="251" t="s">
        <v>188</v>
      </c>
      <c r="BA123" s="251"/>
      <c r="BB123" s="251"/>
      <c r="BC123" s="251"/>
      <c r="BD123" s="251"/>
      <c r="BE123" s="251"/>
      <c r="BF123" s="251"/>
      <c r="BG123" s="251"/>
      <c r="BH123" s="251"/>
      <c r="BI123" s="251"/>
      <c r="BJ123" s="251"/>
      <c r="BK123" s="251"/>
      <c r="BL123" s="251"/>
      <c r="BM123" s="251"/>
      <c r="BN123" s="251"/>
      <c r="BO123" s="980" t="s">
        <v>475</v>
      </c>
      <c r="BP123" s="1008"/>
      <c r="BQ123" s="1066">
        <v>7512107</v>
      </c>
      <c r="BR123" s="1067"/>
      <c r="BS123" s="1067"/>
      <c r="BT123" s="1067"/>
      <c r="BU123" s="1067"/>
      <c r="BV123" s="1067">
        <v>7621671</v>
      </c>
      <c r="BW123" s="1067"/>
      <c r="BX123" s="1067"/>
      <c r="BY123" s="1067"/>
      <c r="BZ123" s="1067"/>
      <c r="CA123" s="1067">
        <v>8656732</v>
      </c>
      <c r="CB123" s="1067"/>
      <c r="CC123" s="1067"/>
      <c r="CD123" s="1067"/>
      <c r="CE123" s="1067"/>
      <c r="CF123" s="1004"/>
      <c r="CG123" s="1005"/>
      <c r="CH123" s="1005"/>
      <c r="CI123" s="1005"/>
      <c r="CJ123" s="1006"/>
      <c r="CK123" s="1012"/>
      <c r="CL123" s="1013"/>
      <c r="CM123" s="1013"/>
      <c r="CN123" s="1013"/>
      <c r="CO123" s="1014"/>
      <c r="CP123" s="1022" t="s">
        <v>476</v>
      </c>
      <c r="CQ123" s="1023"/>
      <c r="CR123" s="1023"/>
      <c r="CS123" s="1023"/>
      <c r="CT123" s="1023"/>
      <c r="CU123" s="1023"/>
      <c r="CV123" s="1023"/>
      <c r="CW123" s="1023"/>
      <c r="CX123" s="1023"/>
      <c r="CY123" s="1023"/>
      <c r="CZ123" s="1023"/>
      <c r="DA123" s="1023"/>
      <c r="DB123" s="1023"/>
      <c r="DC123" s="1023"/>
      <c r="DD123" s="1023"/>
      <c r="DE123" s="1023"/>
      <c r="DF123" s="1024"/>
      <c r="DG123" s="961" t="s">
        <v>130</v>
      </c>
      <c r="DH123" s="962"/>
      <c r="DI123" s="962"/>
      <c r="DJ123" s="962"/>
      <c r="DK123" s="963"/>
      <c r="DL123" s="964" t="s">
        <v>130</v>
      </c>
      <c r="DM123" s="962"/>
      <c r="DN123" s="962"/>
      <c r="DO123" s="962"/>
      <c r="DP123" s="963"/>
      <c r="DQ123" s="964" t="s">
        <v>130</v>
      </c>
      <c r="DR123" s="962"/>
      <c r="DS123" s="962"/>
      <c r="DT123" s="962"/>
      <c r="DU123" s="963"/>
      <c r="DV123" s="965" t="s">
        <v>130</v>
      </c>
      <c r="DW123" s="966"/>
      <c r="DX123" s="966"/>
      <c r="DY123" s="966"/>
      <c r="DZ123" s="967"/>
    </row>
    <row r="124" spans="1:130" s="230" customFormat="1" ht="26.25" customHeight="1" thickBot="1" x14ac:dyDescent="0.2">
      <c r="A124" s="1060"/>
      <c r="B124" s="952"/>
      <c r="C124" s="925" t="s">
        <v>461</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130</v>
      </c>
      <c r="AB124" s="962"/>
      <c r="AC124" s="962"/>
      <c r="AD124" s="962"/>
      <c r="AE124" s="963"/>
      <c r="AF124" s="964" t="s">
        <v>130</v>
      </c>
      <c r="AG124" s="962"/>
      <c r="AH124" s="962"/>
      <c r="AI124" s="962"/>
      <c r="AJ124" s="963"/>
      <c r="AK124" s="964" t="s">
        <v>130</v>
      </c>
      <c r="AL124" s="962"/>
      <c r="AM124" s="962"/>
      <c r="AN124" s="962"/>
      <c r="AO124" s="963"/>
      <c r="AP124" s="965" t="s">
        <v>130</v>
      </c>
      <c r="AQ124" s="966"/>
      <c r="AR124" s="966"/>
      <c r="AS124" s="966"/>
      <c r="AT124" s="967"/>
      <c r="AU124" s="1062" t="s">
        <v>477</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t="s">
        <v>130</v>
      </c>
      <c r="BR124" s="1030"/>
      <c r="BS124" s="1030"/>
      <c r="BT124" s="1030"/>
      <c r="BU124" s="1030"/>
      <c r="BV124" s="1030" t="s">
        <v>130</v>
      </c>
      <c r="BW124" s="1030"/>
      <c r="BX124" s="1030"/>
      <c r="BY124" s="1030"/>
      <c r="BZ124" s="1030"/>
      <c r="CA124" s="1030" t="s">
        <v>130</v>
      </c>
      <c r="CB124" s="1030"/>
      <c r="CC124" s="1030"/>
      <c r="CD124" s="1030"/>
      <c r="CE124" s="1030"/>
      <c r="CF124" s="1031"/>
      <c r="CG124" s="1032"/>
      <c r="CH124" s="1032"/>
      <c r="CI124" s="1032"/>
      <c r="CJ124" s="1033"/>
      <c r="CK124" s="1015"/>
      <c r="CL124" s="1015"/>
      <c r="CM124" s="1015"/>
      <c r="CN124" s="1015"/>
      <c r="CO124" s="1016"/>
      <c r="CP124" s="1022" t="s">
        <v>478</v>
      </c>
      <c r="CQ124" s="1023"/>
      <c r="CR124" s="1023"/>
      <c r="CS124" s="1023"/>
      <c r="CT124" s="1023"/>
      <c r="CU124" s="1023"/>
      <c r="CV124" s="1023"/>
      <c r="CW124" s="1023"/>
      <c r="CX124" s="1023"/>
      <c r="CY124" s="1023"/>
      <c r="CZ124" s="1023"/>
      <c r="DA124" s="1023"/>
      <c r="DB124" s="1023"/>
      <c r="DC124" s="1023"/>
      <c r="DD124" s="1023"/>
      <c r="DE124" s="1023"/>
      <c r="DF124" s="1024"/>
      <c r="DG124" s="1007">
        <v>8113</v>
      </c>
      <c r="DH124" s="989"/>
      <c r="DI124" s="989"/>
      <c r="DJ124" s="989"/>
      <c r="DK124" s="990"/>
      <c r="DL124" s="988">
        <v>8224</v>
      </c>
      <c r="DM124" s="989"/>
      <c r="DN124" s="989"/>
      <c r="DO124" s="989"/>
      <c r="DP124" s="990"/>
      <c r="DQ124" s="988" t="s">
        <v>130</v>
      </c>
      <c r="DR124" s="989"/>
      <c r="DS124" s="989"/>
      <c r="DT124" s="989"/>
      <c r="DU124" s="990"/>
      <c r="DV124" s="991" t="s">
        <v>130</v>
      </c>
      <c r="DW124" s="992"/>
      <c r="DX124" s="992"/>
      <c r="DY124" s="992"/>
      <c r="DZ124" s="993"/>
    </row>
    <row r="125" spans="1:130" s="230" customFormat="1" ht="26.25" customHeight="1" x14ac:dyDescent="0.15">
      <c r="A125" s="1060"/>
      <c r="B125" s="952"/>
      <c r="C125" s="925" t="s">
        <v>463</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130</v>
      </c>
      <c r="AB125" s="962"/>
      <c r="AC125" s="962"/>
      <c r="AD125" s="962"/>
      <c r="AE125" s="963"/>
      <c r="AF125" s="964" t="s">
        <v>130</v>
      </c>
      <c r="AG125" s="962"/>
      <c r="AH125" s="962"/>
      <c r="AI125" s="962"/>
      <c r="AJ125" s="963"/>
      <c r="AK125" s="964" t="s">
        <v>130</v>
      </c>
      <c r="AL125" s="962"/>
      <c r="AM125" s="962"/>
      <c r="AN125" s="962"/>
      <c r="AO125" s="963"/>
      <c r="AP125" s="965" t="s">
        <v>130</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479</v>
      </c>
      <c r="CL125" s="1010"/>
      <c r="CM125" s="1010"/>
      <c r="CN125" s="1010"/>
      <c r="CO125" s="1011"/>
      <c r="CP125" s="932" t="s">
        <v>480</v>
      </c>
      <c r="CQ125" s="900"/>
      <c r="CR125" s="900"/>
      <c r="CS125" s="900"/>
      <c r="CT125" s="900"/>
      <c r="CU125" s="900"/>
      <c r="CV125" s="900"/>
      <c r="CW125" s="900"/>
      <c r="CX125" s="900"/>
      <c r="CY125" s="900"/>
      <c r="CZ125" s="900"/>
      <c r="DA125" s="900"/>
      <c r="DB125" s="900"/>
      <c r="DC125" s="900"/>
      <c r="DD125" s="900"/>
      <c r="DE125" s="900"/>
      <c r="DF125" s="901"/>
      <c r="DG125" s="933" t="s">
        <v>130</v>
      </c>
      <c r="DH125" s="934"/>
      <c r="DI125" s="934"/>
      <c r="DJ125" s="934"/>
      <c r="DK125" s="934"/>
      <c r="DL125" s="934" t="s">
        <v>130</v>
      </c>
      <c r="DM125" s="934"/>
      <c r="DN125" s="934"/>
      <c r="DO125" s="934"/>
      <c r="DP125" s="934"/>
      <c r="DQ125" s="934" t="s">
        <v>130</v>
      </c>
      <c r="DR125" s="934"/>
      <c r="DS125" s="934"/>
      <c r="DT125" s="934"/>
      <c r="DU125" s="934"/>
      <c r="DV125" s="935" t="s">
        <v>130</v>
      </c>
      <c r="DW125" s="935"/>
      <c r="DX125" s="935"/>
      <c r="DY125" s="935"/>
      <c r="DZ125" s="936"/>
    </row>
    <row r="126" spans="1:130" s="230" customFormat="1" ht="26.25" customHeight="1" thickBot="1" x14ac:dyDescent="0.2">
      <c r="A126" s="1060"/>
      <c r="B126" s="952"/>
      <c r="C126" s="925" t="s">
        <v>465</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v>5240</v>
      </c>
      <c r="AB126" s="962"/>
      <c r="AC126" s="962"/>
      <c r="AD126" s="962"/>
      <c r="AE126" s="963"/>
      <c r="AF126" s="964">
        <v>4922</v>
      </c>
      <c r="AG126" s="962"/>
      <c r="AH126" s="962"/>
      <c r="AI126" s="962"/>
      <c r="AJ126" s="963"/>
      <c r="AK126" s="964">
        <v>6205</v>
      </c>
      <c r="AL126" s="962"/>
      <c r="AM126" s="962"/>
      <c r="AN126" s="962"/>
      <c r="AO126" s="963"/>
      <c r="AP126" s="965">
        <v>0.2</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481</v>
      </c>
      <c r="CQ126" s="926"/>
      <c r="CR126" s="926"/>
      <c r="CS126" s="926"/>
      <c r="CT126" s="926"/>
      <c r="CU126" s="926"/>
      <c r="CV126" s="926"/>
      <c r="CW126" s="926"/>
      <c r="CX126" s="926"/>
      <c r="CY126" s="926"/>
      <c r="CZ126" s="926"/>
      <c r="DA126" s="926"/>
      <c r="DB126" s="926"/>
      <c r="DC126" s="926"/>
      <c r="DD126" s="926"/>
      <c r="DE126" s="926"/>
      <c r="DF126" s="927"/>
      <c r="DG126" s="928" t="s">
        <v>130</v>
      </c>
      <c r="DH126" s="929"/>
      <c r="DI126" s="929"/>
      <c r="DJ126" s="929"/>
      <c r="DK126" s="929"/>
      <c r="DL126" s="929" t="s">
        <v>130</v>
      </c>
      <c r="DM126" s="929"/>
      <c r="DN126" s="929"/>
      <c r="DO126" s="929"/>
      <c r="DP126" s="929"/>
      <c r="DQ126" s="929" t="s">
        <v>130</v>
      </c>
      <c r="DR126" s="929"/>
      <c r="DS126" s="929"/>
      <c r="DT126" s="929"/>
      <c r="DU126" s="929"/>
      <c r="DV126" s="930" t="s">
        <v>130</v>
      </c>
      <c r="DW126" s="930"/>
      <c r="DX126" s="930"/>
      <c r="DY126" s="930"/>
      <c r="DZ126" s="931"/>
    </row>
    <row r="127" spans="1:130" s="230" customFormat="1" ht="26.25" customHeight="1" x14ac:dyDescent="0.15">
      <c r="A127" s="1061"/>
      <c r="B127" s="954"/>
      <c r="C127" s="976" t="s">
        <v>482</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130</v>
      </c>
      <c r="AB127" s="962"/>
      <c r="AC127" s="962"/>
      <c r="AD127" s="962"/>
      <c r="AE127" s="963"/>
      <c r="AF127" s="964" t="s">
        <v>130</v>
      </c>
      <c r="AG127" s="962"/>
      <c r="AH127" s="962"/>
      <c r="AI127" s="962"/>
      <c r="AJ127" s="963"/>
      <c r="AK127" s="964" t="s">
        <v>130</v>
      </c>
      <c r="AL127" s="962"/>
      <c r="AM127" s="962"/>
      <c r="AN127" s="962"/>
      <c r="AO127" s="963"/>
      <c r="AP127" s="965" t="s">
        <v>130</v>
      </c>
      <c r="AQ127" s="966"/>
      <c r="AR127" s="966"/>
      <c r="AS127" s="966"/>
      <c r="AT127" s="967"/>
      <c r="AU127" s="232"/>
      <c r="AV127" s="232"/>
      <c r="AW127" s="232"/>
      <c r="AX127" s="1034" t="s">
        <v>483</v>
      </c>
      <c r="AY127" s="1035"/>
      <c r="AZ127" s="1035"/>
      <c r="BA127" s="1035"/>
      <c r="BB127" s="1035"/>
      <c r="BC127" s="1035"/>
      <c r="BD127" s="1035"/>
      <c r="BE127" s="1036"/>
      <c r="BF127" s="1037" t="s">
        <v>484</v>
      </c>
      <c r="BG127" s="1035"/>
      <c r="BH127" s="1035"/>
      <c r="BI127" s="1035"/>
      <c r="BJ127" s="1035"/>
      <c r="BK127" s="1035"/>
      <c r="BL127" s="1036"/>
      <c r="BM127" s="1037" t="s">
        <v>485</v>
      </c>
      <c r="BN127" s="1035"/>
      <c r="BO127" s="1035"/>
      <c r="BP127" s="1035"/>
      <c r="BQ127" s="1035"/>
      <c r="BR127" s="1035"/>
      <c r="BS127" s="1036"/>
      <c r="BT127" s="1037" t="s">
        <v>486</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487</v>
      </c>
      <c r="CQ127" s="926"/>
      <c r="CR127" s="926"/>
      <c r="CS127" s="926"/>
      <c r="CT127" s="926"/>
      <c r="CU127" s="926"/>
      <c r="CV127" s="926"/>
      <c r="CW127" s="926"/>
      <c r="CX127" s="926"/>
      <c r="CY127" s="926"/>
      <c r="CZ127" s="926"/>
      <c r="DA127" s="926"/>
      <c r="DB127" s="926"/>
      <c r="DC127" s="926"/>
      <c r="DD127" s="926"/>
      <c r="DE127" s="926"/>
      <c r="DF127" s="927"/>
      <c r="DG127" s="928" t="s">
        <v>130</v>
      </c>
      <c r="DH127" s="929"/>
      <c r="DI127" s="929"/>
      <c r="DJ127" s="929"/>
      <c r="DK127" s="929"/>
      <c r="DL127" s="929" t="s">
        <v>130</v>
      </c>
      <c r="DM127" s="929"/>
      <c r="DN127" s="929"/>
      <c r="DO127" s="929"/>
      <c r="DP127" s="929"/>
      <c r="DQ127" s="929" t="s">
        <v>130</v>
      </c>
      <c r="DR127" s="929"/>
      <c r="DS127" s="929"/>
      <c r="DT127" s="929"/>
      <c r="DU127" s="929"/>
      <c r="DV127" s="930" t="s">
        <v>130</v>
      </c>
      <c r="DW127" s="930"/>
      <c r="DX127" s="930"/>
      <c r="DY127" s="930"/>
      <c r="DZ127" s="931"/>
    </row>
    <row r="128" spans="1:130" s="230" customFormat="1" ht="26.25" customHeight="1" thickBot="1" x14ac:dyDescent="0.2">
      <c r="A128" s="1044" t="s">
        <v>488</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489</v>
      </c>
      <c r="X128" s="1046"/>
      <c r="Y128" s="1046"/>
      <c r="Z128" s="1047"/>
      <c r="AA128" s="1048">
        <v>2755</v>
      </c>
      <c r="AB128" s="1049"/>
      <c r="AC128" s="1049"/>
      <c r="AD128" s="1049"/>
      <c r="AE128" s="1050"/>
      <c r="AF128" s="1051">
        <v>3941</v>
      </c>
      <c r="AG128" s="1049"/>
      <c r="AH128" s="1049"/>
      <c r="AI128" s="1049"/>
      <c r="AJ128" s="1050"/>
      <c r="AK128" s="1051">
        <v>4805</v>
      </c>
      <c r="AL128" s="1049"/>
      <c r="AM128" s="1049"/>
      <c r="AN128" s="1049"/>
      <c r="AO128" s="1050"/>
      <c r="AP128" s="1052"/>
      <c r="AQ128" s="1053"/>
      <c r="AR128" s="1053"/>
      <c r="AS128" s="1053"/>
      <c r="AT128" s="1054"/>
      <c r="AU128" s="232"/>
      <c r="AV128" s="232"/>
      <c r="AW128" s="232"/>
      <c r="AX128" s="899" t="s">
        <v>490</v>
      </c>
      <c r="AY128" s="900"/>
      <c r="AZ128" s="900"/>
      <c r="BA128" s="900"/>
      <c r="BB128" s="900"/>
      <c r="BC128" s="900"/>
      <c r="BD128" s="900"/>
      <c r="BE128" s="901"/>
      <c r="BF128" s="1055" t="s">
        <v>130</v>
      </c>
      <c r="BG128" s="1056"/>
      <c r="BH128" s="1056"/>
      <c r="BI128" s="1056"/>
      <c r="BJ128" s="1056"/>
      <c r="BK128" s="1056"/>
      <c r="BL128" s="1057"/>
      <c r="BM128" s="1055">
        <v>15</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491</v>
      </c>
      <c r="CQ128" s="726"/>
      <c r="CR128" s="726"/>
      <c r="CS128" s="726"/>
      <c r="CT128" s="726"/>
      <c r="CU128" s="726"/>
      <c r="CV128" s="726"/>
      <c r="CW128" s="726"/>
      <c r="CX128" s="726"/>
      <c r="CY128" s="726"/>
      <c r="CZ128" s="726"/>
      <c r="DA128" s="726"/>
      <c r="DB128" s="726"/>
      <c r="DC128" s="726"/>
      <c r="DD128" s="726"/>
      <c r="DE128" s="726"/>
      <c r="DF128" s="1039"/>
      <c r="DG128" s="1040" t="s">
        <v>130</v>
      </c>
      <c r="DH128" s="1041"/>
      <c r="DI128" s="1041"/>
      <c r="DJ128" s="1041"/>
      <c r="DK128" s="1041"/>
      <c r="DL128" s="1041" t="s">
        <v>130</v>
      </c>
      <c r="DM128" s="1041"/>
      <c r="DN128" s="1041"/>
      <c r="DO128" s="1041"/>
      <c r="DP128" s="1041"/>
      <c r="DQ128" s="1041" t="s">
        <v>130</v>
      </c>
      <c r="DR128" s="1041"/>
      <c r="DS128" s="1041"/>
      <c r="DT128" s="1041"/>
      <c r="DU128" s="1041"/>
      <c r="DV128" s="1042" t="s">
        <v>130</v>
      </c>
      <c r="DW128" s="1042"/>
      <c r="DX128" s="1042"/>
      <c r="DY128" s="1042"/>
      <c r="DZ128" s="1043"/>
    </row>
    <row r="129" spans="1:131" s="230" customFormat="1" ht="26.25" customHeight="1" x14ac:dyDescent="0.15">
      <c r="A129" s="937" t="s">
        <v>107</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492</v>
      </c>
      <c r="X129" s="1074"/>
      <c r="Y129" s="1074"/>
      <c r="Z129" s="1075"/>
      <c r="AA129" s="961">
        <v>2810872</v>
      </c>
      <c r="AB129" s="962"/>
      <c r="AC129" s="962"/>
      <c r="AD129" s="962"/>
      <c r="AE129" s="963"/>
      <c r="AF129" s="964">
        <v>3036812</v>
      </c>
      <c r="AG129" s="962"/>
      <c r="AH129" s="962"/>
      <c r="AI129" s="962"/>
      <c r="AJ129" s="963"/>
      <c r="AK129" s="964">
        <v>2951205</v>
      </c>
      <c r="AL129" s="962"/>
      <c r="AM129" s="962"/>
      <c r="AN129" s="962"/>
      <c r="AO129" s="963"/>
      <c r="AP129" s="1076"/>
      <c r="AQ129" s="1077"/>
      <c r="AR129" s="1077"/>
      <c r="AS129" s="1077"/>
      <c r="AT129" s="1078"/>
      <c r="AU129" s="233"/>
      <c r="AV129" s="233"/>
      <c r="AW129" s="233"/>
      <c r="AX129" s="1068" t="s">
        <v>493</v>
      </c>
      <c r="AY129" s="926"/>
      <c r="AZ129" s="926"/>
      <c r="BA129" s="926"/>
      <c r="BB129" s="926"/>
      <c r="BC129" s="926"/>
      <c r="BD129" s="926"/>
      <c r="BE129" s="927"/>
      <c r="BF129" s="1069" t="s">
        <v>130</v>
      </c>
      <c r="BG129" s="1070"/>
      <c r="BH129" s="1070"/>
      <c r="BI129" s="1070"/>
      <c r="BJ129" s="1070"/>
      <c r="BK129" s="1070"/>
      <c r="BL129" s="1071"/>
      <c r="BM129" s="1069">
        <v>20</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494</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495</v>
      </c>
      <c r="X130" s="1074"/>
      <c r="Y130" s="1074"/>
      <c r="Z130" s="1075"/>
      <c r="AA130" s="961">
        <v>422966</v>
      </c>
      <c r="AB130" s="962"/>
      <c r="AC130" s="962"/>
      <c r="AD130" s="962"/>
      <c r="AE130" s="963"/>
      <c r="AF130" s="964">
        <v>427396</v>
      </c>
      <c r="AG130" s="962"/>
      <c r="AH130" s="962"/>
      <c r="AI130" s="962"/>
      <c r="AJ130" s="963"/>
      <c r="AK130" s="964">
        <v>412030</v>
      </c>
      <c r="AL130" s="962"/>
      <c r="AM130" s="962"/>
      <c r="AN130" s="962"/>
      <c r="AO130" s="963"/>
      <c r="AP130" s="1076"/>
      <c r="AQ130" s="1077"/>
      <c r="AR130" s="1077"/>
      <c r="AS130" s="1077"/>
      <c r="AT130" s="1078"/>
      <c r="AU130" s="233"/>
      <c r="AV130" s="233"/>
      <c r="AW130" s="233"/>
      <c r="AX130" s="1068" t="s">
        <v>496</v>
      </c>
      <c r="AY130" s="926"/>
      <c r="AZ130" s="926"/>
      <c r="BA130" s="926"/>
      <c r="BB130" s="926"/>
      <c r="BC130" s="926"/>
      <c r="BD130" s="926"/>
      <c r="BE130" s="927"/>
      <c r="BF130" s="1104">
        <v>6.4</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497</v>
      </c>
      <c r="X131" s="1111"/>
      <c r="Y131" s="1111"/>
      <c r="Z131" s="1112"/>
      <c r="AA131" s="1007">
        <v>2387906</v>
      </c>
      <c r="AB131" s="989"/>
      <c r="AC131" s="989"/>
      <c r="AD131" s="989"/>
      <c r="AE131" s="990"/>
      <c r="AF131" s="988">
        <v>2609416</v>
      </c>
      <c r="AG131" s="989"/>
      <c r="AH131" s="989"/>
      <c r="AI131" s="989"/>
      <c r="AJ131" s="990"/>
      <c r="AK131" s="988">
        <v>2539175</v>
      </c>
      <c r="AL131" s="989"/>
      <c r="AM131" s="989"/>
      <c r="AN131" s="989"/>
      <c r="AO131" s="990"/>
      <c r="AP131" s="1113"/>
      <c r="AQ131" s="1114"/>
      <c r="AR131" s="1114"/>
      <c r="AS131" s="1114"/>
      <c r="AT131" s="1115"/>
      <c r="AU131" s="233"/>
      <c r="AV131" s="233"/>
      <c r="AW131" s="233"/>
      <c r="AX131" s="1086" t="s">
        <v>498</v>
      </c>
      <c r="AY131" s="726"/>
      <c r="AZ131" s="726"/>
      <c r="BA131" s="726"/>
      <c r="BB131" s="726"/>
      <c r="BC131" s="726"/>
      <c r="BD131" s="726"/>
      <c r="BE131" s="1039"/>
      <c r="BF131" s="1087" t="s">
        <v>130</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499</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500</v>
      </c>
      <c r="W132" s="1097"/>
      <c r="X132" s="1097"/>
      <c r="Y132" s="1097"/>
      <c r="Z132" s="1098"/>
      <c r="AA132" s="1099">
        <v>5.5593059360000003</v>
      </c>
      <c r="AB132" s="1100"/>
      <c r="AC132" s="1100"/>
      <c r="AD132" s="1100"/>
      <c r="AE132" s="1101"/>
      <c r="AF132" s="1102">
        <v>6.3277377010000002</v>
      </c>
      <c r="AG132" s="1100"/>
      <c r="AH132" s="1100"/>
      <c r="AI132" s="1100"/>
      <c r="AJ132" s="1101"/>
      <c r="AK132" s="1102">
        <v>7.4961355559999996</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501</v>
      </c>
      <c r="W133" s="1080"/>
      <c r="X133" s="1080"/>
      <c r="Y133" s="1080"/>
      <c r="Z133" s="1081"/>
      <c r="AA133" s="1082">
        <v>6.4</v>
      </c>
      <c r="AB133" s="1083"/>
      <c r="AC133" s="1083"/>
      <c r="AD133" s="1083"/>
      <c r="AE133" s="1084"/>
      <c r="AF133" s="1082">
        <v>5.8</v>
      </c>
      <c r="AG133" s="1083"/>
      <c r="AH133" s="1083"/>
      <c r="AI133" s="1083"/>
      <c r="AJ133" s="1084"/>
      <c r="AK133" s="1082">
        <v>6.4</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p2rgpr1yciuj//vPHl4EmshlHMbWUEGiLsy6z5zCAB/KFh6KnE6PT9ZMxpjGHSir0flq5MzSTSVkNLDvWt5FA==" saltValue="OjInIndOqYfro0i5iYvb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T8RTByFvTyKJ0KCtxfC+ZKEX6OFy7TC66ANUarL07ua83rIYZyMLo4hK5H41i9HxtLjHytAwZEon7dlF9Wlag==" saltValue="B0kbo9U88p2+6FUbAGND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N/8xbd9fJiiTstLlDeFSnyJFiGbMEzzBRVAVl8MEEtLA6xCFP5rDU2J7+QryG/6jLiNg0e9yNf7bFGHDcasbQ==" saltValue="nAY5nY1Aw3KEvEZuVoC2r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510</v>
      </c>
      <c r="AL9" s="1120"/>
      <c r="AM9" s="1120"/>
      <c r="AN9" s="1121"/>
      <c r="AO9" s="281">
        <v>848677</v>
      </c>
      <c r="AP9" s="281">
        <v>127640</v>
      </c>
      <c r="AQ9" s="282">
        <v>138583</v>
      </c>
      <c r="AR9" s="283">
        <v>-7.9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511</v>
      </c>
      <c r="AL10" s="1120"/>
      <c r="AM10" s="1120"/>
      <c r="AN10" s="1121"/>
      <c r="AO10" s="284">
        <v>19789</v>
      </c>
      <c r="AP10" s="284">
        <v>2976</v>
      </c>
      <c r="AQ10" s="285">
        <v>15847</v>
      </c>
      <c r="AR10" s="286">
        <v>-81.2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512</v>
      </c>
      <c r="AL11" s="1120"/>
      <c r="AM11" s="1120"/>
      <c r="AN11" s="1121"/>
      <c r="AO11" s="284" t="s">
        <v>513</v>
      </c>
      <c r="AP11" s="284" t="s">
        <v>513</v>
      </c>
      <c r="AQ11" s="285">
        <v>2224</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514</v>
      </c>
      <c r="AL12" s="1120"/>
      <c r="AM12" s="1120"/>
      <c r="AN12" s="1121"/>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515</v>
      </c>
      <c r="AL13" s="1120"/>
      <c r="AM13" s="1120"/>
      <c r="AN13" s="1121"/>
      <c r="AO13" s="284">
        <v>21472</v>
      </c>
      <c r="AP13" s="284">
        <v>3229</v>
      </c>
      <c r="AQ13" s="285">
        <v>5571</v>
      </c>
      <c r="AR13" s="286">
        <v>-42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516</v>
      </c>
      <c r="AL14" s="1120"/>
      <c r="AM14" s="1120"/>
      <c r="AN14" s="1121"/>
      <c r="AO14" s="284" t="s">
        <v>513</v>
      </c>
      <c r="AP14" s="284" t="s">
        <v>513</v>
      </c>
      <c r="AQ14" s="285">
        <v>2766</v>
      </c>
      <c r="AR14" s="286" t="s">
        <v>513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517</v>
      </c>
      <c r="AL15" s="1123"/>
      <c r="AM15" s="1123"/>
      <c r="AN15" s="1124"/>
      <c r="AO15" s="284">
        <v>-47674</v>
      </c>
      <c r="AP15" s="284">
        <v>-7170</v>
      </c>
      <c r="AQ15" s="285">
        <v>-9361</v>
      </c>
      <c r="AR15" s="286">
        <v>-23.4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188</v>
      </c>
      <c r="AL16" s="1123"/>
      <c r="AM16" s="1123"/>
      <c r="AN16" s="1124"/>
      <c r="AO16" s="284">
        <v>842264</v>
      </c>
      <c r="AP16" s="284">
        <v>126675</v>
      </c>
      <c r="AQ16" s="285">
        <v>155632</v>
      </c>
      <c r="AR16" s="286">
        <v>-18.600000000000001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522</v>
      </c>
      <c r="AL21" s="1126"/>
      <c r="AM21" s="1126"/>
      <c r="AN21" s="1127"/>
      <c r="AO21" s="297">
        <v>11.28</v>
      </c>
      <c r="AP21" s="298">
        <v>13.83</v>
      </c>
      <c r="AQ21" s="299">
        <v>-2.5499999999999998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523</v>
      </c>
      <c r="AL22" s="1126"/>
      <c r="AM22" s="1126"/>
      <c r="AN22" s="1127"/>
      <c r="AO22" s="302">
        <v>93.2</v>
      </c>
      <c r="AP22" s="303">
        <v>96.2</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524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527</v>
      </c>
      <c r="AL32" s="1134"/>
      <c r="AM32" s="1134"/>
      <c r="AN32" s="1135"/>
      <c r="AO32" s="312">
        <v>409800</v>
      </c>
      <c r="AP32" s="312">
        <v>61633</v>
      </c>
      <c r="AQ32" s="313">
        <v>82029</v>
      </c>
      <c r="AR32" s="314">
        <v>-24.9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528</v>
      </c>
      <c r="AL33" s="1134"/>
      <c r="AM33" s="1134"/>
      <c r="AN33" s="1135"/>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529</v>
      </c>
      <c r="AL34" s="1134"/>
      <c r="AM34" s="1134"/>
      <c r="AN34" s="1135"/>
      <c r="AO34" s="312" t="s">
        <v>513</v>
      </c>
      <c r="AP34" s="312" t="s">
        <v>513</v>
      </c>
      <c r="AQ34" s="313" t="s">
        <v>513</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530</v>
      </c>
      <c r="AL35" s="1134"/>
      <c r="AM35" s="1134"/>
      <c r="AN35" s="1135"/>
      <c r="AO35" s="312">
        <v>181840</v>
      </c>
      <c r="AP35" s="312">
        <v>27348</v>
      </c>
      <c r="AQ35" s="313">
        <v>28200</v>
      </c>
      <c r="AR35" s="314">
        <v>-3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531</v>
      </c>
      <c r="AL36" s="1134"/>
      <c r="AM36" s="1134"/>
      <c r="AN36" s="1135"/>
      <c r="AO36" s="312">
        <v>9330</v>
      </c>
      <c r="AP36" s="312">
        <v>1403</v>
      </c>
      <c r="AQ36" s="313">
        <v>4770</v>
      </c>
      <c r="AR36" s="314">
        <v>-70.599999999999994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532</v>
      </c>
      <c r="AL37" s="1134"/>
      <c r="AM37" s="1134"/>
      <c r="AN37" s="1135"/>
      <c r="AO37" s="312">
        <v>6205</v>
      </c>
      <c r="AP37" s="312">
        <v>933</v>
      </c>
      <c r="AQ37" s="313">
        <v>525</v>
      </c>
      <c r="AR37" s="314">
        <v>77.7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533</v>
      </c>
      <c r="AL38" s="1137"/>
      <c r="AM38" s="1137"/>
      <c r="AN38" s="1138"/>
      <c r="AO38" s="315" t="s">
        <v>513</v>
      </c>
      <c r="AP38" s="315" t="s">
        <v>513</v>
      </c>
      <c r="AQ38" s="316">
        <v>4</v>
      </c>
      <c r="AR38" s="304" t="s">
        <v>513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534</v>
      </c>
      <c r="AL39" s="1137"/>
      <c r="AM39" s="1137"/>
      <c r="AN39" s="1138"/>
      <c r="AO39" s="312">
        <v>-4805</v>
      </c>
      <c r="AP39" s="312">
        <v>-723</v>
      </c>
      <c r="AQ39" s="313">
        <v>-1861</v>
      </c>
      <c r="AR39" s="314">
        <v>-61.1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535</v>
      </c>
      <c r="AL40" s="1134"/>
      <c r="AM40" s="1134"/>
      <c r="AN40" s="1135"/>
      <c r="AO40" s="312">
        <v>-412030</v>
      </c>
      <c r="AP40" s="312">
        <v>-61969</v>
      </c>
      <c r="AQ40" s="313">
        <v>-76879</v>
      </c>
      <c r="AR40" s="314">
        <v>-19.399999999999999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300</v>
      </c>
      <c r="AL41" s="1140"/>
      <c r="AM41" s="1140"/>
      <c r="AN41" s="1141"/>
      <c r="AO41" s="312">
        <v>190340</v>
      </c>
      <c r="AP41" s="312">
        <v>28627</v>
      </c>
      <c r="AQ41" s="313">
        <v>36788</v>
      </c>
      <c r="AR41" s="314">
        <v>-22.2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505</v>
      </c>
      <c r="AN49" s="1130" t="s">
        <v>539</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612688</v>
      </c>
      <c r="AN51" s="334">
        <v>86185</v>
      </c>
      <c r="AO51" s="335">
        <v>-2</v>
      </c>
      <c r="AP51" s="336">
        <v>167497</v>
      </c>
      <c r="AQ51" s="337">
        <v>-17.399999999999999</v>
      </c>
      <c r="AR51" s="338">
        <v>15.4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285921</v>
      </c>
      <c r="AN52" s="342">
        <v>40220</v>
      </c>
      <c r="AO52" s="343">
        <v>-1.8</v>
      </c>
      <c r="AP52" s="344">
        <v>82571</v>
      </c>
      <c r="AQ52" s="345">
        <v>3.6</v>
      </c>
      <c r="AR52" s="346">
        <v>-5.4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807629</v>
      </c>
      <c r="AN53" s="334">
        <v>115145</v>
      </c>
      <c r="AO53" s="335">
        <v>33.6</v>
      </c>
      <c r="AP53" s="336">
        <v>190274</v>
      </c>
      <c r="AQ53" s="337">
        <v>13.6</v>
      </c>
      <c r="AR53" s="338">
        <v>20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273208</v>
      </c>
      <c r="AN54" s="342">
        <v>38952</v>
      </c>
      <c r="AO54" s="343">
        <v>-3.2</v>
      </c>
      <c r="AP54" s="344">
        <v>88584</v>
      </c>
      <c r="AQ54" s="345">
        <v>7.3</v>
      </c>
      <c r="AR54" s="346">
        <v>-10.5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690818</v>
      </c>
      <c r="AN55" s="334">
        <v>100746</v>
      </c>
      <c r="AO55" s="335">
        <v>-12.5</v>
      </c>
      <c r="AP55" s="336">
        <v>200194</v>
      </c>
      <c r="AQ55" s="337">
        <v>5.2</v>
      </c>
      <c r="AR55" s="338">
        <v>-17.7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436532</v>
      </c>
      <c r="AN56" s="342">
        <v>63662</v>
      </c>
      <c r="AO56" s="343">
        <v>63.4</v>
      </c>
      <c r="AP56" s="344">
        <v>106422</v>
      </c>
      <c r="AQ56" s="345">
        <v>20.100000000000001</v>
      </c>
      <c r="AR56" s="346">
        <v>43.3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440038</v>
      </c>
      <c r="AN57" s="334">
        <v>65482</v>
      </c>
      <c r="AO57" s="335">
        <v>-35</v>
      </c>
      <c r="AP57" s="336">
        <v>122054</v>
      </c>
      <c r="AQ57" s="337">
        <v>-39</v>
      </c>
      <c r="AR57" s="338">
        <v>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261665</v>
      </c>
      <c r="AN58" s="342">
        <v>38938</v>
      </c>
      <c r="AO58" s="343">
        <v>-38.799999999999997</v>
      </c>
      <c r="AP58" s="344">
        <v>68298</v>
      </c>
      <c r="AQ58" s="345">
        <v>-35.799999999999997</v>
      </c>
      <c r="AR58" s="346">
        <v>-3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782877</v>
      </c>
      <c r="AN59" s="334">
        <v>117744</v>
      </c>
      <c r="AO59" s="335">
        <v>79.8</v>
      </c>
      <c r="AP59" s="336">
        <v>111644</v>
      </c>
      <c r="AQ59" s="337">
        <v>-8.5</v>
      </c>
      <c r="AR59" s="338">
        <v>88.3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598579</v>
      </c>
      <c r="AN60" s="342">
        <v>90025</v>
      </c>
      <c r="AO60" s="343">
        <v>131.19999999999999</v>
      </c>
      <c r="AP60" s="344">
        <v>66606</v>
      </c>
      <c r="AQ60" s="345">
        <v>-2.5</v>
      </c>
      <c r="AR60" s="346">
        <v>133.69999999999999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666810</v>
      </c>
      <c r="AN61" s="349">
        <v>97060</v>
      </c>
      <c r="AO61" s="350">
        <v>12.8</v>
      </c>
      <c r="AP61" s="351">
        <v>158333</v>
      </c>
      <c r="AQ61" s="352">
        <v>-9.1999999999999993</v>
      </c>
      <c r="AR61" s="338">
        <v>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371181</v>
      </c>
      <c r="AN62" s="342">
        <v>54359</v>
      </c>
      <c r="AO62" s="343">
        <v>30.2</v>
      </c>
      <c r="AP62" s="344">
        <v>82496</v>
      </c>
      <c r="AQ62" s="345">
        <v>-1.5</v>
      </c>
      <c r="AR62" s="346">
        <v>31.7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cBwUbKtcpHGNIBWirrM3N150diph3rIgIcdKLmJDuSJO+yXMuuCYc/e/IZVgK83PV6Lszr0AUhvTrPqje+rUnw==" saltValue="dChu6GaZEAGvKIAyuUyM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1" spans="125:125" ht="13.5" hidden="1" customHeight="1" x14ac:dyDescent="0.15">
      <c r="DU121" s="259"/>
    </row>
  </sheetData>
  <sheetProtection algorithmName="SHA-512" hashValue="+K+LAhzd61X4mUFPXeBIrWvy8G4E0CckIQTqEEWL6zrX4WR7+1xBHHxUERG711SmADyJlPXt545FSP2xu1PIwg==" saltValue="6oMriZKske7vzxbJJuB7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TtFym7vu0v7Hp0AqMcQEF01k7hW72UGquvQ4TMw9Ey7upePW7V2L4b+DsGTmOShckHPZ6HCh2e4XbFQpik0D8A==" saltValue="/0x2lVK0CGkkchwfDxPS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42" t="s">
        <v>3</v>
      </c>
      <c r="D47" s="1142"/>
      <c r="E47" s="1143"/>
      <c r="F47" s="11">
        <v>16.53</v>
      </c>
      <c r="G47" s="12">
        <v>16.600000000000001</v>
      </c>
      <c r="H47" s="12">
        <v>15.43</v>
      </c>
      <c r="I47" s="12">
        <v>13.6</v>
      </c>
      <c r="J47" s="13">
        <v>11.73</v>
      </c>
    </row>
    <row r="48" spans="2:10" ht="57.75" customHeight="1" x14ac:dyDescent="0.15">
      <c r="B48" s="14"/>
      <c r="C48" s="1144" t="s">
        <v>4</v>
      </c>
      <c r="D48" s="1144"/>
      <c r="E48" s="1145"/>
      <c r="F48" s="15">
        <v>11.14</v>
      </c>
      <c r="G48" s="16">
        <v>8.2200000000000006</v>
      </c>
      <c r="H48" s="16">
        <v>8.57</v>
      </c>
      <c r="I48" s="16">
        <v>9.09</v>
      </c>
      <c r="J48" s="17">
        <v>9.2100000000000009</v>
      </c>
    </row>
    <row r="49" spans="2:10" ht="57.75" customHeight="1" thickBot="1" x14ac:dyDescent="0.2">
      <c r="B49" s="18"/>
      <c r="C49" s="1146" t="s">
        <v>5</v>
      </c>
      <c r="D49" s="1146"/>
      <c r="E49" s="1147"/>
      <c r="F49" s="19">
        <v>4.0999999999999996</v>
      </c>
      <c r="G49" s="20" t="s">
        <v>560</v>
      </c>
      <c r="H49" s="20">
        <v>0.51</v>
      </c>
      <c r="I49" s="20">
        <v>0.48</v>
      </c>
      <c r="J49" s="21" t="s">
        <v>561</v>
      </c>
    </row>
    <row r="50" spans="2:10" x14ac:dyDescent="0.15"/>
  </sheetData>
  <sheetProtection algorithmName="SHA-512" hashValue="3J5ShKcfyi1k/w5Oe7xPQGSKVU9PRq3D0eMIUjFoNXNVUyd0W2GEsWLLpOZuG/emd8pugcTxZosBHEnSunNF5Q==" saltValue="ZJDGT/JvJsPrMIh7vQwk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2024-03-21T08:44:11Z</cp:lastPrinted>
  <dcterms:created xsi:type="dcterms:W3CDTF">2024-03-14T02:37:15Z</dcterms:created>
  <dcterms:modified xsi:type="dcterms:W3CDTF">2024-03-22T09:19:53Z</dcterms:modified>
  <cp:category/>
</cp:coreProperties>
</file>