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0995" windowHeight="73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<sst xmlns="http://schemas.openxmlformats.org/spreadsheetml/2006/main" count="1153" uniqueCount="606">
  <si>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</si>
  <si>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</si>
  <si>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</si>
  <si>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</si>
  <si>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</si>
  <si>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</si>
  <si>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</si>
  <si>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</si>
  <si>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</si>
  <si>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</si>
  <si>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</si>
  <si>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</si>
  <si>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</si>
  <si>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</si>
  <si>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</si>
  <si>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</si>
  <si>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</si>
  <si>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</si>
  <si>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</si>
  <si>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</si>
  <si>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</si>
  <si>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</si>
  <si>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</si>
  <si>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</si>
  <si>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</si>
  <si>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</si>
  <si>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</si>
  <si>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</si>
  <si>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</si>
  <si>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</si>
  <si>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</si>
  <si>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</si>
  <si>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</si>
  <si>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</si>
  <si>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</si>
  <si>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</si>
  <si>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</si>
  <si>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</si>
  <si>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</si>
  <si>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</si>
  <si>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</si>
  <si>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</si>
  <si>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</si>
  <si>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</si>
  <si>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</si>
  <si>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</si>
  <si>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</si>
  <si>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</si>
  <si>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</si>
  <si>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</si>
  <si>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</si>
  <si>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</si>
  <si>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</si>
  <si>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</si>
  <si>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</si>
  <si>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</si>
  <si>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</si>
  <si>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</si>
  <si>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</si>
  <si>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</si>
  <si>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</si>
  <si>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</si>
  <si>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</si>
  <si>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</si>
  <si>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</si>
  <si>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</si>
  <si>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</si>
  <si>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</si>
  <si>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</si>
  <si>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</si>
  <si>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</si>
  <si>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</si>
  <si>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</si>
  <si>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</si>
  <si>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</si>
  <si>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</si>
  <si>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</si>
  <si>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</si>
  <si>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</si>
  <si>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</si>
  <si>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</si>
  <si>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</si>
  <si>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</si>
  <si>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</si>
  <si>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</si>
  <si>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</si>
  <si>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</si>
  <si>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</si>
  <si>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</si>
  <si>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</si>
  <si>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</si>
  <si>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</si>
  <si>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</si>
  <si>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</si>
  <si>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</si>
  <si>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</si>
  <si>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</si>
  <si>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</si>
  <si>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</si>
  <si>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</si>
  <si>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</si>
  <si>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</si>
  <si>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</si>
  <si>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</si>
  <si>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</si>
  <si>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</si>
  <si>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</si>
  <si>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</si>
  <si>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</si>
  <si>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</si>
  <si>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</si>
  <si>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</si>
  <si>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</si>
  <si>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</si>
  <si>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</si>
  <si>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</si>
  <si>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</si>
  <si>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</si>
  <si>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</si>
  <si>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</si>
  <si>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</si>
  <si>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</si>
  <si>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</si>
  <si>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</si>
  <si>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</si>
  <si>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</si>
  <si>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</si>
  <si>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</si>
  <si>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</si>
  <si>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</si>
  <si>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</si>
  <si>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</si>
  <si>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</si>
  <si>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</si>
  <si>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</si>
  <si>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</si>
  <si>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</si>
  <si>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</si>
  <si>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</si>
  <si>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</si>
  <si>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</si>
  <si>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</si>
  <si>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</si>
  <si>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</si>
  <si>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</si>
  <si>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</si>
  <si>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</si>
  <si>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</si>
  <si>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</si>
  <si>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</si>
  <si>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</si>
  <si>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</si>
  <si>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</si>
  <si>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</si>
  <si>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</si>
  <si>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</si>
  <si>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</si>
  <si>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</si>
  <si>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</si>
  <si>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</si>
  <si>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</si>
  <si>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</si>
  <si>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</si>
  <si>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</si>
  <si>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</si>
  <si>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</si>
  <si>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</si>
  <si>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</si>
  <si>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</si>
  <si>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</si>
  <si>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</si>
  <si>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</si>
  <si>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</si>
  <si>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</si>
  <si>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</si>
  <si>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</si>
  <si>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</si>
  <si>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</si>
  <si>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</si>
  <si>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</si>
  <si>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</si>
  <si>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</si>
  <si>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</si>
  <si>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</si>
  <si>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</si>
  <si>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</si>
  <si>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</si>
  <si>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</si>
  <si>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</si>
  <si>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</si>
  <si>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</si>
  <si>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</si>
  <si>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</si>
  <si>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</si>
  <si>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</si>
  <si>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</si>
  <si>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</si>
  <si>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</si>
  <si>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</si>
  <si>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</si>
  <si>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</si>
  <si>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</si>
  <si>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</si>
  <si>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</si>
  <si>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</si>
  <si>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</si>
  <si>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</si>
  <si>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</si>
  <si>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</si>
  <si>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</si>
  <si>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</si>
  <si>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</si>
  <si>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長野県小布施町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</si>
  <si>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</si>
  <si>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</si>
  <si>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</si>
  <si>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</si>
  <si>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</si>
  <si>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</si>
  <si>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</si>
  <si>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</si>
  <si>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</si>
  <si>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</si>
  <si>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</si>
  <si>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</si>
  <si>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</si>
  <si>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</si>
  <si>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</si>
  <si>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</si>
  <si>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</si>
  <si>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</si>
  <si>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</si>
  <si>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</si>
  <si>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</si>
  <si>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</si>
  <si>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</si>
  <si>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</si>
  <si>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</si>
  <si>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</si>
  <si>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</si>
  <si>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</si>
  <si>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</si>
  <si>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</si>
  <si>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</si>
  <si>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</si>
  <si>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</si>
  <si>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</si>
  <si>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</si>
  <si>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</si>
  <si>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</si>
  <si>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</si>
  <si>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</si>
  <si>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</si>
  <si>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</si>
  <si>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</si>
  <si>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</si>
  <si>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</si>
  <si>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</si>
  <si>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</si>
  <si>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</si>
  <si>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</si>
  <si>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</si>
  <si>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</si>
  <si>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</si>
  <si>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</si>
  <si>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</si>
  <si>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</si>
  <si>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</si>
  <si>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</si>
  <si>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</si>
  <si>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</si>
  <si>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</si>
  <si>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</si>
  <si>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</si>
  <si>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</si>
  <si>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</si>
  <si>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</si>
  <si>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</si>
  <si>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</si>
  <si>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</si>
  <si>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</si>
  <si>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</si>
  <si>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</si>
  <si>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</si>
  <si>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</si>
  <si>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</si>
  <si>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</si>
  <si>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</si>
  <si>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</si>
  <si>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</si>
  <si>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</si>
  <si>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</si>
  <si>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</si>
  <si>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</si>
  <si>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</si>
  <si>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</si>
  <si>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</si>
  <si>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</si>
  <si>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</si>
  <si>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</si>
  <si>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</si>
  <si>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</si>
  <si>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</si>
  <si>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</si>
  <si>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</si>
  <si>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</si>
  <si>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</si>
  <si>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</si>
  <si>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</si>
  <si>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</si>
  <si>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</si>
  <si>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</si>
  <si>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</si>
  <si>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</si>
  <si>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</si>
  <si>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</si>
  <si>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</si>
  <si>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</si>
  <si>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</si>
  <si>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</si>
  <si>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</si>
  <si>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</si>
  <si>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</si>
  <si>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</si>
  <si>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</si>
  <si>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</si>
  <si>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</si>
  <si>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</si>
  <si>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</si>
  <si>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</si>
  <si>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</si>
  <si>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</si>
  <si>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</si>
  <si>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</si>
  <si>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</si>
  <si>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</si>
  <si>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</si>
  <si>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</si>
  <si>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</si>
  <si>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</si>
  <si>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</si>
  <si>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</si>
  <si>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</si>
  <si>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</si>
  <si>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</si>
  <si>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</si>
  <si>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</si>
  <si>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</si>
  <si>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</si>
  <si>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</si>
  <si>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</si>
  <si>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</si>
  <si>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</si>
  <si>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</si>
  <si>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</si>
  <si>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</si>
  <si>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</si>
  <si>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</si>
  <si>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</si>
  <si>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</si>
  <si>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</si>
  <si>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</si>
  <si>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長野県小布施町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</si>
  <si>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</si>
  <si>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</si>
  <si>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</si>
  <si>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</si>
  <si>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</si>
  <si>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</si>
  <si>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</si>
  <si>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</si>
  <si>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</si>
  <si>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</si>
  <si>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</si>
  <si>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</si>
  <si>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</si>
  <si>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</si>
  <si>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</si>
  <si>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</si>
  <si>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</si>
  <si>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</si>
  <si>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</si>
  <si>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</si>
  <si>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</si>
  <si>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</si>
  <si>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</si>
  <si>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</si>
  <si>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</si>
  <si>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</si>
  <si>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</si>
  <si>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</si>
  <si>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</si>
  <si>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</si>
  <si>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</si>
  <si>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</si>
  <si>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</si>
  <si>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</si>
  <si>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</si>
  <si>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</si>
  <si>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</si>
  <si>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</si>
  <si>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</si>
  <si>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</si>
  <si>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</si>
  <si>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</si>
  <si>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</si>
  <si>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</si>
  <si>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</si>
  <si>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</si>
  <si>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</si>
  <si>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</si>
  <si>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</si>
  <si>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</si>
  <si>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</si>
  <si>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</si>
  <si>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</si>
  <si>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</si>
  <si>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</si>
  <si>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</si>
  <si>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</si>
  <si>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</si>
  <si>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</si>
  <si>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</si>
  <si>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</si>
  <si>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</si>
  <si>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</si>
  <si>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</si>
  <si>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</si>
  <si>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</si>
  <si>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</si>
  <si>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</si>
  <si>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</si>
  <si>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</si>
  <si>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</si>
  <si>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</si>
  <si>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</si>
  <si>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</si>
  <si>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</si>
  <si>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</si>
  <si>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</si>
  <si>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</si>
  <si>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</si>
  <si>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</si>
  <si>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</si>
  <si>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</si>
  <si>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</si>
  <si>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</si>
  <si>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</si>
  <si>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</si>
  <si>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</si>
  <si>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</si>
  <si>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</si>
  <si>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</si>
  <si>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</si>
  <si>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</si>
  <si>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</si>
  <si>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</si>
  <si>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</si>
  <si>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</si>
  <si>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</si>
  <si>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</si>
  <si>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</si>
  <si>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</si>
  <si>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</si>
  <si>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</si>
  <si>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</si>
  <si>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</si>
  <si>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</si>
  <si>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</si>
  <si>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</si>
  <si>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</si>
  <si>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</si>
  <si>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</si>
  <si>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</si>
  <si>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</si>
  <si>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</si>
  <si>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</si>
  <si>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</si>
  <si>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</si>
  <si>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</si>
  <si>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</si>
  <si>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</si>
  <si>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</si>
  <si>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</si>
  <si>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</si>
  <si>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</si>
  <si>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</si>
  <si>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</si>
  <si>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</si>
  <si>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</si>
  <si>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</si>
  <si>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</si>
  <si>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</si>
  <si>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</si>
  <si>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</si>
  <si>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</si>
  <si>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</si>
  <si>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</si>
  <si>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</si>
  <si>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</si>
  <si>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</si>
  <si>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</si>
  <si>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</si>
  <si>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</si>
  <si>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</si>
  <si>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</si>
  <si>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</si>
  <si>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</si>
  <si>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</si>
  <si>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</si>
  <si>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</si>
  <si>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</si>
  <si>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</si>
  <si>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</si>
  <si>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</si>
  <si>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</si>
  <si>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</si>
  <si>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</si>
  <si>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</si>
  <si>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</si>
  <si>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</si>
  <si>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</si>
  <si>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</si>
  <si>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</si>
  <si>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</si>
  <si>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</si>
  <si>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</si>
  <si>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</si>
  <si>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</si>
  <si>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</si>
  <si>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</si>
  <si>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</si>
  <si>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</si>
  <si>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</si>
  <si>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</si>
  <si>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</si>
  <si>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</si>
  <si>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</si>
  <si>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</si>
  <si>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</si>
  <si>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</si>
  <si>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</si>
  <si>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</si>
  <si>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</si>
  <si>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</si>
  <si>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</si>
  <si>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</si>
  <si>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</si>
  <si>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2.85</t>
  </si>
  <si>
    <t>▲ 6.00</t>
  </si>
  <si>
    <t>水道事業会計</t>
  </si>
  <si>
    <t>一般会計</t>
  </si>
  <si>
    <t>国民健康保険特別会計</t>
  </si>
  <si>
    <t>介護保険特別会計</t>
  </si>
  <si>
    <t>下水道事業特別会計</t>
  </si>
  <si>
    <t>農業集落排水事業特別会計</t>
  </si>
  <si>
    <t>後期高齢者医療特別会計</t>
  </si>
  <si>
    <t>同和地区住宅新築資金等貸付事業特別会計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</si>
  <si>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</si>
  <si>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</si>
  <si>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</si>
  <si>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</si>
  <si>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</si>
  <si>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</si>
  <si>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</si>
  <si>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小布施町土地開発公社</t>
    <rPh sb="0" eb="4">
      <t>オブセマチ</t>
    </rPh>
    <rPh sb="4" eb="6">
      <t>トチ</t>
    </rPh>
    <rPh sb="6" eb="8">
      <t>カイハツ</t>
    </rPh>
    <rPh sb="8" eb="10">
      <t>コウシャ</t>
    </rPh>
    <phoneticPr fontId="2"/>
  </si>
  <si>
    <t>小布施町振興公社</t>
    <rPh sb="0" eb="4">
      <t>オブセマチ</t>
    </rPh>
    <rPh sb="4" eb="6">
      <t>シンコウ</t>
    </rPh>
    <rPh sb="6" eb="8">
      <t>コウシャ</t>
    </rPh>
    <phoneticPr fontId="2"/>
  </si>
  <si>
    <t>小布施ふるさと応援基金</t>
    <rPh sb="0" eb="3">
      <t>オブセ</t>
    </rPh>
    <rPh sb="7" eb="9">
      <t>オウエン</t>
    </rPh>
    <rPh sb="9" eb="11">
      <t>キキン</t>
    </rPh>
    <phoneticPr fontId="2"/>
  </si>
  <si>
    <t>社会福祉積立基金</t>
    <rPh sb="0" eb="2">
      <t>シャカイ</t>
    </rPh>
    <rPh sb="2" eb="4">
      <t>フクシ</t>
    </rPh>
    <rPh sb="4" eb="6">
      <t>ツミタテ</t>
    </rPh>
    <rPh sb="6" eb="8">
      <t>キキン</t>
    </rPh>
    <phoneticPr fontId="2"/>
  </si>
  <si>
    <t>教育文化施設資金積立基金</t>
  </si>
  <si>
    <t>消防賞じゅつ金積立基金</t>
    <rPh sb="0" eb="2">
      <t>ショウボウ</t>
    </rPh>
    <rPh sb="2" eb="3">
      <t>ショウ</t>
    </rPh>
    <rPh sb="6" eb="7">
      <t>キン</t>
    </rPh>
    <rPh sb="7" eb="9">
      <t>ツミタテ</t>
    </rPh>
    <rPh sb="9" eb="11">
      <t>キキン</t>
    </rPh>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</si>
  <si>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</si>
  <si>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</si>
  <si>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</si>
  <si>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t>
    <rPh sb="1" eb="3">
      <t>ロウジン</t>
    </rPh>
    <rPh sb="3" eb="5">
      <t>フクシ</t>
    </rPh>
    <rPh sb="5" eb="7">
      <t>シセツ</t>
    </rPh>
    <rPh sb="7" eb="8">
      <t>トウ</t>
    </rPh>
    <rPh sb="8" eb="10">
      <t>ウンエイ</t>
    </rPh>
    <rPh sb="10" eb="12">
      <t>ジギョウ</t>
    </rPh>
    <phoneticPr fontId="2"/>
  </si>
  <si>
    <t>（長野地域ふるさと事業特別会計）</t>
    <rPh sb="1" eb="3">
      <t>ナガノ</t>
    </rPh>
    <rPh sb="3" eb="5">
      <t>チイキ</t>
    </rPh>
    <rPh sb="9" eb="11">
      <t>ジギョウ</t>
    </rPh>
    <rPh sb="11" eb="13">
      <t>トクベツ</t>
    </rPh>
    <rPh sb="13" eb="15">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</si>
  <si>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</si>
  <si>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2">
      <t>ナガノ</t>
    </rPh>
    <rPh sb="2" eb="3">
      <t>ケン</t>
    </rPh>
    <rPh sb="3" eb="5">
      <t>コウキ</t>
    </rPh>
    <rPh sb="5" eb="7">
      <t>コウレイ</t>
    </rPh>
    <rPh sb="7" eb="8">
      <t>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</si>
  <si>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</si>
  <si>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（一般会計）</t>
    <rPh sb="1" eb="3">
      <t>イッパン</t>
    </rPh>
    <rPh sb="3" eb="5">
      <t>カイケイ</t>
    </rPh>
    <phoneticPr fontId="2"/>
  </si>
  <si>
    <t>（非常勤公務災害特別会計）</t>
    <rPh sb="1" eb="4">
      <t>ヒジョウキン</t>
    </rPh>
    <rPh sb="4" eb="6">
      <t>コウム</t>
    </rPh>
    <rPh sb="6" eb="8">
      <t>サイガイ</t>
    </rPh>
    <rPh sb="8" eb="10">
      <t>トクベツ</t>
    </rPh>
    <rPh sb="10" eb="12">
      <t>カイケイ</t>
    </rPh>
    <phoneticPr fontId="2"/>
  </si>
  <si>
    <t>高山村一市一町財産組合</t>
    <rPh sb="0" eb="2">
      <t>タカヤマ</t>
    </rPh>
    <rPh sb="2" eb="3">
      <t>ムラ</t>
    </rPh>
    <rPh sb="3" eb="5">
      <t>イッシ</t>
    </rPh>
    <rPh sb="5" eb="7">
      <t>イッチョウ</t>
    </rPh>
    <rPh sb="7" eb="9">
      <t>ザイサン</t>
    </rPh>
    <rPh sb="9" eb="11">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</si>
  <si>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</si>
  <si>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須高行政事務組合</t>
    <rPh sb="0" eb="2">
      <t>スコウ</t>
    </rPh>
    <rPh sb="2" eb="4">
      <t>ギョウセイ</t>
    </rPh>
    <rPh sb="4" eb="6">
      <t>ジム</t>
    </rPh>
    <rPh sb="6" eb="8">
      <t>クミアイ</t>
    </rPh>
    <phoneticPr fontId="2"/>
  </si>
  <si>
    <t>（じん芥処理事業特別会計）</t>
    <rPh sb="3" eb="4">
      <t>アクタ</t>
    </rPh>
    <rPh sb="4" eb="6">
      <t>ショリ</t>
    </rPh>
    <rPh sb="6" eb="8">
      <t>ジギョウ</t>
    </rPh>
    <rPh sb="8" eb="10">
      <t>トクベツ</t>
    </rPh>
    <rPh sb="10" eb="12">
      <t>カイケイ</t>
    </rPh>
    <phoneticPr fontId="2"/>
  </si>
  <si>
    <t>北信保健衛生施設組合</t>
    <rPh sb="0" eb="2">
      <t>ホクシン</t>
    </rPh>
    <rPh sb="2" eb="4">
      <t>ホケン</t>
    </rPh>
    <rPh sb="4" eb="6">
      <t>エイセイ</t>
    </rPh>
    <rPh sb="6" eb="8">
      <t>シセツ</t>
    </rPh>
    <rPh sb="8" eb="10">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</si>
  <si>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</si>
  <si>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</si>
  <si>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t>
    <phoneticPr fontId="2"/>
  </si>
  <si>
    <t>-</t>
    <phoneticPr fontId="2"/>
  </si>
  <si>
    <t>-</t>
    <phoneticPr fontId="2"/>
  </si>
  <si>
    <t>大規模建設事業資金積立基金</t>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</si>
  <si>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</si>
  <si>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</si>
  <si>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</si>
  <si>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</si>
  <si>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</si>
  <si>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</si>
  <si>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</si>
  <si>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</si>
  <si>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</si>
  <si>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</si>
  <si>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</si>
  <si>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</si>
  <si>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繰上償還と新規発行を抑制してきた結果、将来負担比率は算定されていない。一方で、有形固定資産減価償却率は類似団体より高い数値にあるが、個別施設計画に基づいた施設の維持管理を進めていく。</t>
    <rPh sb="0" eb="3">
      <t>チホウサイ</t>
    </rPh>
    <rPh sb="4" eb="6">
      <t>クリア</t>
    </rPh>
    <rPh sb="6" eb="8">
      <t>ショウカン</t>
    </rPh>
    <rPh sb="9" eb="11">
      <t>シンキ</t>
    </rPh>
    <rPh sb="11" eb="13">
      <t>ハッコウ</t>
    </rPh>
    <rPh sb="14" eb="16">
      <t>ヨクセイ</t>
    </rPh>
    <rPh sb="20" eb="22">
      <t>ケッカ</t>
    </rPh>
    <rPh sb="23" eb="25">
      <t>ショウライ</t>
    </rPh>
    <rPh sb="25" eb="27">
      <t>フタン</t>
    </rPh>
    <rPh sb="27" eb="29">
      <t>ヒリツ</t>
    </rPh>
    <rPh sb="30" eb="32">
      <t>サンテイ</t>
    </rPh>
    <rPh sb="39" eb="41">
      <t>イッポウ</t>
    </rPh>
    <rPh sb="43" eb="45">
      <t>ユウケイ</t>
    </rPh>
    <rPh sb="45" eb="47">
      <t>コテイ</t>
    </rPh>
    <rPh sb="47" eb="49">
      <t>シサン</t>
    </rPh>
    <rPh sb="49" eb="51">
      <t>ゲンカ</t>
    </rPh>
    <rPh sb="51" eb="53">
      <t>ショウキャク</t>
    </rPh>
    <rPh sb="53" eb="54">
      <t>リツ</t>
    </rPh>
    <rPh sb="55" eb="57">
      <t>ルイジ</t>
    </rPh>
    <rPh sb="57" eb="59">
      <t>ダンタイ</t>
    </rPh>
    <rPh sb="61" eb="62">
      <t>タカ</t>
    </rPh>
    <rPh sb="63" eb="65">
      <t>スウチ</t>
    </rPh>
    <rPh sb="70" eb="72">
      <t>コベツ</t>
    </rPh>
    <rPh sb="72" eb="74">
      <t>シセツ</t>
    </rPh>
    <rPh sb="74" eb="76">
      <t>ケイカク</t>
    </rPh>
    <rPh sb="77" eb="78">
      <t>モト</t>
    </rPh>
    <rPh sb="81" eb="83">
      <t>シセツ</t>
    </rPh>
    <rPh sb="84" eb="86">
      <t>イジ</t>
    </rPh>
    <rPh sb="86" eb="88">
      <t>カンリ</t>
    </rPh>
    <rPh sb="89" eb="90">
      <t>スス</t>
    </rPh>
    <phoneticPr fontId="5"/>
  </si>
  <si>
    <t>地方債の繰上償還と新規発行を抑制した結果、将来負担比率は算定されていない。実質公債費比率についても地方債の元利償還金の減少により横ばいではあるが、今後は低下してくるものと想定される。</t>
    <rPh sb="0" eb="3">
      <t>チホウサイ</t>
    </rPh>
    <rPh sb="4" eb="6">
      <t>クリア</t>
    </rPh>
    <rPh sb="6" eb="8">
      <t>ショウカン</t>
    </rPh>
    <rPh sb="9" eb="11">
      <t>シンキ</t>
    </rPh>
    <rPh sb="11" eb="13">
      <t>ハッコウ</t>
    </rPh>
    <rPh sb="14" eb="16">
      <t>ヨクセイ</t>
    </rPh>
    <rPh sb="18" eb="20">
      <t>ケッカ</t>
    </rPh>
    <rPh sb="21" eb="23">
      <t>ショウライ</t>
    </rPh>
    <rPh sb="23" eb="25">
      <t>フタン</t>
    </rPh>
    <rPh sb="25" eb="27">
      <t>ヒリツ</t>
    </rPh>
    <rPh sb="28" eb="30">
      <t>サンテイ</t>
    </rPh>
    <rPh sb="37" eb="39">
      <t>ジッシツ</t>
    </rPh>
    <rPh sb="39" eb="42">
      <t>コウサイヒ</t>
    </rPh>
    <rPh sb="42" eb="44">
      <t>ヒリツ</t>
    </rPh>
    <rPh sb="49" eb="52">
      <t>チホウサイ</t>
    </rPh>
    <rPh sb="53" eb="55">
      <t>ガンリ</t>
    </rPh>
    <rPh sb="55" eb="57">
      <t>ショウカン</t>
    </rPh>
    <rPh sb="57" eb="58">
      <t>キン</t>
    </rPh>
    <rPh sb="59" eb="61">
      <t>ゲンショウ</t>
    </rPh>
    <rPh sb="64" eb="65">
      <t>ヨコ</t>
    </rPh>
    <rPh sb="73" eb="75">
      <t>コンゴ</t>
    </rPh>
    <rPh sb="76" eb="78">
      <t>テイカ</t>
    </rPh>
    <rPh sb="85" eb="8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</si>
</sst>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A9CB-422E-9638-6C4E0A2149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53872</c:v>
                </c:pt>
                <c:pt idx="1">
                  <c:v>53110</c:v>
                </c:pt>
                <c:pt idx="2">
                  <c:v>49097</c:v>
                </c:pt>
                <c:pt idx="3">
                  <c:v>40313</c:v>
                </c:pt>
                <c:pt idx="4">
                  <c:v>49467</c:v>
                </c:pt>
              </c:numCache>
            </c:numRef>
          </c:val>
          <c:smooth val="0"/>
          <c:extLst>
            <c:ext xmlns:c16="http://schemas.microsoft.com/office/drawing/2014/chart" uri="{C3380CC4-5D6E-409C-BE32-E72D297353CC}">
              <c16:uniqueId val="{00000001-A9CB-422E-9638-6C4E0A2149C1}"/>
            </c:ext>
          </c:extLst>
        </c:ser>
        <c:dLbls>
          <c:showLegendKey val="0"/>
          <c:showVal val="0"/>
          <c:showCatName val="0"/>
          <c:showSerName val="0"/>
          <c:showPercent val="0"/>
          <c:showBubbleSize val="0"/>
        </c:dLbls>
        <c:marker val="1"/>
        <c:smooth val="0"/>
        <c:axId val="383344672"/>
        <c:axId val="173617600"/>
      </c:lineChart>
      <c:catAx>
        <c:axId val="38334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17600"/>
        <c:crosses val="autoZero"/>
        <c:auto val="1"/>
        <c:lblAlgn val="ctr"/>
        <c:lblOffset val="100"/>
        <c:tickLblSkip val="1"/>
        <c:tickMarkSkip val="1"/>
        <c:noMultiLvlLbl val="0"/>
      </c:catAx>
      <c:valAx>
        <c:axId val="1736176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34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6.99</c:v>
                </c:pt>
                <c:pt idx="1">
                  <c:v>10.28</c:v>
                </c:pt>
                <c:pt idx="2">
                  <c:v>9.3000000000000007</c:v>
                </c:pt>
                <c:pt idx="3">
                  <c:v>11.52</c:v>
                </c:pt>
                <c:pt idx="4">
                  <c:v>8.39</c:v>
                </c:pt>
              </c:numCache>
            </c:numRef>
          </c:val>
          <c:extLst>
            <c:ext xmlns:c16="http://schemas.microsoft.com/office/drawing/2014/chart" uri="{C3380CC4-5D6E-409C-BE32-E72D297353CC}">
              <c16:uniqueId val="{00000000-9DA1-433B-B318-20BE71CDD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14.69</c:v>
                </c:pt>
                <c:pt idx="1">
                  <c:v>13.24</c:v>
                </c:pt>
                <c:pt idx="2">
                  <c:v>8.75</c:v>
                </c:pt>
                <c:pt idx="3">
                  <c:v>10.39</c:v>
                </c:pt>
                <c:pt idx="4">
                  <c:v>13.85</c:v>
                </c:pt>
              </c:numCache>
            </c:numRef>
          </c:val>
          <c:extLst>
            <c:ext xmlns:c16="http://schemas.microsoft.com/office/drawing/2014/chart" uri="{C3380CC4-5D6E-409C-BE32-E72D297353CC}">
              <c16:uniqueId val="{00000001-9DA1-433B-B318-20BE71CDDE34}"/>
            </c:ext>
          </c:extLst>
        </c:ser>
        <c:dLbls>
          <c:showLegendKey val="0"/>
          <c:showVal val="0"/>
          <c:showCatName val="0"/>
          <c:showSerName val="0"/>
          <c:showPercent val="0"/>
          <c:showBubbleSize val="0"/>
        </c:dLbls>
        <c:gapWidth val="250"/>
        <c:overlap val="100"/>
        <c:axId val="173616424"/>
        <c:axId val="173618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2.16</c:v>
                </c:pt>
                <c:pt idx="2">
                  <c:v>-6</c:v>
                </c:pt>
                <c:pt idx="3">
                  <c:v>5.05</c:v>
                </c:pt>
                <c:pt idx="4">
                  <c:v>1.5</c:v>
                </c:pt>
              </c:numCache>
            </c:numRef>
          </c:val>
          <c:smooth val="0"/>
          <c:extLst>
            <c:ext xmlns:c16="http://schemas.microsoft.com/office/drawing/2014/chart" uri="{C3380CC4-5D6E-409C-BE32-E72D297353CC}">
              <c16:uniqueId val="{00000002-9DA1-433B-B318-20BE71CDDE34}"/>
            </c:ext>
          </c:extLst>
        </c:ser>
        <c:dLbls>
          <c:showLegendKey val="0"/>
          <c:showVal val="0"/>
          <c:showCatName val="0"/>
          <c:showSerName val="0"/>
          <c:showPercent val="0"/>
          <c:showBubbleSize val="0"/>
        </c:dLbls>
        <c:marker val="1"/>
        <c:smooth val="0"/>
        <c:axId val="173616424"/>
        <c:axId val="173618776"/>
      </c:lineChart>
      <c:catAx>
        <c:axId val="17361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618776"/>
        <c:crosses val="autoZero"/>
        <c:auto val="1"/>
        <c:lblAlgn val="ctr"/>
        <c:lblOffset val="100"/>
        <c:tickLblSkip val="1"/>
        <c:tickMarkSkip val="1"/>
        <c:noMultiLvlLbl val="0"/>
      </c:catAx>
      <c:valAx>
        <c:axId val="17361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1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94-4441-B739-29797CB105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94-4441-B739-29797CB1050E}"/>
            </c:ext>
          </c:extLst>
        </c:ser>
        <c:ser>
          <c:idx val="2"/>
          <c:order val="2"/>
          <c:tx>
            <c:strRef>
              <c:f>データシート!$A$29</c:f>
              <c:strCache>
                <c:ptCount val="1"/>
                <c:pt idx="0">
                  <c:v>同和地区住宅新築資金等貸付事業特別会計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94-4441-B739-29797CB1050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0.01</c:v>
                </c:pt>
                <c:pt idx="4">
                  <c:v>#N/A</c:v>
                </c:pt>
                <c:pt idx="5">
                  <c:v>0.34</c:v>
                </c:pt>
                <c:pt idx="6">
                  <c:v>#N/A</c:v>
                </c:pt>
                <c:pt idx="7">
                  <c:v>0</c:v>
                </c:pt>
                <c:pt idx="8">
                  <c:v>#N/A</c:v>
                </c:pt>
                <c:pt idx="9">
                  <c:v>0.01</c:v>
                </c:pt>
              </c:numCache>
            </c:numRef>
          </c:val>
          <c:extLst>
            <c:ext xmlns:c16="http://schemas.microsoft.com/office/drawing/2014/chart" uri="{C3380CC4-5D6E-409C-BE32-E72D297353CC}">
              <c16:uniqueId val="{00000003-F994-4441-B739-29797CB1050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994-4441-B739-29797CB1050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0.17</c:v>
                </c:pt>
              </c:numCache>
            </c:numRef>
          </c:val>
          <c:extLst>
            <c:ext xmlns:c16="http://schemas.microsoft.com/office/drawing/2014/chart" uri="{C3380CC4-5D6E-409C-BE32-E72D297353CC}">
              <c16:uniqueId val="{00000005-F994-4441-B739-29797CB1050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1.33</c:v>
                </c:pt>
                <c:pt idx="4">
                  <c:v>#N/A</c:v>
                </c:pt>
                <c:pt idx="5">
                  <c:v>1.28</c:v>
                </c:pt>
                <c:pt idx="6">
                  <c:v>#N/A</c:v>
                </c:pt>
                <c:pt idx="7">
                  <c:v>1.44</c:v>
                </c:pt>
                <c:pt idx="8">
                  <c:v>#N/A</c:v>
                </c:pt>
                <c:pt idx="9">
                  <c:v>2.4300000000000002</c:v>
                </c:pt>
              </c:numCache>
            </c:numRef>
          </c:val>
          <c:extLst>
            <c:ext xmlns:c16="http://schemas.microsoft.com/office/drawing/2014/chart" uri="{C3380CC4-5D6E-409C-BE32-E72D297353CC}">
              <c16:uniqueId val="{00000006-F994-4441-B739-29797CB105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2.65</c:v>
                </c:pt>
                <c:pt idx="4">
                  <c:v>#N/A</c:v>
                </c:pt>
                <c:pt idx="5">
                  <c:v>4.21</c:v>
                </c:pt>
                <c:pt idx="6">
                  <c:v>#N/A</c:v>
                </c:pt>
                <c:pt idx="7">
                  <c:v>4.83</c:v>
                </c:pt>
                <c:pt idx="8">
                  <c:v>#N/A</c:v>
                </c:pt>
                <c:pt idx="9">
                  <c:v>2.54</c:v>
                </c:pt>
              </c:numCache>
            </c:numRef>
          </c:val>
          <c:extLst>
            <c:ext xmlns:c16="http://schemas.microsoft.com/office/drawing/2014/chart" uri="{C3380CC4-5D6E-409C-BE32-E72D297353CC}">
              <c16:uniqueId val="{00000007-F994-4441-B739-29797CB105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6.98</c:v>
                </c:pt>
                <c:pt idx="2">
                  <c:v>#N/A</c:v>
                </c:pt>
                <c:pt idx="3">
                  <c:v>10.28</c:v>
                </c:pt>
                <c:pt idx="4">
                  <c:v>#N/A</c:v>
                </c:pt>
                <c:pt idx="5">
                  <c:v>9.2899999999999991</c:v>
                </c:pt>
                <c:pt idx="6">
                  <c:v>#N/A</c:v>
                </c:pt>
                <c:pt idx="7">
                  <c:v>11.51</c:v>
                </c:pt>
                <c:pt idx="8">
                  <c:v>#N/A</c:v>
                </c:pt>
                <c:pt idx="9">
                  <c:v>8.3800000000000008</c:v>
                </c:pt>
              </c:numCache>
            </c:numRef>
          </c:val>
          <c:extLst>
            <c:ext xmlns:c16="http://schemas.microsoft.com/office/drawing/2014/chart" uri="{C3380CC4-5D6E-409C-BE32-E72D297353CC}">
              <c16:uniqueId val="{00000008-F994-4441-B739-29797CB105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21.77</c:v>
                </c:pt>
                <c:pt idx="2">
                  <c:v>#N/A</c:v>
                </c:pt>
                <c:pt idx="3">
                  <c:v>21.57</c:v>
                </c:pt>
                <c:pt idx="4">
                  <c:v>#N/A</c:v>
                </c:pt>
                <c:pt idx="5">
                  <c:v>22.96</c:v>
                </c:pt>
                <c:pt idx="6">
                  <c:v>#N/A</c:v>
                </c:pt>
                <c:pt idx="7">
                  <c:v>23.96</c:v>
                </c:pt>
                <c:pt idx="8">
                  <c:v>#N/A</c:v>
                </c:pt>
                <c:pt idx="9">
                  <c:v>25</c:v>
                </c:pt>
              </c:numCache>
            </c:numRef>
          </c:val>
          <c:extLst>
            <c:ext xmlns:c16="http://schemas.microsoft.com/office/drawing/2014/chart" uri="{C3380CC4-5D6E-409C-BE32-E72D297353CC}">
              <c16:uniqueId val="{00000009-F994-4441-B739-29797CB1050E}"/>
            </c:ext>
          </c:extLst>
        </c:ser>
        <c:dLbls>
          <c:showLegendKey val="0"/>
          <c:showVal val="0"/>
          <c:showCatName val="0"/>
          <c:showSerName val="0"/>
          <c:showPercent val="0"/>
          <c:showBubbleSize val="0"/>
        </c:dLbls>
        <c:gapWidth val="150"/>
        <c:overlap val="100"/>
        <c:axId val="173620736"/>
        <c:axId val="173615640"/>
      </c:barChart>
      <c:catAx>
        <c:axId val="1736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15640"/>
        <c:crosses val="autoZero"/>
        <c:auto val="1"/>
        <c:lblAlgn val="ctr"/>
        <c:lblOffset val="100"/>
        <c:tickLblSkip val="1"/>
        <c:tickMarkSkip val="1"/>
        <c:noMultiLvlLbl val="0"/>
      </c:catAx>
      <c:valAx>
        <c:axId val="173615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2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551</c:v>
                </c:pt>
                <c:pt idx="5">
                  <c:v>507</c:v>
                </c:pt>
                <c:pt idx="8">
                  <c:v>474</c:v>
                </c:pt>
                <c:pt idx="11">
                  <c:v>461</c:v>
                </c:pt>
                <c:pt idx="14">
                  <c:v>433</c:v>
                </c:pt>
              </c:numCache>
            </c:numRef>
          </c:val>
          <c:extLst>
            <c:ext xmlns:c16="http://schemas.microsoft.com/office/drawing/2014/chart" uri="{C3380CC4-5D6E-409C-BE32-E72D297353CC}">
              <c16:uniqueId val="{00000000-EB31-47B1-9FB4-0356A4A26F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31-47B1-9FB4-0356A4A26F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24</c:v>
                </c:pt>
                <c:pt idx="6">
                  <c:v>22</c:v>
                </c:pt>
                <c:pt idx="9">
                  <c:v>9</c:v>
                </c:pt>
                <c:pt idx="12">
                  <c:v>8</c:v>
                </c:pt>
              </c:numCache>
            </c:numRef>
          </c:val>
          <c:extLst>
            <c:ext xmlns:c16="http://schemas.microsoft.com/office/drawing/2014/chart" uri="{C3380CC4-5D6E-409C-BE32-E72D297353CC}">
              <c16:uniqueId val="{00000002-EB31-47B1-9FB4-0356A4A26F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5</c:v>
                </c:pt>
                <c:pt idx="9">
                  <c:v>5</c:v>
                </c:pt>
                <c:pt idx="12">
                  <c:v>15</c:v>
                </c:pt>
              </c:numCache>
            </c:numRef>
          </c:val>
          <c:extLst>
            <c:ext xmlns:c16="http://schemas.microsoft.com/office/drawing/2014/chart" uri="{C3380CC4-5D6E-409C-BE32-E72D297353CC}">
              <c16:uniqueId val="{00000003-EB31-47B1-9FB4-0356A4A26F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254</c:v>
                </c:pt>
                <c:pt idx="3">
                  <c:v>241</c:v>
                </c:pt>
                <c:pt idx="6">
                  <c:v>248</c:v>
                </c:pt>
                <c:pt idx="9">
                  <c:v>226</c:v>
                </c:pt>
                <c:pt idx="12">
                  <c:v>247</c:v>
                </c:pt>
              </c:numCache>
            </c:numRef>
          </c:val>
          <c:extLst>
            <c:ext xmlns:c16="http://schemas.microsoft.com/office/drawing/2014/chart" uri="{C3380CC4-5D6E-409C-BE32-E72D297353CC}">
              <c16:uniqueId val="{00000004-EB31-47B1-9FB4-0356A4A26F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31-47B1-9FB4-0356A4A26F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31-47B1-9FB4-0356A4A26F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464</c:v>
                </c:pt>
                <c:pt idx="3">
                  <c:v>429</c:v>
                </c:pt>
                <c:pt idx="6">
                  <c:v>403</c:v>
                </c:pt>
                <c:pt idx="9">
                  <c:v>390</c:v>
                </c:pt>
                <c:pt idx="12">
                  <c:v>385</c:v>
                </c:pt>
              </c:numCache>
            </c:numRef>
          </c:val>
          <c:extLst>
            <c:ext xmlns:c16="http://schemas.microsoft.com/office/drawing/2014/chart" uri="{C3380CC4-5D6E-409C-BE32-E72D297353CC}">
              <c16:uniqueId val="{00000007-EB31-47B1-9FB4-0356A4A26FF0}"/>
            </c:ext>
          </c:extLst>
        </c:ser>
        <c:dLbls>
          <c:showLegendKey val="0"/>
          <c:showVal val="0"/>
          <c:showCatName val="0"/>
          <c:showSerName val="0"/>
          <c:showPercent val="0"/>
          <c:showBubbleSize val="0"/>
        </c:dLbls>
        <c:gapWidth val="100"/>
        <c:overlap val="100"/>
        <c:axId val="173621520"/>
        <c:axId val="17361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196</c:v>
                </c:pt>
                <c:pt idx="5">
                  <c:v>#N/A</c:v>
                </c:pt>
                <c:pt idx="6">
                  <c:v>#N/A</c:v>
                </c:pt>
                <c:pt idx="7">
                  <c:v>204</c:v>
                </c:pt>
                <c:pt idx="8">
                  <c:v>#N/A</c:v>
                </c:pt>
                <c:pt idx="9">
                  <c:v>#N/A</c:v>
                </c:pt>
                <c:pt idx="10">
                  <c:v>169</c:v>
                </c:pt>
                <c:pt idx="11">
                  <c:v>#N/A</c:v>
                </c:pt>
                <c:pt idx="12">
                  <c:v>#N/A</c:v>
                </c:pt>
                <c:pt idx="13">
                  <c:v>222</c:v>
                </c:pt>
                <c:pt idx="14">
                  <c:v>#N/A</c:v>
                </c:pt>
              </c:numCache>
            </c:numRef>
          </c:val>
          <c:smooth val="0"/>
          <c:extLst>
            <c:ext xmlns:c16="http://schemas.microsoft.com/office/drawing/2014/chart" uri="{C3380CC4-5D6E-409C-BE32-E72D297353CC}">
              <c16:uniqueId val="{00000008-EB31-47B1-9FB4-0356A4A26FF0}"/>
            </c:ext>
          </c:extLst>
        </c:ser>
        <c:dLbls>
          <c:showLegendKey val="0"/>
          <c:showVal val="0"/>
          <c:showCatName val="0"/>
          <c:showSerName val="0"/>
          <c:showPercent val="0"/>
          <c:showBubbleSize val="0"/>
        </c:dLbls>
        <c:marker val="1"/>
        <c:smooth val="0"/>
        <c:axId val="173621520"/>
        <c:axId val="173619168"/>
      </c:lineChart>
      <c:catAx>
        <c:axId val="17362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19168"/>
        <c:crosses val="autoZero"/>
        <c:auto val="1"/>
        <c:lblAlgn val="ctr"/>
        <c:lblOffset val="100"/>
        <c:tickLblSkip val="1"/>
        <c:tickMarkSkip val="1"/>
        <c:noMultiLvlLbl val="0"/>
      </c:catAx>
      <c:valAx>
        <c:axId val="1736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2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4222</c:v>
                </c:pt>
                <c:pt idx="5">
                  <c:v>4060</c:v>
                </c:pt>
                <c:pt idx="8">
                  <c:v>3912</c:v>
                </c:pt>
                <c:pt idx="11">
                  <c:v>3791</c:v>
                </c:pt>
                <c:pt idx="14">
                  <c:v>3624</c:v>
                </c:pt>
              </c:numCache>
            </c:numRef>
          </c:val>
          <c:extLst>
            <c:ext xmlns:c16="http://schemas.microsoft.com/office/drawing/2014/chart" uri="{C3380CC4-5D6E-409C-BE32-E72D297353CC}">
              <c16:uniqueId val="{00000000-0412-4838-86FF-6691F5F6F5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297</c:v>
                </c:pt>
                <c:pt idx="5">
                  <c:v>294</c:v>
                </c:pt>
                <c:pt idx="8">
                  <c:v>325</c:v>
                </c:pt>
                <c:pt idx="11">
                  <c:v>250</c:v>
                </c:pt>
                <c:pt idx="14">
                  <c:v>158</c:v>
                </c:pt>
              </c:numCache>
            </c:numRef>
          </c:val>
          <c:extLst>
            <c:ext xmlns:c16="http://schemas.microsoft.com/office/drawing/2014/chart" uri="{C3380CC4-5D6E-409C-BE32-E72D297353CC}">
              <c16:uniqueId val="{00000001-0412-4838-86FF-6691F5F6F5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958</c:v>
                </c:pt>
                <c:pt idx="5">
                  <c:v>842</c:v>
                </c:pt>
                <c:pt idx="8">
                  <c:v>786</c:v>
                </c:pt>
                <c:pt idx="11">
                  <c:v>941</c:v>
                </c:pt>
                <c:pt idx="14">
                  <c:v>1266</c:v>
                </c:pt>
              </c:numCache>
            </c:numRef>
          </c:val>
          <c:extLst>
            <c:ext xmlns:c16="http://schemas.microsoft.com/office/drawing/2014/chart" uri="{C3380CC4-5D6E-409C-BE32-E72D297353CC}">
              <c16:uniqueId val="{00000002-0412-4838-86FF-6691F5F6F5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12-4838-86FF-6691F5F6F5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12-4838-86FF-6691F5F6F5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2-4838-86FF-6691F5F6F5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834</c:v>
                </c:pt>
                <c:pt idx="3">
                  <c:v>752</c:v>
                </c:pt>
                <c:pt idx="6">
                  <c:v>765</c:v>
                </c:pt>
                <c:pt idx="9">
                  <c:v>743</c:v>
                </c:pt>
                <c:pt idx="12">
                  <c:v>655</c:v>
                </c:pt>
              </c:numCache>
            </c:numRef>
          </c:val>
          <c:extLst>
            <c:ext xmlns:c16="http://schemas.microsoft.com/office/drawing/2014/chart" uri="{C3380CC4-5D6E-409C-BE32-E72D297353CC}">
              <c16:uniqueId val="{00000006-0412-4838-86FF-6691F5F6F5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c:v>
                </c:pt>
                <c:pt idx="3">
                  <c:v>119</c:v>
                </c:pt>
                <c:pt idx="6">
                  <c:v>196</c:v>
                </c:pt>
                <c:pt idx="9">
                  <c:v>179</c:v>
                </c:pt>
                <c:pt idx="12">
                  <c:v>159</c:v>
                </c:pt>
              </c:numCache>
            </c:numRef>
          </c:val>
          <c:extLst>
            <c:ext xmlns:c16="http://schemas.microsoft.com/office/drawing/2014/chart" uri="{C3380CC4-5D6E-409C-BE32-E72D297353CC}">
              <c16:uniqueId val="{00000007-0412-4838-86FF-6691F5F6F5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2069</c:v>
                </c:pt>
                <c:pt idx="3">
                  <c:v>1890</c:v>
                </c:pt>
                <c:pt idx="6">
                  <c:v>1765</c:v>
                </c:pt>
                <c:pt idx="9">
                  <c:v>1540</c:v>
                </c:pt>
                <c:pt idx="12">
                  <c:v>1359</c:v>
                </c:pt>
              </c:numCache>
            </c:numRef>
          </c:val>
          <c:extLst>
            <c:ext xmlns:c16="http://schemas.microsoft.com/office/drawing/2014/chart" uri="{C3380CC4-5D6E-409C-BE32-E72D297353CC}">
              <c16:uniqueId val="{00000008-0412-4838-86FF-6691F5F6F5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95</c:v>
                </c:pt>
                <c:pt idx="3">
                  <c:v>72</c:v>
                </c:pt>
                <c:pt idx="6">
                  <c:v>51</c:v>
                </c:pt>
                <c:pt idx="9">
                  <c:v>43</c:v>
                </c:pt>
                <c:pt idx="12">
                  <c:v>36</c:v>
                </c:pt>
              </c:numCache>
            </c:numRef>
          </c:val>
          <c:extLst>
            <c:ext xmlns:c16="http://schemas.microsoft.com/office/drawing/2014/chart" uri="{C3380CC4-5D6E-409C-BE32-E72D297353CC}">
              <c16:uniqueId val="{00000009-0412-4838-86FF-6691F5F6F5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3296</c:v>
                </c:pt>
                <c:pt idx="3">
                  <c:v>3154</c:v>
                </c:pt>
                <c:pt idx="6">
                  <c:v>3000</c:v>
                </c:pt>
                <c:pt idx="9">
                  <c:v>2874</c:v>
                </c:pt>
                <c:pt idx="12">
                  <c:v>2749</c:v>
                </c:pt>
              </c:numCache>
            </c:numRef>
          </c:val>
          <c:extLst>
            <c:ext xmlns:c16="http://schemas.microsoft.com/office/drawing/2014/chart" uri="{C3380CC4-5D6E-409C-BE32-E72D297353CC}">
              <c16:uniqueId val="{0000000A-0412-4838-86FF-6691F5F6F5AD}"/>
            </c:ext>
          </c:extLst>
        </c:ser>
        <c:dLbls>
          <c:showLegendKey val="0"/>
          <c:showVal val="0"/>
          <c:showCatName val="0"/>
          <c:showSerName val="0"/>
          <c:showPercent val="0"/>
          <c:showBubbleSize val="0"/>
        </c:dLbls>
        <c:gapWidth val="100"/>
        <c:overlap val="100"/>
        <c:axId val="173616032"/>
        <c:axId val="173616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903</c:v>
                </c:pt>
                <c:pt idx="2">
                  <c:v>#N/A</c:v>
                </c:pt>
                <c:pt idx="3">
                  <c:v>#N/A</c:v>
                </c:pt>
                <c:pt idx="4">
                  <c:v>790</c:v>
                </c:pt>
                <c:pt idx="5">
                  <c:v>#N/A</c:v>
                </c:pt>
                <c:pt idx="6">
                  <c:v>#N/A</c:v>
                </c:pt>
                <c:pt idx="7">
                  <c:v>753</c:v>
                </c:pt>
                <c:pt idx="8">
                  <c:v>#N/A</c:v>
                </c:pt>
                <c:pt idx="9">
                  <c:v>#N/A</c:v>
                </c:pt>
                <c:pt idx="10">
                  <c:v>398</c:v>
                </c:pt>
                <c:pt idx="11">
                  <c:v>#N/A</c:v>
                </c:pt>
                <c:pt idx="12">
                  <c:v>#N/A</c:v>
                </c:pt>
                <c:pt idx="13">
                  <c:v>0</c:v>
                </c:pt>
                <c:pt idx="14">
                  <c:v>#N/A</c:v>
                </c:pt>
              </c:numCache>
            </c:numRef>
          </c:val>
          <c:smooth val="0"/>
          <c:extLst>
            <c:ext xmlns:c16="http://schemas.microsoft.com/office/drawing/2014/chart" uri="{C3380CC4-5D6E-409C-BE32-E72D297353CC}">
              <c16:uniqueId val="{0000000B-0412-4838-86FF-6691F5F6F5AD}"/>
            </c:ext>
          </c:extLst>
        </c:ser>
        <c:dLbls>
          <c:showLegendKey val="0"/>
          <c:showVal val="0"/>
          <c:showCatName val="0"/>
          <c:showSerName val="0"/>
          <c:showPercent val="0"/>
          <c:showBubbleSize val="0"/>
        </c:dLbls>
        <c:marker val="1"/>
        <c:smooth val="0"/>
        <c:axId val="173616032"/>
        <c:axId val="173616816"/>
      </c:lineChart>
      <c:catAx>
        <c:axId val="1736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616816"/>
        <c:crosses val="autoZero"/>
        <c:auto val="1"/>
        <c:lblAlgn val="ctr"/>
        <c:lblOffset val="100"/>
        <c:tickLblSkip val="1"/>
        <c:tickMarkSkip val="1"/>
        <c:noMultiLvlLbl val="0"/>
      </c:catAx>
      <c:valAx>
        <c:axId val="17361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6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262</c:v>
                </c:pt>
                <c:pt idx="1">
                  <c:v>307</c:v>
                </c:pt>
                <c:pt idx="2">
                  <c:v>411</c:v>
                </c:pt>
              </c:numCache>
            </c:numRef>
          </c:val>
          <c:extLst>
            <c:ext xmlns:c16="http://schemas.microsoft.com/office/drawing/2014/chart" uri="{C3380CC4-5D6E-409C-BE32-E72D297353CC}">
              <c16:uniqueId val="{00000000-8FBE-48F8-BD0A-3549AAF465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c:v>
                </c:pt>
                <c:pt idx="1">
                  <c:v>93</c:v>
                </c:pt>
                <c:pt idx="2">
                  <c:v>61</c:v>
                </c:pt>
              </c:numCache>
            </c:numRef>
          </c:val>
          <c:extLst>
            <c:ext xmlns:c16="http://schemas.microsoft.com/office/drawing/2014/chart" uri="{C3380CC4-5D6E-409C-BE32-E72D297353CC}">
              <c16:uniqueId val="{00000001-8FBE-48F8-BD0A-3549AAF465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c:v>
                </c:pt>
                <c:pt idx="1">
                  <c:v>186</c:v>
                </c:pt>
                <c:pt idx="2">
                  <c:v>290</c:v>
                </c:pt>
              </c:numCache>
            </c:numRef>
          </c:val>
          <c:extLst>
            <c:ext xmlns:c16="http://schemas.microsoft.com/office/drawing/2014/chart" uri="{C3380CC4-5D6E-409C-BE32-E72D297353CC}">
              <c16:uniqueId val="{00000002-8FBE-48F8-BD0A-3549AAF46583}"/>
            </c:ext>
          </c:extLst>
        </c:ser>
        <c:dLbls>
          <c:showLegendKey val="0"/>
          <c:showVal val="0"/>
          <c:showCatName val="0"/>
          <c:showSerName val="0"/>
          <c:showPercent val="0"/>
          <c:showBubbleSize val="0"/>
        </c:dLbls>
        <c:gapWidth val="120"/>
        <c:overlap val="100"/>
        <c:axId val="419623736"/>
        <c:axId val="419630792"/>
      </c:barChart>
      <c:catAx>
        <c:axId val="41962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630792"/>
        <c:crosses val="autoZero"/>
        <c:auto val="1"/>
        <c:lblAlgn val="ctr"/>
        <c:lblOffset val="100"/>
        <c:tickLblSkip val="1"/>
        <c:tickMarkSkip val="1"/>
        <c:noMultiLvlLbl val="0"/>
      </c:catAx>
      <c:valAx>
        <c:axId val="419630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62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{2ACFC38D-FACD-4CB9-B056-891EBFEF8E91}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339-4BD9-A32A-E522C20CF2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{8B39DAB9-FEDA-4C8A-B8E2-6D3F555954F6}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39-4BD9-A32A-E522C20CF2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{9519164E-AEBA-4F8F-891C-4A9159FDFCC8}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39-4BD9-A32A-E522C20CF2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{7EBBDAD3-F6B3-4446-9C63-BA1C9FC423DE}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39-4BD9-A32A-E522C20CF2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{F0057C03-0BD0-44DB-89F8-D814C9EC3621}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39-4BD9-A32A-E522C20CF2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{F480F609-29BD-4682-A8EA-88EA9C81E606}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339-4BD9-A32A-E522C20CF2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{C9946288-5188-4C30-A6C8-264DBE5BCF43}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339-4BD9-A32A-E522C20CF2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{F0E3FAB0-D17F-4A12-9914-78D887A3181E}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339-4BD9-A32A-E522C20CF2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{89E8EADF-7F38-4363-A5E2-878662344B3F}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339-4BD9-A32A-E522C20CF2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62.1</c:v>
                </c:pt>
                <c:pt idx="24">
                  <c:v>64</c:v>
                </c:pt>
                <c:pt idx="32">
                  <c:v>65.599999999999994</c:v>
                </c:pt>
              </c:numCache>
            </c:numRef>
          </c:xVal>
          <c:yVal>
            <c:numRef>
              <c:f>公会計指標分析・財政指標組合せ分析表!$BP$51:$DC$51</c:f>
              <c:numCache>
                <c:formatCode>#,##0.0;"▲ "#,##0.0</c:formatCode>
                <c:ptCount val="40"/>
                <c:pt idx="8">
                  <c:v>30.2</c:v>
                </c:pt>
                <c:pt idx="16">
                  <c:v>29.2</c:v>
                </c:pt>
                <c:pt idx="24">
                  <c:v>15.6</c:v>
                </c:pt>
              </c:numCache>
            </c:numRef>
          </c:yVal>
          <c:smooth val="0"/>
          <c:extLst>
            <c:ext xmlns:c16="http://schemas.microsoft.com/office/drawing/2014/chart" uri="{C3380CC4-5D6E-409C-BE32-E72D297353CC}">
              <c16:uniqueId val="{00000009-4339-4BD9-A32A-E522C20CF2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{17CC6C1B-95A1-4A26-A5B2-2111F4CECD2D}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339-4BD9-A32A-E522C20CF2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{82A24FAF-24E9-4732-B832-5CB6D6EDEC56}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39-4BD9-A32A-E522C20CF2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{6FACC43B-9C13-4684-A875-0F2C7DBD7481}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39-4BD9-A32A-E522C20CF2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{C2B84135-0E68-4875-B84A-F196A8AF9D6F}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39-4BD9-A32A-E522C20CF2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{B99C85F1-E04D-48FB-880F-A0B0DD1D0F31}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39-4BD9-A32A-E522C20CF2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{CF6369D1-A471-4A1F-8EC9-EEC04D827C18}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339-4BD9-A32A-E522C20CF2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{8227752D-5CFC-4E5A-BE2C-BD74545C0C29}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339-4BD9-A32A-E522C20CF239}"/>
                </c:ext>
              </c:extLst>
            </c:dLbl>
            <c:dLbl>
              <c:idx val="24"/>
              <c:layout>
                <c:manualLayout>
                  <c:x val="-3.686254700746673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{BD9B6993-2430-422D-A75F-050671E0FDB3}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339-4BD9-A32A-E522C20CF239}"/>
                </c:ext>
              </c:extLst>
            </c:dLbl>
            <c:dLbl>
              <c:idx val="32"/>
              <c:layout>
                <c:manualLayout>
                  <c:x val="-2.742785393167787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{8A49633C-BF2B-44EB-9E65-779CA24C5B0A}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339-4BD9-A32A-E522C20CF2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4339-4BD9-A32A-E522C20CF239}"/>
            </c:ext>
          </c:extLst>
        </c:ser>
        <c:dLbls>
          <c:showLegendKey val="0"/>
          <c:showVal val="1"/>
          <c:showCatName val="0"/>
          <c:showSerName val="0"/>
          <c:showPercent val="0"/>
          <c:showBubbleSize val="0"/>
        </c:dLbls>
        <c:axId val="419626480"/>
        <c:axId val="419627656"/>
      </c:scatterChart>
      <c:valAx>
        <c:axId val="419626480"/>
        <c:scaling>
          <c:orientation val="minMax"/>
          <c:max val="64.7"/>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627656"/>
        <c:crosses val="autoZero"/>
        <c:crossBetween val="midCat"/>
      </c:valAx>
      <c:valAx>
        <c:axId val="419627656"/>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626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{F5E509FE-E655-4477-BE2C-059FE40B65DE}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B9-4D0F-80B7-040973563A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{6C2F96EC-4ACC-41E0-B78D-38835D18AC3C}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B9-4D0F-80B7-040973563A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{F18943BC-A73D-46BA-8B04-40BEF4F826E9}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B9-4D0F-80B7-040973563A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{BFDF39ED-D653-4D36-B3E6-564E5BB00129}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B9-4D0F-80B7-040973563A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{CBAE1EF8-4904-4BC1-8D2D-506FB2BF067B}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B9-4D0F-80B7-040973563A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{FCD848E2-FD82-4164-A472-68BEB304B941}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B9-4D0F-80B7-040973563A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{9750FAC1-55EE-400B-B59C-4F3006619367}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B9-4D0F-80B7-040973563A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{94791C20-09AF-4627-9EC2-9FC7E8D11773}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B9-4D0F-80B7-040973563A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{610945A9-A476-4875-B9B5-9E26D53BB483}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B9-4D0F-80B7-040973563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7.7</c:v>
                </c:pt>
                <c:pt idx="24">
                  <c:v>7.3</c:v>
                </c:pt>
                <c:pt idx="32">
                  <c:v>7.7</c:v>
                </c:pt>
              </c:numCache>
            </c:numRef>
          </c:xVal>
          <c:yVal>
            <c:numRef>
              <c:f>公会計指標分析・財政指標組合せ分析表!$BP$73:$DC$73</c:f>
              <c:numCache>
                <c:formatCode>#,##0.0;"▲ "#,##0.0</c:formatCode>
                <c:ptCount val="40"/>
                <c:pt idx="0">
                  <c:v>35.799999999999997</c:v>
                </c:pt>
                <c:pt idx="8">
                  <c:v>30.2</c:v>
                </c:pt>
                <c:pt idx="16">
                  <c:v>29.2</c:v>
                </c:pt>
                <c:pt idx="24">
                  <c:v>15.6</c:v>
                </c:pt>
              </c:numCache>
            </c:numRef>
          </c:yVal>
          <c:smooth val="0"/>
          <c:extLst>
            <c:ext xmlns:c16="http://schemas.microsoft.com/office/drawing/2014/chart" uri="{C3380CC4-5D6E-409C-BE32-E72D297353CC}">
              <c16:uniqueId val="{00000009-F5B9-4D0F-80B7-040973563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{234632EC-108D-4B4D-B30A-A505261EDDA4}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B9-4D0F-80B7-040973563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{A8B36BDA-22C8-4768-A007-DA0BE96BD569}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B9-4D0F-80B7-040973563A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{A17B569E-9C85-4D34-B0A5-2D26793433B8}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B9-4D0F-80B7-040973563A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{9137904B-2A48-46C4-A6E3-E149F74F0A60}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B9-4D0F-80B7-040973563A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{9AC8D2B3-E2F2-4A95-AA67-05CB5607BA5A}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B9-4D0F-80B7-040973563A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{1137E5E2-948F-45B7-8A0B-054587A3985A}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B9-4D0F-80B7-040973563A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{E8860468-2D41-4DF9-B6C8-7E2DDB6383F4}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B9-4D0F-80B7-040973563A8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{FFD851FA-51A6-473C-BE4C-F4FB34213E4B}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B9-4D0F-80B7-040973563A8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{87CBD378-EE96-404A-B674-AA917BA11707}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B9-4D0F-80B7-040973563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F5B9-4D0F-80B7-040973563A80}"/>
            </c:ext>
          </c:extLst>
        </c:ser>
        <c:dLbls>
          <c:showLegendKey val="0"/>
          <c:showVal val="1"/>
          <c:showCatName val="0"/>
          <c:showSerName val="0"/>
          <c:showPercent val="0"/>
          <c:showBubbleSize val="0"/>
        </c:dLbls>
        <c:axId val="419631184"/>
        <c:axId val="419626872"/>
      </c:scatterChart>
      <c:valAx>
        <c:axId val="419631184"/>
        <c:scaling>
          <c:orientation val="minMax"/>
          <c:max val="11.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626872"/>
        <c:crosses val="autoZero"/>
        <c:crossBetween val="midCat"/>
      </c:valAx>
      <c:valAx>
        <c:axId val="419626872"/>
        <c:scaling>
          <c:orientation val="minMax"/>
          <c:max val="6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631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一般会計・公営企業会計共に町債の新たな借り入れを抑制し、町債の残高の圧縮に努めた結果、年々元利償還金等は減少している。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公共施設の適切な維持管理に向け、公共施設の長寿命化計画の策定を図り、大規模な施設更新等の新たな借り入れの軽減に取り組む。</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満期一括償還地方債なし</a:t>
          </a:r>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充当可能基金については、財政調整基金の取り崩しにより減少が続いてきたが、第一に町債残高の圧縮に努めること、第二に物件費賃金をはじめとする運営経費を削減し財政調整基金等充当可能基金の積み立てを図ることにより、将来負担比率の上昇を抑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財政調整基金を</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百万円取崩したが、決算時において</a:t>
          </a:r>
          <a:r>
            <a:rPr kumimoji="1" lang="en-US" altLang="ja-JP" sz="1200">
              <a:solidFill>
                <a:schemeClr val="dk1"/>
              </a:solidFill>
              <a:effectLst/>
              <a:latin typeface="+mn-lt"/>
              <a:ea typeface="+mn-ea"/>
              <a:cs typeface="+mn-cs"/>
            </a:rPr>
            <a:t>254</a:t>
          </a:r>
          <a:r>
            <a:rPr kumimoji="1" lang="ja-JP" altLang="ja-JP" sz="1200">
              <a:solidFill>
                <a:schemeClr val="dk1"/>
              </a:solidFill>
              <a:effectLst/>
              <a:latin typeface="+mn-lt"/>
              <a:ea typeface="+mn-ea"/>
              <a:cs typeface="+mn-cs"/>
            </a:rPr>
            <a:t>百万円を積み立てることができた。また、ふるさと応援基金に</a:t>
          </a:r>
          <a:r>
            <a:rPr kumimoji="1" lang="en-US" altLang="ja-JP" sz="1200">
              <a:solidFill>
                <a:schemeClr val="dk1"/>
              </a:solidFill>
              <a:effectLst/>
              <a:latin typeface="+mn-lt"/>
              <a:ea typeface="+mn-ea"/>
              <a:cs typeface="+mn-cs"/>
            </a:rPr>
            <a:t>106</a:t>
          </a:r>
          <a:r>
            <a:rPr kumimoji="1" lang="ja-JP" altLang="ja-JP" sz="1200">
              <a:solidFill>
                <a:schemeClr val="dk1"/>
              </a:solidFill>
              <a:effectLst/>
              <a:latin typeface="+mn-lt"/>
              <a:ea typeface="+mn-ea"/>
              <a:cs typeface="+mn-cs"/>
            </a:rPr>
            <a:t>百万円を積み立てたこと等により、基金全体としては、</a:t>
          </a:r>
          <a:r>
            <a:rPr kumimoji="1" lang="en-US" altLang="ja-JP" sz="1200">
              <a:solidFill>
                <a:schemeClr val="dk1"/>
              </a:solidFill>
              <a:effectLst/>
              <a:latin typeface="+mn-lt"/>
              <a:ea typeface="+mn-ea"/>
              <a:cs typeface="+mn-cs"/>
            </a:rPr>
            <a:t>177</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今後施設の大規模修繕等多大な経費がかかってくることが予想されるため、大規模建設事業資金積立金の計画的な積立を行っていきたい。</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・大規模建設事業資金積立金　大規模な建設事業及び公共施設の改修事業の資金に充てるための経費の健全な運営を図る。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・社会福祉積立基金　社会福祉事業に充てるための経費の健全な運営を図る。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・教育文化施設資金積立基金　教育文化施設の充実について財政の健全な運営を図る。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が好調であり</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今後の公共施設の大規模修繕や統廃合に対応するため、大規模建設事業資金積立金に計画的に積立を行っていきたい。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百万円取崩したが、決算時において</a:t>
          </a:r>
          <a:r>
            <a:rPr kumimoji="1" lang="en-US" altLang="ja-JP" sz="1200">
              <a:solidFill>
                <a:schemeClr val="dk1"/>
              </a:solidFill>
              <a:effectLst/>
              <a:latin typeface="+mn-lt"/>
              <a:ea typeface="+mn-ea"/>
              <a:cs typeface="+mn-cs"/>
            </a:rPr>
            <a:t>254</a:t>
          </a:r>
          <a:r>
            <a:rPr kumimoji="1" lang="ja-JP" altLang="ja-JP" sz="1200">
              <a:solidFill>
                <a:schemeClr val="dk1"/>
              </a:solidFill>
              <a:effectLst/>
              <a:latin typeface="+mn-lt"/>
              <a:ea typeface="+mn-ea"/>
              <a:cs typeface="+mn-cs"/>
            </a:rPr>
            <a:t>百万円を積み立てたことにより</a:t>
          </a:r>
          <a:r>
            <a:rPr kumimoji="1" lang="en-US" altLang="ja-JP" sz="1200">
              <a:solidFill>
                <a:schemeClr val="dk1"/>
              </a:solidFill>
              <a:effectLst/>
              <a:latin typeface="+mn-lt"/>
              <a:ea typeface="+mn-ea"/>
              <a:cs typeface="+mn-cs"/>
            </a:rPr>
            <a:t>104</a:t>
          </a:r>
          <a:r>
            <a:rPr kumimoji="1" lang="ja-JP" altLang="ja-JP" sz="1200">
              <a:solidFill>
                <a:schemeClr val="dk1"/>
              </a:solidFill>
              <a:effectLst/>
              <a:latin typeface="+mn-lt"/>
              <a:ea typeface="+mn-ea"/>
              <a:cs typeface="+mn-cs"/>
            </a:rPr>
            <a:t>百万円の増となった。</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億円を目標にして積立を行っていきたい。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繰上げ償還の財源に充てるため、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百万円を取り崩したことにより減少</a:t>
          </a:r>
          <a:r>
            <a:rPr kumimoji="1" lang="ja-JP" altLang="en-US"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今後も繰上げ償還の財源に充てていくため、取崩しをしていく</a:t>
          </a:r>
          <a:r>
            <a:rPr kumimoji="1" lang="ja-JP" altLang="en-US" sz="1100">
              <a:solidFill>
                <a:schemeClr val="dk1"/>
              </a:solidFill>
              <a:effectLst/>
              <a:latin typeface="+mn-lt"/>
              <a:ea typeface="+mn-ea"/>
              <a:cs typeface="+mn-cs"/>
            </a:rPr>
            <a:t>とともに、定期的な積立を行っていく。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8" name="直線コネクタ 67"/>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9"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0" name="直線コネクタ 69"/>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1"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2" name="直線コネクタ 71"/>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3"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4" name="フローチャート: 判断 73"/>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5" name="フローチャート: 判断 74"/>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6" name="フローチャート: 判断 75"/>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7" name="フローチャート: 判断 76"/>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82641</xdr:rowOff>
    </xdr:from>
    <xdr:to>
      <xdr:col>23</xdr:col>
      <xdr:colOff>136525</xdr:colOff>
      <xdr:row>29</xdr:row>
      <xdr:rowOff>12791</xdr:rowOff>
    </xdr:to>
    <xdr:sp macro="" textlink="">
      <xdr:nvSpPr>
        <xdr:cNvPr id="83" name="楕円 82"/>
        <xdr:cNvSpPr/>
      </xdr:nvSpPr>
      <xdr:spPr>
        <a:xfrm>
          <a:off x="47117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105518</xdr:rowOff>
    </xdr:from>
    <xdr:ext cx="405111" cy="259045"/>
    <xdr:sp macro="" textlink="">
      <xdr:nvSpPr>
        <xdr:cNvPr id="84" name="有形固定資産減価償却率該当値テキスト"/>
        <xdr:cNvSpPr txBox="1"/>
      </xdr:nvSpPr>
      <xdr:spPr>
        <a:xfrm>
          <a:off x="4813300" y="5506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85" name="楕円 84"/>
        <xdr:cNvSpPr/>
      </xdr:nvSpPr>
      <xdr:spPr>
        <a:xfrm>
          <a:off x="4000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133441</xdr:rowOff>
    </xdr:from>
    <xdr:to>
      <xdr:col>23</xdr:col>
      <xdr:colOff>85725</xdr:colOff>
      <xdr:row>29</xdr:row>
      <xdr:rowOff>11339</xdr:rowOff>
    </xdr:to>
    <xdr:cxnSp macro="">
      <xdr:nvCxnSpPr>
        <xdr:cNvPr id="86" name="直線コネクタ 85"/>
        <xdr:cNvCxnSpPr/>
      </xdr:nvCxnSpPr>
      <xdr:spPr>
        <a:xfrm flipV="1">
          <a:off x="4051300" y="570556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7" name="楕円 86"/>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69941</xdr:rowOff>
    </xdr:to>
    <xdr:cxnSp macro="">
      <xdr:nvCxnSpPr>
        <xdr:cNvPr id="88" name="直線コネクタ 87"/>
        <xdr:cNvCxnSpPr/>
      </xdr:nvCxnSpPr>
      <xdr:spPr>
        <a:xfrm flipV="1">
          <a:off x="3289300" y="57549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89" name="楕円 88"/>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110036</xdr:rowOff>
    </xdr:to>
    <xdr:cxnSp macro="">
      <xdr:nvCxnSpPr>
        <xdr:cNvPr id="90" name="直線コネクタ 89"/>
        <xdr:cNvCxnSpPr/>
      </xdr:nvCxnSpPr>
      <xdr:spPr>
        <a:xfrm flipV="1">
          <a:off x="2527300" y="581351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1"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2"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3"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94" name="n_1mainValue有形固定資産減価償却率"/>
        <xdr:cNvSpPr txBox="1"/>
      </xdr:nvSpPr>
      <xdr:spPr>
        <a:xfrm>
          <a:off x="38360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5" name="n_2mainValue有形固定資産減価償却率"/>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96"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万円の繰上償還を行い、地方債の新規発行も償還額以下に抑えていることが要因と考えられる。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1" name="テキスト ボックス 12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7" name="直線コネクタ 126"/>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8"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9" name="直線コネクタ 128"/>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0"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1" name="直線コネクタ 130"/>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2"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3" name="フローチャート: 判断 132"/>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4" name="フローチャート: 判断 133"/>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87824</xdr:rowOff>
    </xdr:from>
    <xdr:to>
      <xdr:col>76</xdr:col>
      <xdr:colOff>73025</xdr:colOff>
      <xdr:row>33</xdr:row>
      <xdr:rowOff>17974</xdr:rowOff>
    </xdr:to>
    <xdr:sp macro="" textlink="">
      <xdr:nvSpPr>
        <xdr:cNvPr id="140" name="楕円 139"/>
        <xdr:cNvSpPr/>
      </xdr:nvSpPr>
      <xdr:spPr>
        <a:xfrm>
          <a:off x="14744700" y="63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66251</xdr:rowOff>
    </xdr:from>
    <xdr:ext cx="469744" cy="259045"/>
    <xdr:sp macro="" textlink="">
      <xdr:nvSpPr>
        <xdr:cNvPr id="141" name="債務償還比率該当値テキスト"/>
        <xdr:cNvSpPr txBox="1"/>
      </xdr:nvSpPr>
      <xdr:spPr>
        <a:xfrm>
          <a:off x="14846300" y="632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29016</xdr:rowOff>
    </xdr:from>
    <xdr:to>
      <xdr:col>72</xdr:col>
      <xdr:colOff>123825</xdr:colOff>
      <xdr:row>32</xdr:row>
      <xdr:rowOff>130616</xdr:rowOff>
    </xdr:to>
    <xdr:sp macro="" textlink="">
      <xdr:nvSpPr>
        <xdr:cNvPr id="142" name="楕円 141"/>
        <xdr:cNvSpPr/>
      </xdr:nvSpPr>
      <xdr:spPr>
        <a:xfrm>
          <a:off x="14033500" y="62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79816</xdr:rowOff>
    </xdr:from>
    <xdr:to>
      <xdr:col>76</xdr:col>
      <xdr:colOff>22225</xdr:colOff>
      <xdr:row>32</xdr:row>
      <xdr:rowOff>138624</xdr:rowOff>
    </xdr:to>
    <xdr:cxnSp macro="">
      <xdr:nvCxnSpPr>
        <xdr:cNvPr id="143" name="直線コネクタ 142"/>
        <xdr:cNvCxnSpPr/>
      </xdr:nvCxnSpPr>
      <xdr:spPr>
        <a:xfrm>
          <a:off x="14084300" y="6337741"/>
          <a:ext cx="711200" cy="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4"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121743</xdr:rowOff>
    </xdr:from>
    <xdr:ext cx="469744" cy="259045"/>
    <xdr:sp macro="" textlink="">
      <xdr:nvSpPr>
        <xdr:cNvPr id="145" name="n_1mainValue債務償還比率"/>
        <xdr:cNvSpPr txBox="1"/>
      </xdr:nvSpPr>
      <xdr:spPr>
        <a:xfrm>
          <a:off x="13836727" y="63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36830</xdr:rowOff>
    </xdr:from>
    <xdr:to>
      <xdr:col>24</xdr:col>
      <xdr:colOff>114300</xdr:colOff>
      <xdr:row>41</xdr:row>
      <xdr:rowOff>138430</xdr:rowOff>
    </xdr:to>
    <xdr:sp macro="" textlink="">
      <xdr:nvSpPr>
        <xdr:cNvPr id="73" name="楕円 72"/>
        <xdr:cNvSpPr/>
      </xdr:nvSpPr>
      <xdr:spPr>
        <a:xfrm>
          <a:off x="4584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123207</xdr:rowOff>
    </xdr:from>
    <xdr:ext cx="405111" cy="259045"/>
    <xdr:sp macro="" textlink="">
      <xdr:nvSpPr>
        <xdr:cNvPr id="74" name="【道路】&#10;有形固定資産減価償却率該当値テキスト"/>
        <xdr:cNvSpPr txBox="1"/>
      </xdr:nvSpPr>
      <xdr:spPr>
        <a:xfrm>
          <a:off x="4673600" y="69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5" name="楕円 74"/>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87630</xdr:rowOff>
    </xdr:from>
    <xdr:to>
      <xdr:col>24</xdr:col>
      <xdr:colOff>63500</xdr:colOff>
      <xdr:row>41</xdr:row>
      <xdr:rowOff>156210</xdr:rowOff>
    </xdr:to>
    <xdr:cxnSp macro="">
      <xdr:nvCxnSpPr>
        <xdr:cNvPr id="76" name="直線コネクタ 75"/>
        <xdr:cNvCxnSpPr/>
      </xdr:nvCxnSpPr>
      <xdr:spPr>
        <a:xfrm flipV="1">
          <a:off x="3797300" y="7117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7" name="楕円 76"/>
        <xdr:cNvSpPr/>
      </xdr:nvSpPr>
      <xdr:spPr>
        <a:xfrm>
          <a:off x="2857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156210</xdr:rowOff>
    </xdr:from>
    <xdr:to>
      <xdr:col>19</xdr:col>
      <xdr:colOff>177800</xdr:colOff>
      <xdr:row>42</xdr:row>
      <xdr:rowOff>37012</xdr:rowOff>
    </xdr:to>
    <xdr:cxnSp macro="">
      <xdr:nvCxnSpPr>
        <xdr:cNvPr id="78" name="直線コネクタ 77"/>
        <xdr:cNvCxnSpPr/>
      </xdr:nvCxnSpPr>
      <xdr:spPr>
        <a:xfrm flipV="1">
          <a:off x="2908300" y="7185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15603</xdr:rowOff>
    </xdr:from>
    <xdr:to>
      <xdr:col>10</xdr:col>
      <xdr:colOff>165100</xdr:colOff>
      <xdr:row>42</xdr:row>
      <xdr:rowOff>117203</xdr:rowOff>
    </xdr:to>
    <xdr:sp macro="" textlink="">
      <xdr:nvSpPr>
        <xdr:cNvPr id="79" name="楕円 78"/>
        <xdr:cNvSpPr/>
      </xdr:nvSpPr>
      <xdr:spPr>
        <a:xfrm>
          <a:off x="1968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37012</xdr:rowOff>
    </xdr:from>
    <xdr:to>
      <xdr:col>15</xdr:col>
      <xdr:colOff>50800</xdr:colOff>
      <xdr:row>42</xdr:row>
      <xdr:rowOff>66403</xdr:rowOff>
    </xdr:to>
    <xdr:cxnSp macro="">
      <xdr:nvCxnSpPr>
        <xdr:cNvPr id="80" name="直線コネクタ 79"/>
        <xdr:cNvCxnSpPr/>
      </xdr:nvCxnSpPr>
      <xdr:spPr>
        <a:xfrm flipV="1">
          <a:off x="2019300" y="72379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84" name="n_1mainValue【道路】&#10;有形固定資産減価償却率"/>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78939</xdr:rowOff>
    </xdr:from>
    <xdr:ext cx="405111" cy="259045"/>
    <xdr:sp macro="" textlink="">
      <xdr:nvSpPr>
        <xdr:cNvPr id="85" name="n_2mainValue【道路】&#10;有形固定資産減価償却率"/>
        <xdr:cNvSpPr txBox="1"/>
      </xdr:nvSpPr>
      <xdr:spPr>
        <a:xfrm>
          <a:off x="2705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108330</xdr:rowOff>
    </xdr:from>
    <xdr:ext cx="405111" cy="259045"/>
    <xdr:sp macro="" textlink="">
      <xdr:nvSpPr>
        <xdr:cNvPr id="86" name="n_3mainValue【道路】&#10;有形固定資産減価償却率"/>
        <xdr:cNvSpPr txBox="1"/>
      </xdr:nvSpPr>
      <xdr:spPr>
        <a:xfrm>
          <a:off x="1816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12789</xdr:rowOff>
    </xdr:from>
    <xdr:to>
      <xdr:col>55</xdr:col>
      <xdr:colOff>50800</xdr:colOff>
      <xdr:row>40</xdr:row>
      <xdr:rowOff>114389</xdr:rowOff>
    </xdr:to>
    <xdr:sp macro="" textlink="">
      <xdr:nvSpPr>
        <xdr:cNvPr id="125" name="楕円 124"/>
        <xdr:cNvSpPr/>
      </xdr:nvSpPr>
      <xdr:spPr>
        <a:xfrm>
          <a:off x="10426700" y="68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99166</xdr:rowOff>
    </xdr:from>
    <xdr:ext cx="534377" cy="259045"/>
    <xdr:sp macro="" textlink="">
      <xdr:nvSpPr>
        <xdr:cNvPr id="126" name="【道路】&#10;一人当たり延長該当値テキスト"/>
        <xdr:cNvSpPr txBox="1"/>
      </xdr:nvSpPr>
      <xdr:spPr>
        <a:xfrm>
          <a:off x="10515600" y="67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14522</xdr:rowOff>
    </xdr:from>
    <xdr:to>
      <xdr:col>50</xdr:col>
      <xdr:colOff>165100</xdr:colOff>
      <xdr:row>40</xdr:row>
      <xdr:rowOff>116122</xdr:rowOff>
    </xdr:to>
    <xdr:sp macro="" textlink="">
      <xdr:nvSpPr>
        <xdr:cNvPr id="127" name="楕円 126"/>
        <xdr:cNvSpPr/>
      </xdr:nvSpPr>
      <xdr:spPr>
        <a:xfrm>
          <a:off x="9588500" y="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63589</xdr:rowOff>
    </xdr:from>
    <xdr:to>
      <xdr:col>55</xdr:col>
      <xdr:colOff>0</xdr:colOff>
      <xdr:row>40</xdr:row>
      <xdr:rowOff>65322</xdr:rowOff>
    </xdr:to>
    <xdr:cxnSp macro="">
      <xdr:nvCxnSpPr>
        <xdr:cNvPr id="128" name="直線コネクタ 127"/>
        <xdr:cNvCxnSpPr/>
      </xdr:nvCxnSpPr>
      <xdr:spPr>
        <a:xfrm flipV="1">
          <a:off x="9639300" y="6921589"/>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31991</xdr:rowOff>
    </xdr:from>
    <xdr:to>
      <xdr:col>46</xdr:col>
      <xdr:colOff>38100</xdr:colOff>
      <xdr:row>40</xdr:row>
      <xdr:rowOff>133591</xdr:rowOff>
    </xdr:to>
    <xdr:sp macro="" textlink="">
      <xdr:nvSpPr>
        <xdr:cNvPr id="129" name="楕円 128"/>
        <xdr:cNvSpPr/>
      </xdr:nvSpPr>
      <xdr:spPr>
        <a:xfrm>
          <a:off x="8699500" y="6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65322</xdr:rowOff>
    </xdr:from>
    <xdr:to>
      <xdr:col>50</xdr:col>
      <xdr:colOff>114300</xdr:colOff>
      <xdr:row>40</xdr:row>
      <xdr:rowOff>82791</xdr:rowOff>
    </xdr:to>
    <xdr:cxnSp macro="">
      <xdr:nvCxnSpPr>
        <xdr:cNvPr id="130" name="直線コネクタ 129"/>
        <xdr:cNvCxnSpPr/>
      </xdr:nvCxnSpPr>
      <xdr:spPr>
        <a:xfrm flipV="1">
          <a:off x="8750300" y="6923322"/>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60223</xdr:rowOff>
    </xdr:from>
    <xdr:to>
      <xdr:col>41</xdr:col>
      <xdr:colOff>101600</xdr:colOff>
      <xdr:row>40</xdr:row>
      <xdr:rowOff>161823</xdr:rowOff>
    </xdr:to>
    <xdr:sp macro="" textlink="">
      <xdr:nvSpPr>
        <xdr:cNvPr id="131" name="楕円 130"/>
        <xdr:cNvSpPr/>
      </xdr:nvSpPr>
      <xdr:spPr>
        <a:xfrm>
          <a:off x="7810500" y="69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82791</xdr:rowOff>
    </xdr:from>
    <xdr:to>
      <xdr:col>45</xdr:col>
      <xdr:colOff>177800</xdr:colOff>
      <xdr:row>40</xdr:row>
      <xdr:rowOff>111023</xdr:rowOff>
    </xdr:to>
    <xdr:cxnSp macro="">
      <xdr:nvCxnSpPr>
        <xdr:cNvPr id="132" name="直線コネクタ 131"/>
        <xdr:cNvCxnSpPr/>
      </xdr:nvCxnSpPr>
      <xdr:spPr>
        <a:xfrm flipV="1">
          <a:off x="7861300" y="694079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107249</xdr:rowOff>
    </xdr:from>
    <xdr:ext cx="534377" cy="259045"/>
    <xdr:sp macro="" textlink="">
      <xdr:nvSpPr>
        <xdr:cNvPr id="136" name="n_1mainValue【道路】&#10;一人当たり延長"/>
        <xdr:cNvSpPr txBox="1"/>
      </xdr:nvSpPr>
      <xdr:spPr>
        <a:xfrm>
          <a:off x="9359411" y="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124718</xdr:rowOff>
    </xdr:from>
    <xdr:ext cx="534377" cy="259045"/>
    <xdr:sp macro="" textlink="">
      <xdr:nvSpPr>
        <xdr:cNvPr id="137" name="n_2mainValue【道路】&#10;一人当たり延長"/>
        <xdr:cNvSpPr txBox="1"/>
      </xdr:nvSpPr>
      <xdr:spPr>
        <a:xfrm>
          <a:off x="8483111" y="698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152950</xdr:rowOff>
    </xdr:from>
    <xdr:ext cx="534377" cy="259045"/>
    <xdr:sp macro="" textlink="">
      <xdr:nvSpPr>
        <xdr:cNvPr id="138" name="n_3mainValue【道路】&#10;一人当たり延長"/>
        <xdr:cNvSpPr txBox="1"/>
      </xdr:nvSpPr>
      <xdr:spPr>
        <a:xfrm>
          <a:off x="7594111" y="70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156845</xdr:rowOff>
    </xdr:from>
    <xdr:to>
      <xdr:col>24</xdr:col>
      <xdr:colOff>114300</xdr:colOff>
      <xdr:row>58</xdr:row>
      <xdr:rowOff>86995</xdr:rowOff>
    </xdr:to>
    <xdr:sp macro="" textlink="">
      <xdr:nvSpPr>
        <xdr:cNvPr id="178" name="楕円 177"/>
        <xdr:cNvSpPr/>
      </xdr:nvSpPr>
      <xdr:spPr>
        <a:xfrm>
          <a:off x="4584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8272</xdr:rowOff>
    </xdr:from>
    <xdr:ext cx="405111" cy="259045"/>
    <xdr:sp macro="" textlink="">
      <xdr:nvSpPr>
        <xdr:cNvPr id="179" name="【橋りょう・トンネル】&#10;有形固定資産減価償却率該当値テキスト"/>
        <xdr:cNvSpPr txBox="1"/>
      </xdr:nvSpPr>
      <xdr:spPr>
        <a:xfrm>
          <a:off x="4673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180" name="楕円 179"/>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36195</xdr:rowOff>
    </xdr:from>
    <xdr:to>
      <xdr:col>24</xdr:col>
      <xdr:colOff>63500</xdr:colOff>
      <xdr:row>58</xdr:row>
      <xdr:rowOff>76200</xdr:rowOff>
    </xdr:to>
    <xdr:cxnSp macro="">
      <xdr:nvCxnSpPr>
        <xdr:cNvPr id="181" name="直線コネクタ 180"/>
        <xdr:cNvCxnSpPr/>
      </xdr:nvCxnSpPr>
      <xdr:spPr>
        <a:xfrm flipV="1">
          <a:off x="3797300" y="9980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82" name="楕円 181"/>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114300</xdr:rowOff>
    </xdr:to>
    <xdr:cxnSp macro="">
      <xdr:nvCxnSpPr>
        <xdr:cNvPr id="183" name="直線コネクタ 182"/>
        <xdr:cNvCxnSpPr/>
      </xdr:nvCxnSpPr>
      <xdr:spPr>
        <a:xfrm flipV="1">
          <a:off x="2908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4" name="楕円 183"/>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133350</xdr:rowOff>
    </xdr:to>
    <xdr:cxnSp macro="">
      <xdr:nvCxnSpPr>
        <xdr:cNvPr id="185" name="直線コネクタ 184"/>
        <xdr:cNvCxnSpPr/>
      </xdr:nvCxnSpPr>
      <xdr:spPr>
        <a:xfrm flipV="1">
          <a:off x="2019300" y="1005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143527</xdr:rowOff>
    </xdr:from>
    <xdr:ext cx="405111" cy="259045"/>
    <xdr:sp macro="" textlink="">
      <xdr:nvSpPr>
        <xdr:cNvPr id="189" name="n_1mainValue【橋りょう・トンネル】&#10;有形固定資産減価償却率"/>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90" name="n_2mainValue【橋りょう・トンネ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29227</xdr:rowOff>
    </xdr:from>
    <xdr:ext cx="405111" cy="259045"/>
    <xdr:sp macro="" textlink="">
      <xdr:nvSpPr>
        <xdr:cNvPr id="191" name="n_3mainValue【橋りょう・トンネル】&#10;有形固定資産減価償却率"/>
        <xdr:cNvSpPr txBox="1"/>
      </xdr:nvSpPr>
      <xdr:spPr>
        <a:xfrm>
          <a:off x="1816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91381</xdr:rowOff>
    </xdr:from>
    <xdr:to>
      <xdr:col>55</xdr:col>
      <xdr:colOff>50800</xdr:colOff>
      <xdr:row>64</xdr:row>
      <xdr:rowOff>21531</xdr:rowOff>
    </xdr:to>
    <xdr:sp macro="" textlink="">
      <xdr:nvSpPr>
        <xdr:cNvPr id="232" name="楕円 231"/>
        <xdr:cNvSpPr/>
      </xdr:nvSpPr>
      <xdr:spPr>
        <a:xfrm>
          <a:off x="10426700" y="10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69808</xdr:rowOff>
    </xdr:from>
    <xdr:ext cx="599010" cy="259045"/>
    <xdr:sp macro="" textlink="">
      <xdr:nvSpPr>
        <xdr:cNvPr id="233" name="【橋りょう・トンネル】&#10;一人当たり有形固定資産（償却資産）額該当値テキスト"/>
        <xdr:cNvSpPr txBox="1"/>
      </xdr:nvSpPr>
      <xdr:spPr>
        <a:xfrm>
          <a:off x="10515600" y="108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92220</xdr:rowOff>
    </xdr:from>
    <xdr:to>
      <xdr:col>50</xdr:col>
      <xdr:colOff>165100</xdr:colOff>
      <xdr:row>64</xdr:row>
      <xdr:rowOff>22370</xdr:rowOff>
    </xdr:to>
    <xdr:sp macro="" textlink="">
      <xdr:nvSpPr>
        <xdr:cNvPr id="234" name="楕円 233"/>
        <xdr:cNvSpPr/>
      </xdr:nvSpPr>
      <xdr:spPr>
        <a:xfrm>
          <a:off x="9588500" y="10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142181</xdr:rowOff>
    </xdr:from>
    <xdr:to>
      <xdr:col>55</xdr:col>
      <xdr:colOff>0</xdr:colOff>
      <xdr:row>63</xdr:row>
      <xdr:rowOff>143020</xdr:rowOff>
    </xdr:to>
    <xdr:cxnSp macro="">
      <xdr:nvCxnSpPr>
        <xdr:cNvPr id="235" name="直線コネクタ 234"/>
        <xdr:cNvCxnSpPr/>
      </xdr:nvCxnSpPr>
      <xdr:spPr>
        <a:xfrm flipV="1">
          <a:off x="9639300" y="1094353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92907</xdr:rowOff>
    </xdr:from>
    <xdr:to>
      <xdr:col>46</xdr:col>
      <xdr:colOff>38100</xdr:colOff>
      <xdr:row>64</xdr:row>
      <xdr:rowOff>23057</xdr:rowOff>
    </xdr:to>
    <xdr:sp macro="" textlink="">
      <xdr:nvSpPr>
        <xdr:cNvPr id="236" name="楕円 235"/>
        <xdr:cNvSpPr/>
      </xdr:nvSpPr>
      <xdr:spPr>
        <a:xfrm>
          <a:off x="8699500" y="10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143020</xdr:rowOff>
    </xdr:from>
    <xdr:to>
      <xdr:col>50</xdr:col>
      <xdr:colOff>114300</xdr:colOff>
      <xdr:row>63</xdr:row>
      <xdr:rowOff>143707</xdr:rowOff>
    </xdr:to>
    <xdr:cxnSp macro="">
      <xdr:nvCxnSpPr>
        <xdr:cNvPr id="237" name="直線コネクタ 236"/>
        <xdr:cNvCxnSpPr/>
      </xdr:nvCxnSpPr>
      <xdr:spPr>
        <a:xfrm flipV="1">
          <a:off x="8750300" y="1094437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98224</xdr:rowOff>
    </xdr:from>
    <xdr:to>
      <xdr:col>41</xdr:col>
      <xdr:colOff>101600</xdr:colOff>
      <xdr:row>64</xdr:row>
      <xdr:rowOff>28374</xdr:rowOff>
    </xdr:to>
    <xdr:sp macro="" textlink="">
      <xdr:nvSpPr>
        <xdr:cNvPr id="238" name="楕円 237"/>
        <xdr:cNvSpPr/>
      </xdr:nvSpPr>
      <xdr:spPr>
        <a:xfrm>
          <a:off x="7810500" y="108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143707</xdr:rowOff>
    </xdr:from>
    <xdr:to>
      <xdr:col>45</xdr:col>
      <xdr:colOff>177800</xdr:colOff>
      <xdr:row>63</xdr:row>
      <xdr:rowOff>149024</xdr:rowOff>
    </xdr:to>
    <xdr:cxnSp macro="">
      <xdr:nvCxnSpPr>
        <xdr:cNvPr id="239" name="直線コネクタ 238"/>
        <xdr:cNvCxnSpPr/>
      </xdr:nvCxnSpPr>
      <xdr:spPr>
        <a:xfrm flipV="1">
          <a:off x="7861300" y="10945057"/>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13497</xdr:rowOff>
    </xdr:from>
    <xdr:ext cx="599010" cy="259045"/>
    <xdr:sp macro="" textlink="">
      <xdr:nvSpPr>
        <xdr:cNvPr id="243" name="n_1mainValue【橋りょう・トンネル】&#10;一人当たり有形固定資産（償却資産）額"/>
        <xdr:cNvSpPr txBox="1"/>
      </xdr:nvSpPr>
      <xdr:spPr>
        <a:xfrm>
          <a:off x="9327095" y="109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14184</xdr:rowOff>
    </xdr:from>
    <xdr:ext cx="599010" cy="259045"/>
    <xdr:sp macro="" textlink="">
      <xdr:nvSpPr>
        <xdr:cNvPr id="244" name="n_2mainValue【橋りょう・トンネル】&#10;一人当たり有形固定資産（償却資産）額"/>
        <xdr:cNvSpPr txBox="1"/>
      </xdr:nvSpPr>
      <xdr:spPr>
        <a:xfrm>
          <a:off x="8450795" y="1098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19501</xdr:rowOff>
    </xdr:from>
    <xdr:ext cx="599010" cy="259045"/>
    <xdr:sp macro="" textlink="">
      <xdr:nvSpPr>
        <xdr:cNvPr id="245" name="n_3mainValue【橋りょう・トンネル】&#10;一人当たり有形固定資産（償却資産）額"/>
        <xdr:cNvSpPr txBox="1"/>
      </xdr:nvSpPr>
      <xdr:spPr>
        <a:xfrm>
          <a:off x="7561795" y="1099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153851</xdr:rowOff>
    </xdr:from>
    <xdr:to>
      <xdr:col>24</xdr:col>
      <xdr:colOff>114300</xdr:colOff>
      <xdr:row>79</xdr:row>
      <xdr:rowOff>84001</xdr:rowOff>
    </xdr:to>
    <xdr:sp macro="" textlink="">
      <xdr:nvSpPr>
        <xdr:cNvPr id="286" name="楕円 285"/>
        <xdr:cNvSpPr/>
      </xdr:nvSpPr>
      <xdr:spPr>
        <a:xfrm>
          <a:off x="45847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5278</xdr:rowOff>
    </xdr:from>
    <xdr:ext cx="405111" cy="259045"/>
    <xdr:sp macro="" textlink="">
      <xdr:nvSpPr>
        <xdr:cNvPr id="287" name="【公営住宅】&#10;有形固定資産減価償却率該当値テキスト"/>
        <xdr:cNvSpPr txBox="1"/>
      </xdr:nvSpPr>
      <xdr:spPr>
        <a:xfrm>
          <a:off x="4673600" y="1337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57513</xdr:rowOff>
    </xdr:from>
    <xdr:to>
      <xdr:col>20</xdr:col>
      <xdr:colOff>38100</xdr:colOff>
      <xdr:row>79</xdr:row>
      <xdr:rowOff>159113</xdr:rowOff>
    </xdr:to>
    <xdr:sp macro="" textlink="">
      <xdr:nvSpPr>
        <xdr:cNvPr id="288" name="楕円 287"/>
        <xdr:cNvSpPr/>
      </xdr:nvSpPr>
      <xdr:spPr>
        <a:xfrm>
          <a:off x="3746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33201</xdr:rowOff>
    </xdr:from>
    <xdr:to>
      <xdr:col>24</xdr:col>
      <xdr:colOff>63500</xdr:colOff>
      <xdr:row>79</xdr:row>
      <xdr:rowOff>108313</xdr:rowOff>
    </xdr:to>
    <xdr:cxnSp macro="">
      <xdr:nvCxnSpPr>
        <xdr:cNvPr id="289" name="直線コネクタ 288"/>
        <xdr:cNvCxnSpPr/>
      </xdr:nvCxnSpPr>
      <xdr:spPr>
        <a:xfrm flipV="1">
          <a:off x="3797300" y="135777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134257</xdr:rowOff>
    </xdr:from>
    <xdr:to>
      <xdr:col>15</xdr:col>
      <xdr:colOff>101600</xdr:colOff>
      <xdr:row>80</xdr:row>
      <xdr:rowOff>64407</xdr:rowOff>
    </xdr:to>
    <xdr:sp macro="" textlink="">
      <xdr:nvSpPr>
        <xdr:cNvPr id="290" name="楕円 289"/>
        <xdr:cNvSpPr/>
      </xdr:nvSpPr>
      <xdr:spPr>
        <a:xfrm>
          <a:off x="2857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108313</xdr:rowOff>
    </xdr:from>
    <xdr:to>
      <xdr:col>19</xdr:col>
      <xdr:colOff>177800</xdr:colOff>
      <xdr:row>80</xdr:row>
      <xdr:rowOff>13607</xdr:rowOff>
    </xdr:to>
    <xdr:cxnSp macro="">
      <xdr:nvCxnSpPr>
        <xdr:cNvPr id="291" name="直線コネクタ 290"/>
        <xdr:cNvCxnSpPr/>
      </xdr:nvCxnSpPr>
      <xdr:spPr>
        <a:xfrm flipV="1">
          <a:off x="2908300" y="1365286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15058</xdr:rowOff>
    </xdr:from>
    <xdr:to>
      <xdr:col>10</xdr:col>
      <xdr:colOff>165100</xdr:colOff>
      <xdr:row>80</xdr:row>
      <xdr:rowOff>116658</xdr:rowOff>
    </xdr:to>
    <xdr:sp macro="" textlink="">
      <xdr:nvSpPr>
        <xdr:cNvPr id="292" name="楕円 291"/>
        <xdr:cNvSpPr/>
      </xdr:nvSpPr>
      <xdr:spPr>
        <a:xfrm>
          <a:off x="1968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xdr:rowOff>
    </xdr:from>
    <xdr:to>
      <xdr:col>15</xdr:col>
      <xdr:colOff>50800</xdr:colOff>
      <xdr:row>80</xdr:row>
      <xdr:rowOff>65858</xdr:rowOff>
    </xdr:to>
    <xdr:cxnSp macro="">
      <xdr:nvCxnSpPr>
        <xdr:cNvPr id="293" name="直線コネクタ 292"/>
        <xdr:cNvCxnSpPr/>
      </xdr:nvCxnSpPr>
      <xdr:spPr>
        <a:xfrm flipV="1">
          <a:off x="2019300" y="137296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4190</xdr:rowOff>
    </xdr:from>
    <xdr:ext cx="405111" cy="259045"/>
    <xdr:sp macro="" textlink="">
      <xdr:nvSpPr>
        <xdr:cNvPr id="297" name="n_1mainValue【公営住宅】&#10;有形固定資産減価償却率"/>
        <xdr:cNvSpPr txBox="1"/>
      </xdr:nvSpPr>
      <xdr:spPr>
        <a:xfrm>
          <a:off x="35820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80934</xdr:rowOff>
    </xdr:from>
    <xdr:ext cx="405111" cy="259045"/>
    <xdr:sp macro="" textlink="">
      <xdr:nvSpPr>
        <xdr:cNvPr id="298" name="n_2mainValue【公営住宅】&#10;有形固定資産減価償却率"/>
        <xdr:cNvSpPr txBox="1"/>
      </xdr:nvSpPr>
      <xdr:spPr>
        <a:xfrm>
          <a:off x="2705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133185</xdr:rowOff>
    </xdr:from>
    <xdr:ext cx="405111" cy="259045"/>
    <xdr:sp macro="" textlink="">
      <xdr:nvSpPr>
        <xdr:cNvPr id="299" name="n_3mainValue【公営住宅】&#10;有形固定資産減価償却率"/>
        <xdr:cNvSpPr txBox="1"/>
      </xdr:nvSpPr>
      <xdr:spPr>
        <a:xfrm>
          <a:off x="1816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xdr:rowOff>
    </xdr:from>
    <xdr:to>
      <xdr:col>55</xdr:col>
      <xdr:colOff>50800</xdr:colOff>
      <xdr:row>86</xdr:row>
      <xdr:rowOff>110127</xdr:rowOff>
    </xdr:to>
    <xdr:sp macro="" textlink="">
      <xdr:nvSpPr>
        <xdr:cNvPr id="340" name="楕円 339"/>
        <xdr:cNvSpPr/>
      </xdr:nvSpPr>
      <xdr:spPr>
        <a:xfrm>
          <a:off x="104267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94904</xdr:rowOff>
    </xdr:from>
    <xdr:ext cx="469744" cy="259045"/>
    <xdr:sp macro="" textlink="">
      <xdr:nvSpPr>
        <xdr:cNvPr id="341" name="【公営住宅】&#10;一人当たり面積該当値テキスト"/>
        <xdr:cNvSpPr txBox="1"/>
      </xdr:nvSpPr>
      <xdr:spPr>
        <a:xfrm>
          <a:off x="10515600" y="1466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9181</xdr:rowOff>
    </xdr:from>
    <xdr:to>
      <xdr:col>50</xdr:col>
      <xdr:colOff>165100</xdr:colOff>
      <xdr:row>86</xdr:row>
      <xdr:rowOff>110781</xdr:rowOff>
    </xdr:to>
    <xdr:sp macro="" textlink="">
      <xdr:nvSpPr>
        <xdr:cNvPr id="342" name="楕円 341"/>
        <xdr:cNvSpPr/>
      </xdr:nvSpPr>
      <xdr:spPr>
        <a:xfrm>
          <a:off x="9588500" y="147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59327</xdr:rowOff>
    </xdr:from>
    <xdr:to>
      <xdr:col>55</xdr:col>
      <xdr:colOff>0</xdr:colOff>
      <xdr:row>86</xdr:row>
      <xdr:rowOff>59981</xdr:rowOff>
    </xdr:to>
    <xdr:cxnSp macro="">
      <xdr:nvCxnSpPr>
        <xdr:cNvPr id="343" name="直線コネクタ 342"/>
        <xdr:cNvCxnSpPr/>
      </xdr:nvCxnSpPr>
      <xdr:spPr>
        <a:xfrm flipV="1">
          <a:off x="9639300" y="1480402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7874</xdr:rowOff>
    </xdr:from>
    <xdr:to>
      <xdr:col>46</xdr:col>
      <xdr:colOff>38100</xdr:colOff>
      <xdr:row>86</xdr:row>
      <xdr:rowOff>109474</xdr:rowOff>
    </xdr:to>
    <xdr:sp macro="" textlink="">
      <xdr:nvSpPr>
        <xdr:cNvPr id="344" name="楕円 343"/>
        <xdr:cNvSpPr/>
      </xdr:nvSpPr>
      <xdr:spPr>
        <a:xfrm>
          <a:off x="8699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58674</xdr:rowOff>
    </xdr:from>
    <xdr:to>
      <xdr:col>50</xdr:col>
      <xdr:colOff>114300</xdr:colOff>
      <xdr:row>86</xdr:row>
      <xdr:rowOff>59981</xdr:rowOff>
    </xdr:to>
    <xdr:cxnSp macro="">
      <xdr:nvCxnSpPr>
        <xdr:cNvPr id="345" name="直線コネクタ 344"/>
        <xdr:cNvCxnSpPr/>
      </xdr:nvCxnSpPr>
      <xdr:spPr>
        <a:xfrm>
          <a:off x="8750300" y="1480337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363</xdr:rowOff>
    </xdr:from>
    <xdr:to>
      <xdr:col>41</xdr:col>
      <xdr:colOff>101600</xdr:colOff>
      <xdr:row>86</xdr:row>
      <xdr:rowOff>101963</xdr:rowOff>
    </xdr:to>
    <xdr:sp macro="" textlink="">
      <xdr:nvSpPr>
        <xdr:cNvPr id="346" name="楕円 345"/>
        <xdr:cNvSpPr/>
      </xdr:nvSpPr>
      <xdr:spPr>
        <a:xfrm>
          <a:off x="781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51163</xdr:rowOff>
    </xdr:from>
    <xdr:to>
      <xdr:col>45</xdr:col>
      <xdr:colOff>177800</xdr:colOff>
      <xdr:row>86</xdr:row>
      <xdr:rowOff>58674</xdr:rowOff>
    </xdr:to>
    <xdr:cxnSp macro="">
      <xdr:nvCxnSpPr>
        <xdr:cNvPr id="347" name="直線コネクタ 346"/>
        <xdr:cNvCxnSpPr/>
      </xdr:nvCxnSpPr>
      <xdr:spPr>
        <a:xfrm>
          <a:off x="7861300" y="1479586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101908</xdr:rowOff>
    </xdr:from>
    <xdr:ext cx="469744" cy="259045"/>
    <xdr:sp macro="" textlink="">
      <xdr:nvSpPr>
        <xdr:cNvPr id="351" name="n_1mainValue【公営住宅】&#10;一人当たり面積"/>
        <xdr:cNvSpPr txBox="1"/>
      </xdr:nvSpPr>
      <xdr:spPr>
        <a:xfrm>
          <a:off x="9391727" y="148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100601</xdr:rowOff>
    </xdr:from>
    <xdr:ext cx="469744" cy="259045"/>
    <xdr:sp macro="" textlink="">
      <xdr:nvSpPr>
        <xdr:cNvPr id="352" name="n_2mainValue【公営住宅】&#10;一人当たり面積"/>
        <xdr:cNvSpPr txBox="1"/>
      </xdr:nvSpPr>
      <xdr:spPr>
        <a:xfrm>
          <a:off x="8515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93090</xdr:rowOff>
    </xdr:from>
    <xdr:ext cx="469744" cy="259045"/>
    <xdr:sp macro="" textlink="">
      <xdr:nvSpPr>
        <xdr:cNvPr id="353" name="n_3mainValue【公営住宅】&#10;一人当たり面積"/>
        <xdr:cNvSpPr txBox="1"/>
      </xdr:nvSpPr>
      <xdr:spPr>
        <a:xfrm>
          <a:off x="7626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10" name="楕円 409"/>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411" name="【認定こども園・幼稚園・保育所】&#10;有形固定資産減価償却率該当値テキスト"/>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412" name="楕円 411"/>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92528</xdr:rowOff>
    </xdr:to>
    <xdr:cxnSp macro="">
      <xdr:nvCxnSpPr>
        <xdr:cNvPr id="413" name="直線コネクタ 412"/>
        <xdr:cNvCxnSpPr/>
      </xdr:nvCxnSpPr>
      <xdr:spPr>
        <a:xfrm flipV="1">
          <a:off x="15481300" y="639862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14" name="楕円 413"/>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92528</xdr:rowOff>
    </xdr:from>
    <xdr:to>
      <xdr:col>81</xdr:col>
      <xdr:colOff>50800</xdr:colOff>
      <xdr:row>37</xdr:row>
      <xdr:rowOff>128451</xdr:rowOff>
    </xdr:to>
    <xdr:cxnSp macro="">
      <xdr:nvCxnSpPr>
        <xdr:cNvPr id="415" name="直線コネクタ 414"/>
        <xdr:cNvCxnSpPr/>
      </xdr:nvCxnSpPr>
      <xdr:spPr>
        <a:xfrm flipV="1">
          <a:off x="14592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16" name="楕円 415"/>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128451</xdr:rowOff>
    </xdr:from>
    <xdr:to>
      <xdr:col>76</xdr:col>
      <xdr:colOff>114300</xdr:colOff>
      <xdr:row>38</xdr:row>
      <xdr:rowOff>20683</xdr:rowOff>
    </xdr:to>
    <xdr:cxnSp macro="">
      <xdr:nvCxnSpPr>
        <xdr:cNvPr id="417" name="直線コネクタ 416"/>
        <xdr:cNvCxnSpPr/>
      </xdr:nvCxnSpPr>
      <xdr:spPr>
        <a:xfrm flipV="1">
          <a:off x="13703300" y="647210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18"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20"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134455</xdr:rowOff>
    </xdr:from>
    <xdr:ext cx="405111" cy="259045"/>
    <xdr:sp macro="" textlink="">
      <xdr:nvSpPr>
        <xdr:cNvPr id="421" name="n_1mainValue【認定こども園・幼稚園・保育所】&#10;有形固定資産減価償却率"/>
        <xdr:cNvSpPr txBox="1"/>
      </xdr:nvSpPr>
      <xdr:spPr>
        <a:xfrm>
          <a:off x="15266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170378</xdr:rowOff>
    </xdr:from>
    <xdr:ext cx="405111" cy="259045"/>
    <xdr:sp macro="" textlink="">
      <xdr:nvSpPr>
        <xdr:cNvPr id="422" name="n_2mainValue【認定こども園・幼稚園・保育所】&#10;有形固定資産減価償却率"/>
        <xdr:cNvSpPr txBox="1"/>
      </xdr:nvSpPr>
      <xdr:spPr>
        <a:xfrm>
          <a:off x="14389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62610</xdr:rowOff>
    </xdr:from>
    <xdr:ext cx="405111" cy="259045"/>
    <xdr:sp macro="" textlink="">
      <xdr:nvSpPr>
        <xdr:cNvPr id="423" name="n_3mainValue【認定こども園・幼稚園・保育所】&#10;有形固定資産減価償却率"/>
        <xdr:cNvSpPr txBox="1"/>
      </xdr:nvSpPr>
      <xdr:spPr>
        <a:xfrm>
          <a:off x="13500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112268</xdr:rowOff>
    </xdr:from>
    <xdr:to>
      <xdr:col>116</xdr:col>
      <xdr:colOff>114300</xdr:colOff>
      <xdr:row>38</xdr:row>
      <xdr:rowOff>42418</xdr:rowOff>
    </xdr:to>
    <xdr:sp macro="" textlink="">
      <xdr:nvSpPr>
        <xdr:cNvPr id="460" name="楕円 459"/>
        <xdr:cNvSpPr/>
      </xdr:nvSpPr>
      <xdr:spPr>
        <a:xfrm>
          <a:off x="22110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135145</xdr:rowOff>
    </xdr:from>
    <xdr:ext cx="469744" cy="259045"/>
    <xdr:sp macro="" textlink="">
      <xdr:nvSpPr>
        <xdr:cNvPr id="461" name="【認定こども園・幼稚園・保育所】&#10;一人当たり面積該当値テキスト"/>
        <xdr:cNvSpPr txBox="1"/>
      </xdr:nvSpPr>
      <xdr:spPr>
        <a:xfrm>
          <a:off x="22199600"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62" name="楕円 461"/>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163068</xdr:rowOff>
    </xdr:from>
    <xdr:to>
      <xdr:col>116</xdr:col>
      <xdr:colOff>63500</xdr:colOff>
      <xdr:row>37</xdr:row>
      <xdr:rowOff>165354</xdr:rowOff>
    </xdr:to>
    <xdr:cxnSp macro="">
      <xdr:nvCxnSpPr>
        <xdr:cNvPr id="463" name="直線コネクタ 462"/>
        <xdr:cNvCxnSpPr/>
      </xdr:nvCxnSpPr>
      <xdr:spPr>
        <a:xfrm flipV="1">
          <a:off x="21323300" y="65067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112268</xdr:rowOff>
    </xdr:from>
    <xdr:to>
      <xdr:col>107</xdr:col>
      <xdr:colOff>101600</xdr:colOff>
      <xdr:row>38</xdr:row>
      <xdr:rowOff>42418</xdr:rowOff>
    </xdr:to>
    <xdr:sp macro="" textlink="">
      <xdr:nvSpPr>
        <xdr:cNvPr id="464" name="楕円 463"/>
        <xdr:cNvSpPr/>
      </xdr:nvSpPr>
      <xdr:spPr>
        <a:xfrm>
          <a:off x="20383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37</xdr:row>
      <xdr:rowOff>165354</xdr:rowOff>
    </xdr:to>
    <xdr:cxnSp macro="">
      <xdr:nvCxnSpPr>
        <xdr:cNvPr id="465" name="直線コネクタ 464"/>
        <xdr:cNvCxnSpPr/>
      </xdr:nvCxnSpPr>
      <xdr:spPr>
        <a:xfrm>
          <a:off x="20434300" y="65067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144272</xdr:rowOff>
    </xdr:from>
    <xdr:to>
      <xdr:col>102</xdr:col>
      <xdr:colOff>165100</xdr:colOff>
      <xdr:row>38</xdr:row>
      <xdr:rowOff>74422</xdr:rowOff>
    </xdr:to>
    <xdr:sp macro="" textlink="">
      <xdr:nvSpPr>
        <xdr:cNvPr id="466" name="楕円 465"/>
        <xdr:cNvSpPr/>
      </xdr:nvSpPr>
      <xdr:spPr>
        <a:xfrm>
          <a:off x="19494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163068</xdr:rowOff>
    </xdr:from>
    <xdr:to>
      <xdr:col>107</xdr:col>
      <xdr:colOff>50800</xdr:colOff>
      <xdr:row>38</xdr:row>
      <xdr:rowOff>23622</xdr:rowOff>
    </xdr:to>
    <xdr:cxnSp macro="">
      <xdr:nvCxnSpPr>
        <xdr:cNvPr id="467" name="直線コネクタ 466"/>
        <xdr:cNvCxnSpPr/>
      </xdr:nvCxnSpPr>
      <xdr:spPr>
        <a:xfrm flipV="1">
          <a:off x="19545300" y="650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71"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72" name="n_2main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90949</xdr:rowOff>
    </xdr:from>
    <xdr:ext cx="469744" cy="259045"/>
    <xdr:sp macro="" textlink="">
      <xdr:nvSpPr>
        <xdr:cNvPr id="473" name="n_3mainValue【認定こども園・幼稚園・保育所】&#10;一人当たり面積"/>
        <xdr:cNvSpPr txBox="1"/>
      </xdr:nvSpPr>
      <xdr:spPr>
        <a:xfrm>
          <a:off x="19310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0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87993</xdr:rowOff>
    </xdr:from>
    <xdr:to>
      <xdr:col>85</xdr:col>
      <xdr:colOff>177800</xdr:colOff>
      <xdr:row>58</xdr:row>
      <xdr:rowOff>18143</xdr:rowOff>
    </xdr:to>
    <xdr:sp macro="" textlink="">
      <xdr:nvSpPr>
        <xdr:cNvPr id="515" name="楕円 514"/>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110870</xdr:rowOff>
    </xdr:from>
    <xdr:ext cx="405111" cy="259045"/>
    <xdr:sp macro="" textlink="">
      <xdr:nvSpPr>
        <xdr:cNvPr id="516" name="【学校施設】&#10;有形固定資産減価償却率該当値テキスト"/>
        <xdr:cNvSpPr txBox="1"/>
      </xdr:nvSpPr>
      <xdr:spPr>
        <a:xfrm>
          <a:off x="16357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517" name="楕円 516"/>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22860</xdr:rowOff>
    </xdr:to>
    <xdr:cxnSp macro="">
      <xdr:nvCxnSpPr>
        <xdr:cNvPr id="518" name="直線コネクタ 517"/>
        <xdr:cNvCxnSpPr/>
      </xdr:nvCxnSpPr>
      <xdr:spPr>
        <a:xfrm flipV="1">
          <a:off x="15481300" y="99114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19" name="楕円 518"/>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140426</xdr:rowOff>
    </xdr:to>
    <xdr:cxnSp macro="">
      <xdr:nvCxnSpPr>
        <xdr:cNvPr id="520" name="直線コネクタ 519"/>
        <xdr:cNvCxnSpPr/>
      </xdr:nvCxnSpPr>
      <xdr:spPr>
        <a:xfrm flipV="1">
          <a:off x="14592300" y="99669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53703</xdr:rowOff>
    </xdr:from>
    <xdr:to>
      <xdr:col>72</xdr:col>
      <xdr:colOff>38100</xdr:colOff>
      <xdr:row>58</xdr:row>
      <xdr:rowOff>155303</xdr:rowOff>
    </xdr:to>
    <xdr:sp macro="" textlink="">
      <xdr:nvSpPr>
        <xdr:cNvPr id="521" name="楕円 520"/>
        <xdr:cNvSpPr/>
      </xdr:nvSpPr>
      <xdr:spPr>
        <a:xfrm>
          <a:off x="13652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58</xdr:row>
      <xdr:rowOff>140426</xdr:rowOff>
    </xdr:to>
    <xdr:cxnSp macro="">
      <xdr:nvCxnSpPr>
        <xdr:cNvPr id="522" name="直線コネクタ 521"/>
        <xdr:cNvCxnSpPr/>
      </xdr:nvCxnSpPr>
      <xdr:spPr>
        <a:xfrm>
          <a:off x="13703300" y="10048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23"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24"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25"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526" name="n_1mainValue【学校施設】&#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27" name="n_2mainValue【学校施設】&#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380</xdr:rowOff>
    </xdr:from>
    <xdr:ext cx="405111" cy="259045"/>
    <xdr:sp macro="" textlink="">
      <xdr:nvSpPr>
        <xdr:cNvPr id="528" name="n_3mainValue【学校施設】&#10;有形固定資産減価償却率"/>
        <xdr:cNvSpPr txBox="1"/>
      </xdr:nvSpPr>
      <xdr:spPr>
        <a:xfrm>
          <a:off x="13500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136978</xdr:rowOff>
    </xdr:from>
    <xdr:to>
      <xdr:col>116</xdr:col>
      <xdr:colOff>114300</xdr:colOff>
      <xdr:row>63</xdr:row>
      <xdr:rowOff>67128</xdr:rowOff>
    </xdr:to>
    <xdr:sp macro="" textlink="">
      <xdr:nvSpPr>
        <xdr:cNvPr id="569" name="楕円 568"/>
        <xdr:cNvSpPr/>
      </xdr:nvSpPr>
      <xdr:spPr>
        <a:xfrm>
          <a:off x="22110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51905</xdr:rowOff>
    </xdr:from>
    <xdr:ext cx="469744" cy="259045"/>
    <xdr:sp macro="" textlink="">
      <xdr:nvSpPr>
        <xdr:cNvPr id="570" name="【学校施設】&#10;一人当たり面積該当値テキスト"/>
        <xdr:cNvSpPr txBox="1"/>
      </xdr:nvSpPr>
      <xdr:spPr>
        <a:xfrm>
          <a:off x="22199600" y="1068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138448</xdr:rowOff>
    </xdr:from>
    <xdr:to>
      <xdr:col>112</xdr:col>
      <xdr:colOff>38100</xdr:colOff>
      <xdr:row>63</xdr:row>
      <xdr:rowOff>68598</xdr:rowOff>
    </xdr:to>
    <xdr:sp macro="" textlink="">
      <xdr:nvSpPr>
        <xdr:cNvPr id="571" name="楕円 570"/>
        <xdr:cNvSpPr/>
      </xdr:nvSpPr>
      <xdr:spPr>
        <a:xfrm>
          <a:off x="21272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16328</xdr:rowOff>
    </xdr:from>
    <xdr:to>
      <xdr:col>116</xdr:col>
      <xdr:colOff>63500</xdr:colOff>
      <xdr:row>63</xdr:row>
      <xdr:rowOff>17798</xdr:rowOff>
    </xdr:to>
    <xdr:cxnSp macro="">
      <xdr:nvCxnSpPr>
        <xdr:cNvPr id="572" name="直線コネクタ 571"/>
        <xdr:cNvCxnSpPr/>
      </xdr:nvCxnSpPr>
      <xdr:spPr>
        <a:xfrm flipV="1">
          <a:off x="21323300" y="1081767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73" name="楕円 572"/>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17798</xdr:rowOff>
    </xdr:from>
    <xdr:to>
      <xdr:col>111</xdr:col>
      <xdr:colOff>177800</xdr:colOff>
      <xdr:row>63</xdr:row>
      <xdr:rowOff>22860</xdr:rowOff>
    </xdr:to>
    <xdr:cxnSp macro="">
      <xdr:nvCxnSpPr>
        <xdr:cNvPr id="574" name="直線コネクタ 573"/>
        <xdr:cNvCxnSpPr/>
      </xdr:nvCxnSpPr>
      <xdr:spPr>
        <a:xfrm flipV="1">
          <a:off x="20434300" y="10819148"/>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128161</xdr:rowOff>
    </xdr:from>
    <xdr:to>
      <xdr:col>102</xdr:col>
      <xdr:colOff>165100</xdr:colOff>
      <xdr:row>63</xdr:row>
      <xdr:rowOff>58311</xdr:rowOff>
    </xdr:to>
    <xdr:sp macro="" textlink="">
      <xdr:nvSpPr>
        <xdr:cNvPr id="575" name="楕円 574"/>
        <xdr:cNvSpPr/>
      </xdr:nvSpPr>
      <xdr:spPr>
        <a:xfrm>
          <a:off x="19494500" y="107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7511</xdr:rowOff>
    </xdr:from>
    <xdr:to>
      <xdr:col>107</xdr:col>
      <xdr:colOff>50800</xdr:colOff>
      <xdr:row>63</xdr:row>
      <xdr:rowOff>22860</xdr:rowOff>
    </xdr:to>
    <xdr:cxnSp macro="">
      <xdr:nvCxnSpPr>
        <xdr:cNvPr id="576" name="直線コネクタ 575"/>
        <xdr:cNvCxnSpPr/>
      </xdr:nvCxnSpPr>
      <xdr:spPr>
        <a:xfrm>
          <a:off x="19545300" y="10808861"/>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59725</xdr:rowOff>
    </xdr:from>
    <xdr:ext cx="469744" cy="259045"/>
    <xdr:sp macro="" textlink="">
      <xdr:nvSpPr>
        <xdr:cNvPr id="580" name="n_1mainValue【学校施設】&#10;一人当たり面積"/>
        <xdr:cNvSpPr txBox="1"/>
      </xdr:nvSpPr>
      <xdr:spPr>
        <a:xfrm>
          <a:off x="21075727" y="108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81" name="n_2mainValue【学校施設】&#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49438</xdr:rowOff>
    </xdr:from>
    <xdr:ext cx="469744" cy="259045"/>
    <xdr:sp macro="" textlink="">
      <xdr:nvSpPr>
        <xdr:cNvPr id="582" name="n_3mainValue【学校施設】&#10;一人当たり面積"/>
        <xdr:cNvSpPr txBox="1"/>
      </xdr:nvSpPr>
      <xdr:spPr>
        <a:xfrm>
          <a:off x="19310427" y="108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2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122555</xdr:rowOff>
    </xdr:from>
    <xdr:to>
      <xdr:col>85</xdr:col>
      <xdr:colOff>177800</xdr:colOff>
      <xdr:row>102</xdr:row>
      <xdr:rowOff>52705</xdr:rowOff>
    </xdr:to>
    <xdr:sp macro="" textlink="">
      <xdr:nvSpPr>
        <xdr:cNvPr id="638" name="楕円 637"/>
        <xdr:cNvSpPr/>
      </xdr:nvSpPr>
      <xdr:spPr>
        <a:xfrm>
          <a:off x="16268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145432</xdr:rowOff>
    </xdr:from>
    <xdr:ext cx="405111" cy="259045"/>
    <xdr:sp macro="" textlink="">
      <xdr:nvSpPr>
        <xdr:cNvPr id="639" name="【公民館】&#10;有形固定資産減価償却率該当値テキスト"/>
        <xdr:cNvSpPr txBox="1"/>
      </xdr:nvSpPr>
      <xdr:spPr>
        <a:xfrm>
          <a:off x="16357600"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156845</xdr:rowOff>
    </xdr:from>
    <xdr:to>
      <xdr:col>81</xdr:col>
      <xdr:colOff>101600</xdr:colOff>
      <xdr:row>102</xdr:row>
      <xdr:rowOff>86995</xdr:rowOff>
    </xdr:to>
    <xdr:sp macro="" textlink="">
      <xdr:nvSpPr>
        <xdr:cNvPr id="640" name="楕円 639"/>
        <xdr:cNvSpPr/>
      </xdr:nvSpPr>
      <xdr:spPr>
        <a:xfrm>
          <a:off x="15430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36195</xdr:rowOff>
    </xdr:to>
    <xdr:cxnSp macro="">
      <xdr:nvCxnSpPr>
        <xdr:cNvPr id="641" name="直線コネクタ 640"/>
        <xdr:cNvCxnSpPr/>
      </xdr:nvCxnSpPr>
      <xdr:spPr>
        <a:xfrm flipV="1">
          <a:off x="15481300" y="174898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642" name="楕円 641"/>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36195</xdr:rowOff>
    </xdr:from>
    <xdr:to>
      <xdr:col>81</xdr:col>
      <xdr:colOff>50800</xdr:colOff>
      <xdr:row>102</xdr:row>
      <xdr:rowOff>76200</xdr:rowOff>
    </xdr:to>
    <xdr:cxnSp macro="">
      <xdr:nvCxnSpPr>
        <xdr:cNvPr id="643" name="直線コネクタ 642"/>
        <xdr:cNvCxnSpPr/>
      </xdr:nvCxnSpPr>
      <xdr:spPr>
        <a:xfrm flipV="1">
          <a:off x="14592300" y="17524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644" name="楕円 643"/>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76200</xdr:rowOff>
    </xdr:from>
    <xdr:to>
      <xdr:col>76</xdr:col>
      <xdr:colOff>114300</xdr:colOff>
      <xdr:row>102</xdr:row>
      <xdr:rowOff>152400</xdr:rowOff>
    </xdr:to>
    <xdr:cxnSp macro="">
      <xdr:nvCxnSpPr>
        <xdr:cNvPr id="645" name="直線コネクタ 644"/>
        <xdr:cNvCxnSpPr/>
      </xdr:nvCxnSpPr>
      <xdr:spPr>
        <a:xfrm flipV="1">
          <a:off x="13703300" y="1756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46"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7"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48"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103522</xdr:rowOff>
    </xdr:from>
    <xdr:ext cx="405111" cy="259045"/>
    <xdr:sp macro="" textlink="">
      <xdr:nvSpPr>
        <xdr:cNvPr id="649" name="n_1mainValue【公民館】&#10;有形固定資産減価償却率"/>
        <xdr:cNvSpPr txBox="1"/>
      </xdr:nvSpPr>
      <xdr:spPr>
        <a:xfrm>
          <a:off x="152660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650"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651" name="n_3mainValue【公民館】&#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78"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688" name="楕円 687"/>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155212</xdr:rowOff>
    </xdr:from>
    <xdr:ext cx="469744" cy="259045"/>
    <xdr:sp macro="" textlink="">
      <xdr:nvSpPr>
        <xdr:cNvPr id="689" name="【公民館】&#10;一人当たり面積該当値テキスト"/>
        <xdr:cNvSpPr txBox="1"/>
      </xdr:nvSpPr>
      <xdr:spPr>
        <a:xfrm>
          <a:off x="221996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690" name="楕円 689"/>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119635</xdr:rowOff>
    </xdr:to>
    <xdr:cxnSp macro="">
      <xdr:nvCxnSpPr>
        <xdr:cNvPr id="691" name="直線コネクタ 690"/>
        <xdr:cNvCxnSpPr/>
      </xdr:nvCxnSpPr>
      <xdr:spPr>
        <a:xfrm>
          <a:off x="21323300" y="1846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692" name="楕円 691"/>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119635</xdr:rowOff>
    </xdr:to>
    <xdr:cxnSp macro="">
      <xdr:nvCxnSpPr>
        <xdr:cNvPr id="693" name="直線コネクタ 692"/>
        <xdr:cNvCxnSpPr/>
      </xdr:nvCxnSpPr>
      <xdr:spPr>
        <a:xfrm>
          <a:off x="20434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93523</xdr:rowOff>
    </xdr:from>
    <xdr:to>
      <xdr:col>102</xdr:col>
      <xdr:colOff>165100</xdr:colOff>
      <xdr:row>108</xdr:row>
      <xdr:rowOff>23673</xdr:rowOff>
    </xdr:to>
    <xdr:sp macro="" textlink="">
      <xdr:nvSpPr>
        <xdr:cNvPr id="694" name="楕円 693"/>
        <xdr:cNvSpPr/>
      </xdr:nvSpPr>
      <xdr:spPr>
        <a:xfrm>
          <a:off x="19494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144323</xdr:rowOff>
    </xdr:to>
    <xdr:cxnSp macro="">
      <xdr:nvCxnSpPr>
        <xdr:cNvPr id="695" name="直線コネクタ 694"/>
        <xdr:cNvCxnSpPr/>
      </xdr:nvCxnSpPr>
      <xdr:spPr>
        <a:xfrm flipV="1">
          <a:off x="19545300" y="1846021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696"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697"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699" name="n_1mainValue【公民館】&#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700" name="n_2mainValue【公民館】&#10;一人当たり面積"/>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14800</xdr:rowOff>
    </xdr:from>
    <xdr:ext cx="469744" cy="259045"/>
    <xdr:sp macro="" textlink="">
      <xdr:nvSpPr>
        <xdr:cNvPr id="701" name="n_3mainValue【公民館】&#10;一人当たり面積"/>
        <xdr:cNvSpPr txBox="1"/>
      </xdr:nvSpPr>
      <xdr:spPr>
        <a:xfrm>
          <a:off x="19310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道路・橋りょう等インフラ施設については地域の要望等を踏まえ、計画的に修繕を行っているため、有形固定資産減価償却率は低くなっている。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有形固定資産減価償却率が高くなっている公営住宅については木造で、平成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年にかけて建築されているため、今後長寿命化計画を策定し、順次大規模改修等を行っていく。適切に日々の修繕を行っているため、使用する上での大きな問題はない。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2" name="【図書館】&#10;有形固定資産減価償却率平均値テキスト"/>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2" name="楕円 71"/>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3" name="【図書館】&#10;有形固定資産減価償却率該当値テキスト"/>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4" name="楕円 73"/>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92528</xdr:rowOff>
    </xdr:to>
    <xdr:cxnSp macro="">
      <xdr:nvCxnSpPr>
        <xdr:cNvPr id="75" name="直線コネクタ 74"/>
        <xdr:cNvCxnSpPr/>
      </xdr:nvCxnSpPr>
      <xdr:spPr>
        <a:xfrm flipV="1">
          <a:off x="3797300" y="656354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6" name="楕円 75"/>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136616</xdr:rowOff>
    </xdr:to>
    <xdr:cxnSp macro="">
      <xdr:nvCxnSpPr>
        <xdr:cNvPr id="77" name="直線コネクタ 76"/>
        <xdr:cNvCxnSpPr/>
      </xdr:nvCxnSpPr>
      <xdr:spPr>
        <a:xfrm flipV="1">
          <a:off x="2908300" y="66076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131535</xdr:rowOff>
    </xdr:from>
    <xdr:to>
      <xdr:col>10</xdr:col>
      <xdr:colOff>165100</xdr:colOff>
      <xdr:row>39</xdr:row>
      <xdr:rowOff>61685</xdr:rowOff>
    </xdr:to>
    <xdr:sp macro="" textlink="">
      <xdr:nvSpPr>
        <xdr:cNvPr id="78" name="楕円 77"/>
        <xdr:cNvSpPr/>
      </xdr:nvSpPr>
      <xdr:spPr>
        <a:xfrm>
          <a:off x="1968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39</xdr:row>
      <xdr:rowOff>10885</xdr:rowOff>
    </xdr:to>
    <xdr:cxnSp macro="">
      <xdr:nvCxnSpPr>
        <xdr:cNvPr id="79" name="直線コネクタ 78"/>
        <xdr:cNvCxnSpPr/>
      </xdr:nvCxnSpPr>
      <xdr:spPr>
        <a:xfrm flipV="1">
          <a:off x="2019300" y="665171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84744</xdr:rowOff>
    </xdr:from>
    <xdr:ext cx="405111" cy="259045"/>
    <xdr:sp macro="" textlink="">
      <xdr:nvSpPr>
        <xdr:cNvPr id="80" name="n_1aveValue【図書館】&#10;有形固定資産減価償却率"/>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81" name="n_2aveValue【図書館】&#10;有形固定資産減価償却率"/>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2"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3"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4" name="n_2main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52812</xdr:rowOff>
    </xdr:from>
    <xdr:ext cx="405111" cy="259045"/>
    <xdr:sp macro="" textlink="">
      <xdr:nvSpPr>
        <xdr:cNvPr id="85" name="n_3mainValue【図書館】&#10;有形固定資産減価償却率"/>
        <xdr:cNvSpPr txBox="1"/>
      </xdr:nvSpPr>
      <xdr:spPr>
        <a:xfrm>
          <a:off x="1816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10"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111125</xdr:rowOff>
    </xdr:from>
    <xdr:to>
      <xdr:col>55</xdr:col>
      <xdr:colOff>50800</xdr:colOff>
      <xdr:row>37</xdr:row>
      <xdr:rowOff>41275</xdr:rowOff>
    </xdr:to>
    <xdr:sp macro="" textlink="">
      <xdr:nvSpPr>
        <xdr:cNvPr id="120" name="楕円 119"/>
        <xdr:cNvSpPr/>
      </xdr:nvSpPr>
      <xdr:spPr>
        <a:xfrm>
          <a:off x="10426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134002</xdr:rowOff>
    </xdr:from>
    <xdr:ext cx="469744" cy="259045"/>
    <xdr:sp macro="" textlink="">
      <xdr:nvSpPr>
        <xdr:cNvPr id="121" name="【図書館】&#10;一人当たり面積該当値テキスト"/>
        <xdr:cNvSpPr txBox="1"/>
      </xdr:nvSpPr>
      <xdr:spPr>
        <a:xfrm>
          <a:off x="10515600"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111125</xdr:rowOff>
    </xdr:from>
    <xdr:to>
      <xdr:col>50</xdr:col>
      <xdr:colOff>165100</xdr:colOff>
      <xdr:row>37</xdr:row>
      <xdr:rowOff>41275</xdr:rowOff>
    </xdr:to>
    <xdr:sp macro="" textlink="">
      <xdr:nvSpPr>
        <xdr:cNvPr id="122" name="楕円 121"/>
        <xdr:cNvSpPr/>
      </xdr:nvSpPr>
      <xdr:spPr>
        <a:xfrm>
          <a:off x="958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161925</xdr:rowOff>
    </xdr:from>
    <xdr:to>
      <xdr:col>55</xdr:col>
      <xdr:colOff>0</xdr:colOff>
      <xdr:row>36</xdr:row>
      <xdr:rowOff>161925</xdr:rowOff>
    </xdr:to>
    <xdr:cxnSp macro="">
      <xdr:nvCxnSpPr>
        <xdr:cNvPr id="123" name="直線コネクタ 122"/>
        <xdr:cNvCxnSpPr/>
      </xdr:nvCxnSpPr>
      <xdr:spPr>
        <a:xfrm>
          <a:off x="9639300" y="6334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24" name="楕円 123"/>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161925</xdr:rowOff>
    </xdr:from>
    <xdr:to>
      <xdr:col>50</xdr:col>
      <xdr:colOff>114300</xdr:colOff>
      <xdr:row>36</xdr:row>
      <xdr:rowOff>167640</xdr:rowOff>
    </xdr:to>
    <xdr:cxnSp macro="">
      <xdr:nvCxnSpPr>
        <xdr:cNvPr id="125" name="直線コネクタ 124"/>
        <xdr:cNvCxnSpPr/>
      </xdr:nvCxnSpPr>
      <xdr:spPr>
        <a:xfrm flipV="1">
          <a:off x="8750300" y="6334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122555</xdr:rowOff>
    </xdr:from>
    <xdr:to>
      <xdr:col>41</xdr:col>
      <xdr:colOff>101600</xdr:colOff>
      <xdr:row>37</xdr:row>
      <xdr:rowOff>52705</xdr:rowOff>
    </xdr:to>
    <xdr:sp macro="" textlink="">
      <xdr:nvSpPr>
        <xdr:cNvPr id="126" name="楕円 125"/>
        <xdr:cNvSpPr/>
      </xdr:nvSpPr>
      <xdr:spPr>
        <a:xfrm>
          <a:off x="781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37</xdr:row>
      <xdr:rowOff>1905</xdr:rowOff>
    </xdr:to>
    <xdr:cxnSp macro="">
      <xdr:nvCxnSpPr>
        <xdr:cNvPr id="127" name="直線コネクタ 126"/>
        <xdr:cNvCxnSpPr/>
      </xdr:nvCxnSpPr>
      <xdr:spPr>
        <a:xfrm flipV="1">
          <a:off x="7861300" y="63398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20972</xdr:rowOff>
    </xdr:from>
    <xdr:ext cx="469744" cy="259045"/>
    <xdr:sp macro="" textlink="">
      <xdr:nvSpPr>
        <xdr:cNvPr id="128" name="n_1aveValue【図書館】&#10;一人当たり面積"/>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169562</xdr:rowOff>
    </xdr:from>
    <xdr:ext cx="469744" cy="259045"/>
    <xdr:sp macro="" textlink="">
      <xdr:nvSpPr>
        <xdr:cNvPr id="129" name="n_2aveValue【図書館】&#10;一人当たり面積"/>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32402</xdr:rowOff>
    </xdr:from>
    <xdr:ext cx="469744" cy="259045"/>
    <xdr:sp macro="" textlink="">
      <xdr:nvSpPr>
        <xdr:cNvPr id="130" name="n_3aveValue【図書館】&#10;一人当たり面積"/>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57802</xdr:rowOff>
    </xdr:from>
    <xdr:ext cx="469744" cy="259045"/>
    <xdr:sp macro="" textlink="">
      <xdr:nvSpPr>
        <xdr:cNvPr id="131" name="n_1mainValue【図書館】&#10;一人当たり面積"/>
        <xdr:cNvSpPr txBox="1"/>
      </xdr:nvSpPr>
      <xdr:spPr>
        <a:xfrm>
          <a:off x="9391727"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32"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69232</xdr:rowOff>
    </xdr:from>
    <xdr:ext cx="469744" cy="259045"/>
    <xdr:sp macro="" textlink="">
      <xdr:nvSpPr>
        <xdr:cNvPr id="133" name="n_3mainValue【図書館】&#10;一人当たり面積"/>
        <xdr:cNvSpPr txBox="1"/>
      </xdr:nvSpPr>
      <xdr:spPr>
        <a:xfrm>
          <a:off x="7626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4"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フローチャート: 判断 166"/>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8" name="フローチャート: 判断 16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9616</xdr:rowOff>
    </xdr:from>
    <xdr:to>
      <xdr:col>24</xdr:col>
      <xdr:colOff>114300</xdr:colOff>
      <xdr:row>55</xdr:row>
      <xdr:rowOff>111216</xdr:rowOff>
    </xdr:to>
    <xdr:sp macro="" textlink="">
      <xdr:nvSpPr>
        <xdr:cNvPr id="174" name="楕円 173"/>
        <xdr:cNvSpPr/>
      </xdr:nvSpPr>
      <xdr:spPr>
        <a:xfrm>
          <a:off x="45847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134093</xdr:rowOff>
    </xdr:from>
    <xdr:ext cx="405111" cy="259045"/>
    <xdr:sp macro="" textlink="">
      <xdr:nvSpPr>
        <xdr:cNvPr id="175" name="【体育館・プール】&#10;有形固定資産減価償却率該当値テキスト"/>
        <xdr:cNvSpPr txBox="1"/>
      </xdr:nvSpPr>
      <xdr:spPr>
        <a:xfrm>
          <a:off x="4673600" y="939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76" name="楕円 175"/>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60416</xdr:rowOff>
    </xdr:from>
    <xdr:to>
      <xdr:col>24</xdr:col>
      <xdr:colOff>63500</xdr:colOff>
      <xdr:row>55</xdr:row>
      <xdr:rowOff>68580</xdr:rowOff>
    </xdr:to>
    <xdr:cxnSp macro="">
      <xdr:nvCxnSpPr>
        <xdr:cNvPr id="177" name="直線コネクタ 176"/>
        <xdr:cNvCxnSpPr/>
      </xdr:nvCxnSpPr>
      <xdr:spPr>
        <a:xfrm flipV="1">
          <a:off x="3797300" y="94901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43906</xdr:rowOff>
    </xdr:from>
    <xdr:to>
      <xdr:col>15</xdr:col>
      <xdr:colOff>101600</xdr:colOff>
      <xdr:row>55</xdr:row>
      <xdr:rowOff>145506</xdr:rowOff>
    </xdr:to>
    <xdr:sp macro="" textlink="">
      <xdr:nvSpPr>
        <xdr:cNvPr id="178" name="楕円 177"/>
        <xdr:cNvSpPr/>
      </xdr:nvSpPr>
      <xdr:spPr>
        <a:xfrm>
          <a:off x="28575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94706</xdr:rowOff>
    </xdr:to>
    <xdr:cxnSp macro="">
      <xdr:nvCxnSpPr>
        <xdr:cNvPr id="179" name="直線コネクタ 178"/>
        <xdr:cNvCxnSpPr/>
      </xdr:nvCxnSpPr>
      <xdr:spPr>
        <a:xfrm flipV="1">
          <a:off x="2908300" y="9498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81462</xdr:rowOff>
    </xdr:from>
    <xdr:to>
      <xdr:col>10</xdr:col>
      <xdr:colOff>165100</xdr:colOff>
      <xdr:row>56</xdr:row>
      <xdr:rowOff>11612</xdr:rowOff>
    </xdr:to>
    <xdr:sp macro="" textlink="">
      <xdr:nvSpPr>
        <xdr:cNvPr id="180" name="楕円 179"/>
        <xdr:cNvSpPr/>
      </xdr:nvSpPr>
      <xdr:spPr>
        <a:xfrm>
          <a:off x="1968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94706</xdr:rowOff>
    </xdr:from>
    <xdr:to>
      <xdr:col>15</xdr:col>
      <xdr:colOff>50800</xdr:colOff>
      <xdr:row>55</xdr:row>
      <xdr:rowOff>132262</xdr:rowOff>
    </xdr:to>
    <xdr:cxnSp macro="">
      <xdr:nvCxnSpPr>
        <xdr:cNvPr id="181" name="直線コネクタ 180"/>
        <xdr:cNvCxnSpPr/>
      </xdr:nvCxnSpPr>
      <xdr:spPr>
        <a:xfrm flipV="1">
          <a:off x="2019300" y="95244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82"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83"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139899</xdr:rowOff>
    </xdr:from>
    <xdr:ext cx="405111" cy="259045"/>
    <xdr:sp macro="" textlink="">
      <xdr:nvSpPr>
        <xdr:cNvPr id="184" name="n_3aveValue【体育館・プール】&#10;有形固定資産減価償却率"/>
        <xdr:cNvSpPr txBox="1"/>
      </xdr:nvSpPr>
      <xdr:spPr>
        <a:xfrm>
          <a:off x="18167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135907</xdr:rowOff>
    </xdr:from>
    <xdr:ext cx="405111" cy="259045"/>
    <xdr:sp macro="" textlink="">
      <xdr:nvSpPr>
        <xdr:cNvPr id="185" name="n_1mainValue【体育館・プール】&#10;有形固定資産減価償却率"/>
        <xdr:cNvSpPr txBox="1"/>
      </xdr:nvSpPr>
      <xdr:spPr>
        <a:xfrm>
          <a:off x="35820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162033</xdr:rowOff>
    </xdr:from>
    <xdr:ext cx="405111" cy="259045"/>
    <xdr:sp macro="" textlink="">
      <xdr:nvSpPr>
        <xdr:cNvPr id="186" name="n_2mainValue【体育館・プール】&#10;有形固定資産減価償却率"/>
        <xdr:cNvSpPr txBox="1"/>
      </xdr:nvSpPr>
      <xdr:spPr>
        <a:xfrm>
          <a:off x="2705744" y="924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28139</xdr:rowOff>
    </xdr:from>
    <xdr:ext cx="405111" cy="259045"/>
    <xdr:sp macro="" textlink="">
      <xdr:nvSpPr>
        <xdr:cNvPr id="187" name="n_3mainValue【体育館・プール】&#10;有形固定資産減価償却率"/>
        <xdr:cNvSpPr txBox="1"/>
      </xdr:nvSpPr>
      <xdr:spPr>
        <a:xfrm>
          <a:off x="1816744"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6"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9" name="フローチャート: 判断 218"/>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0" name="フローチャート: 判断 219"/>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88646</xdr:rowOff>
    </xdr:from>
    <xdr:to>
      <xdr:col>55</xdr:col>
      <xdr:colOff>50800</xdr:colOff>
      <xdr:row>63</xdr:row>
      <xdr:rowOff>18796</xdr:rowOff>
    </xdr:to>
    <xdr:sp macro="" textlink="">
      <xdr:nvSpPr>
        <xdr:cNvPr id="226" name="楕円 225"/>
        <xdr:cNvSpPr/>
      </xdr:nvSpPr>
      <xdr:spPr>
        <a:xfrm>
          <a:off x="10426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67073</xdr:rowOff>
    </xdr:from>
    <xdr:ext cx="469744" cy="259045"/>
    <xdr:sp macro="" textlink="">
      <xdr:nvSpPr>
        <xdr:cNvPr id="227" name="【体育館・プール】&#10;一人当たり面積該当値テキスト"/>
        <xdr:cNvSpPr txBox="1"/>
      </xdr:nvSpPr>
      <xdr:spPr>
        <a:xfrm>
          <a:off x="10515600"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28" name="楕円 227"/>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139446</xdr:rowOff>
    </xdr:from>
    <xdr:to>
      <xdr:col>55</xdr:col>
      <xdr:colOff>0</xdr:colOff>
      <xdr:row>62</xdr:row>
      <xdr:rowOff>140970</xdr:rowOff>
    </xdr:to>
    <xdr:cxnSp macro="">
      <xdr:nvCxnSpPr>
        <xdr:cNvPr id="229" name="直線コネクタ 228"/>
        <xdr:cNvCxnSpPr/>
      </xdr:nvCxnSpPr>
      <xdr:spPr>
        <a:xfrm flipV="1">
          <a:off x="9639300" y="107693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91694</xdr:rowOff>
    </xdr:from>
    <xdr:to>
      <xdr:col>46</xdr:col>
      <xdr:colOff>38100</xdr:colOff>
      <xdr:row>63</xdr:row>
      <xdr:rowOff>21844</xdr:rowOff>
    </xdr:to>
    <xdr:sp macro="" textlink="">
      <xdr:nvSpPr>
        <xdr:cNvPr id="230" name="楕円 229"/>
        <xdr:cNvSpPr/>
      </xdr:nvSpPr>
      <xdr:spPr>
        <a:xfrm>
          <a:off x="8699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142494</xdr:rowOff>
    </xdr:to>
    <xdr:cxnSp macro="">
      <xdr:nvCxnSpPr>
        <xdr:cNvPr id="231" name="直線コネクタ 230"/>
        <xdr:cNvCxnSpPr/>
      </xdr:nvCxnSpPr>
      <xdr:spPr>
        <a:xfrm flipV="1">
          <a:off x="8750300" y="107708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39116</xdr:rowOff>
    </xdr:from>
    <xdr:to>
      <xdr:col>41</xdr:col>
      <xdr:colOff>101600</xdr:colOff>
      <xdr:row>63</xdr:row>
      <xdr:rowOff>140716</xdr:rowOff>
    </xdr:to>
    <xdr:sp macro="" textlink="">
      <xdr:nvSpPr>
        <xdr:cNvPr id="232" name="楕円 231"/>
        <xdr:cNvSpPr/>
      </xdr:nvSpPr>
      <xdr:spPr>
        <a:xfrm>
          <a:off x="7810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142494</xdr:rowOff>
    </xdr:from>
    <xdr:to>
      <xdr:col>45</xdr:col>
      <xdr:colOff>177800</xdr:colOff>
      <xdr:row>63</xdr:row>
      <xdr:rowOff>89916</xdr:rowOff>
    </xdr:to>
    <xdr:cxnSp macro="">
      <xdr:nvCxnSpPr>
        <xdr:cNvPr id="233" name="直線コネクタ 232"/>
        <xdr:cNvCxnSpPr/>
      </xdr:nvCxnSpPr>
      <xdr:spPr>
        <a:xfrm flipV="1">
          <a:off x="7861300" y="1077239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4"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6"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37"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12971</xdr:rowOff>
    </xdr:from>
    <xdr:ext cx="469744" cy="259045"/>
    <xdr:sp macro="" textlink="">
      <xdr:nvSpPr>
        <xdr:cNvPr id="238" name="n_2mainValue【体育館・プール】&#10;一人当たり面積"/>
        <xdr:cNvSpPr txBox="1"/>
      </xdr:nvSpPr>
      <xdr:spPr>
        <a:xfrm>
          <a:off x="85154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131843</xdr:rowOff>
    </xdr:from>
    <xdr:ext cx="469744" cy="259045"/>
    <xdr:sp macro="" textlink="">
      <xdr:nvSpPr>
        <xdr:cNvPr id="239" name="n_3mainValue【体育館・プール】&#10;一人当たり面積"/>
        <xdr:cNvSpPr txBox="1"/>
      </xdr:nvSpPr>
      <xdr:spPr>
        <a:xfrm>
          <a:off x="7626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67"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0" name="フローチャート: 判断 26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1" name="フローチャート: 判断 27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138176</xdr:rowOff>
    </xdr:from>
    <xdr:to>
      <xdr:col>24</xdr:col>
      <xdr:colOff>114300</xdr:colOff>
      <xdr:row>84</xdr:row>
      <xdr:rowOff>68326</xdr:rowOff>
    </xdr:to>
    <xdr:sp macro="" textlink="">
      <xdr:nvSpPr>
        <xdr:cNvPr id="277" name="楕円 276"/>
        <xdr:cNvSpPr/>
      </xdr:nvSpPr>
      <xdr:spPr>
        <a:xfrm>
          <a:off x="4584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116603</xdr:rowOff>
    </xdr:from>
    <xdr:ext cx="405111" cy="259045"/>
    <xdr:sp macro="" textlink="">
      <xdr:nvSpPr>
        <xdr:cNvPr id="278" name="【福祉施設】&#10;有形固定資産減価償却率該当値テキスト"/>
        <xdr:cNvSpPr txBox="1"/>
      </xdr:nvSpPr>
      <xdr:spPr>
        <a:xfrm>
          <a:off x="4673600"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79" name="楕円 278"/>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17526</xdr:rowOff>
    </xdr:from>
    <xdr:to>
      <xdr:col>24</xdr:col>
      <xdr:colOff>63500</xdr:colOff>
      <xdr:row>84</xdr:row>
      <xdr:rowOff>72389</xdr:rowOff>
    </xdr:to>
    <xdr:cxnSp macro="">
      <xdr:nvCxnSpPr>
        <xdr:cNvPr id="280" name="直線コネクタ 279"/>
        <xdr:cNvCxnSpPr/>
      </xdr:nvCxnSpPr>
      <xdr:spPr>
        <a:xfrm flipV="1">
          <a:off x="3797300" y="1441932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76454</xdr:rowOff>
    </xdr:from>
    <xdr:to>
      <xdr:col>15</xdr:col>
      <xdr:colOff>101600</xdr:colOff>
      <xdr:row>85</xdr:row>
      <xdr:rowOff>6604</xdr:rowOff>
    </xdr:to>
    <xdr:sp macro="" textlink="">
      <xdr:nvSpPr>
        <xdr:cNvPr id="281" name="楕円 280"/>
        <xdr:cNvSpPr/>
      </xdr:nvSpPr>
      <xdr:spPr>
        <a:xfrm>
          <a:off x="2857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127254</xdr:rowOff>
    </xdr:to>
    <xdr:cxnSp macro="">
      <xdr:nvCxnSpPr>
        <xdr:cNvPr id="282" name="直線コネクタ 281"/>
        <xdr:cNvCxnSpPr/>
      </xdr:nvCxnSpPr>
      <xdr:spPr>
        <a:xfrm flipV="1">
          <a:off x="2908300" y="1447418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87885</xdr:rowOff>
    </xdr:from>
    <xdr:to>
      <xdr:col>10</xdr:col>
      <xdr:colOff>165100</xdr:colOff>
      <xdr:row>86</xdr:row>
      <xdr:rowOff>18035</xdr:rowOff>
    </xdr:to>
    <xdr:sp macro="" textlink="">
      <xdr:nvSpPr>
        <xdr:cNvPr id="283" name="楕円 282"/>
        <xdr:cNvSpPr/>
      </xdr:nvSpPr>
      <xdr:spPr>
        <a:xfrm>
          <a:off x="196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127254</xdr:rowOff>
    </xdr:from>
    <xdr:to>
      <xdr:col>15</xdr:col>
      <xdr:colOff>50800</xdr:colOff>
      <xdr:row>85</xdr:row>
      <xdr:rowOff>138685</xdr:rowOff>
    </xdr:to>
    <xdr:cxnSp macro="">
      <xdr:nvCxnSpPr>
        <xdr:cNvPr id="284" name="直線コネクタ 283"/>
        <xdr:cNvCxnSpPr/>
      </xdr:nvCxnSpPr>
      <xdr:spPr>
        <a:xfrm flipV="1">
          <a:off x="2019300" y="1452905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85"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86"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87"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288"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169181</xdr:rowOff>
    </xdr:from>
    <xdr:ext cx="405111" cy="259045"/>
    <xdr:sp macro="" textlink="">
      <xdr:nvSpPr>
        <xdr:cNvPr id="289" name="n_2mainValue【福祉施設】&#10;有形固定資産減価償却率"/>
        <xdr:cNvSpPr txBox="1"/>
      </xdr:nvSpPr>
      <xdr:spPr>
        <a:xfrm>
          <a:off x="2705744"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9162</xdr:rowOff>
    </xdr:from>
    <xdr:ext cx="405111" cy="259045"/>
    <xdr:sp macro="" textlink="">
      <xdr:nvSpPr>
        <xdr:cNvPr id="290" name="n_3mainValue【福祉施設】&#10;有形固定資産減価償却率"/>
        <xdr:cNvSpPr txBox="1"/>
      </xdr:nvSpPr>
      <xdr:spPr>
        <a:xfrm>
          <a:off x="1816744" y="1475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321"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4" name="フローチャート: 判断 32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5" name="フローチャート: 判断 32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157118</xdr:rowOff>
    </xdr:from>
    <xdr:to>
      <xdr:col>55</xdr:col>
      <xdr:colOff>50800</xdr:colOff>
      <xdr:row>83</xdr:row>
      <xdr:rowOff>87268</xdr:rowOff>
    </xdr:to>
    <xdr:sp macro="" textlink="">
      <xdr:nvSpPr>
        <xdr:cNvPr id="331" name="楕円 330"/>
        <xdr:cNvSpPr/>
      </xdr:nvSpPr>
      <xdr:spPr>
        <a:xfrm>
          <a:off x="10426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8545</xdr:rowOff>
    </xdr:from>
    <xdr:ext cx="469744" cy="259045"/>
    <xdr:sp macro="" textlink="">
      <xdr:nvSpPr>
        <xdr:cNvPr id="332" name="【福祉施設】&#10;一人当たり面積該当値テキスト"/>
        <xdr:cNvSpPr txBox="1"/>
      </xdr:nvSpPr>
      <xdr:spPr>
        <a:xfrm>
          <a:off x="10515600" y="1406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160382</xdr:rowOff>
    </xdr:from>
    <xdr:to>
      <xdr:col>50</xdr:col>
      <xdr:colOff>165100</xdr:colOff>
      <xdr:row>83</xdr:row>
      <xdr:rowOff>90532</xdr:rowOff>
    </xdr:to>
    <xdr:sp macro="" textlink="">
      <xdr:nvSpPr>
        <xdr:cNvPr id="333" name="楕円 332"/>
        <xdr:cNvSpPr/>
      </xdr:nvSpPr>
      <xdr:spPr>
        <a:xfrm>
          <a:off x="958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36468</xdr:rowOff>
    </xdr:from>
    <xdr:to>
      <xdr:col>55</xdr:col>
      <xdr:colOff>0</xdr:colOff>
      <xdr:row>83</xdr:row>
      <xdr:rowOff>39732</xdr:rowOff>
    </xdr:to>
    <xdr:cxnSp macro="">
      <xdr:nvCxnSpPr>
        <xdr:cNvPr id="334" name="直線コネクタ 333"/>
        <xdr:cNvCxnSpPr/>
      </xdr:nvCxnSpPr>
      <xdr:spPr>
        <a:xfrm flipV="1">
          <a:off x="9639300" y="142668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163649</xdr:rowOff>
    </xdr:from>
    <xdr:to>
      <xdr:col>46</xdr:col>
      <xdr:colOff>38100</xdr:colOff>
      <xdr:row>83</xdr:row>
      <xdr:rowOff>93799</xdr:rowOff>
    </xdr:to>
    <xdr:sp macro="" textlink="">
      <xdr:nvSpPr>
        <xdr:cNvPr id="335" name="楕円 334"/>
        <xdr:cNvSpPr/>
      </xdr:nvSpPr>
      <xdr:spPr>
        <a:xfrm>
          <a:off x="869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39732</xdr:rowOff>
    </xdr:from>
    <xdr:to>
      <xdr:col>50</xdr:col>
      <xdr:colOff>114300</xdr:colOff>
      <xdr:row>83</xdr:row>
      <xdr:rowOff>42999</xdr:rowOff>
    </xdr:to>
    <xdr:cxnSp macro="">
      <xdr:nvCxnSpPr>
        <xdr:cNvPr id="336" name="直線コネクタ 335"/>
        <xdr:cNvCxnSpPr/>
      </xdr:nvCxnSpPr>
      <xdr:spPr>
        <a:xfrm flipV="1">
          <a:off x="8750300" y="142700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88537</xdr:rowOff>
    </xdr:from>
    <xdr:to>
      <xdr:col>41</xdr:col>
      <xdr:colOff>101600</xdr:colOff>
      <xdr:row>83</xdr:row>
      <xdr:rowOff>18687</xdr:rowOff>
    </xdr:to>
    <xdr:sp macro="" textlink="">
      <xdr:nvSpPr>
        <xdr:cNvPr id="337" name="楕円 336"/>
        <xdr:cNvSpPr/>
      </xdr:nvSpPr>
      <xdr:spPr>
        <a:xfrm>
          <a:off x="781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139337</xdr:rowOff>
    </xdr:from>
    <xdr:to>
      <xdr:col>45</xdr:col>
      <xdr:colOff>177800</xdr:colOff>
      <xdr:row>83</xdr:row>
      <xdr:rowOff>42999</xdr:rowOff>
    </xdr:to>
    <xdr:cxnSp macro="">
      <xdr:nvCxnSpPr>
        <xdr:cNvPr id="338" name="直線コネクタ 337"/>
        <xdr:cNvCxnSpPr/>
      </xdr:nvCxnSpPr>
      <xdr:spPr>
        <a:xfrm>
          <a:off x="7861300" y="141982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339"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340"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150240</xdr:rowOff>
    </xdr:from>
    <xdr:ext cx="469744" cy="259045"/>
    <xdr:sp macro="" textlink="">
      <xdr:nvSpPr>
        <xdr:cNvPr id="341" name="n_3aveValue【福祉施設】&#10;一人当たり面積"/>
        <xdr:cNvSpPr txBox="1"/>
      </xdr:nvSpPr>
      <xdr:spPr>
        <a:xfrm>
          <a:off x="7626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107059</xdr:rowOff>
    </xdr:from>
    <xdr:ext cx="469744" cy="259045"/>
    <xdr:sp macro="" textlink="">
      <xdr:nvSpPr>
        <xdr:cNvPr id="342" name="n_1mainValue【福祉施設】&#10;一人当たり面積"/>
        <xdr:cNvSpPr txBox="1"/>
      </xdr:nvSpPr>
      <xdr:spPr>
        <a:xfrm>
          <a:off x="9391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110326</xdr:rowOff>
    </xdr:from>
    <xdr:ext cx="469744" cy="259045"/>
    <xdr:sp macro="" textlink="">
      <xdr:nvSpPr>
        <xdr:cNvPr id="343" name="n_2mainValue【福祉施設】&#10;一人当たり面積"/>
        <xdr:cNvSpPr txBox="1"/>
      </xdr:nvSpPr>
      <xdr:spPr>
        <a:xfrm>
          <a:off x="8515427" y="139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35214</xdr:rowOff>
    </xdr:from>
    <xdr:ext cx="469744" cy="259045"/>
    <xdr:sp macro="" textlink="">
      <xdr:nvSpPr>
        <xdr:cNvPr id="344" name="n_3mainValue【福祉施設】&#10;一人当たり面積"/>
        <xdr:cNvSpPr txBox="1"/>
      </xdr:nvSpPr>
      <xdr:spPr>
        <a:xfrm>
          <a:off x="7626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3" name="テキスト ボックス 36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67" name="直線コネクタ 366"/>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68"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69" name="直線コネクタ 368"/>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0"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1" name="直線コネクタ 37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72"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73" name="フローチャート: 判断 372"/>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74" name="フローチャート: 判断 373"/>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75" name="フローチャート: 判断 374"/>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6" name="フローチャート: 判断 375"/>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29972</xdr:rowOff>
    </xdr:from>
    <xdr:to>
      <xdr:col>24</xdr:col>
      <xdr:colOff>114300</xdr:colOff>
      <xdr:row>103</xdr:row>
      <xdr:rowOff>131572</xdr:rowOff>
    </xdr:to>
    <xdr:sp macro="" textlink="">
      <xdr:nvSpPr>
        <xdr:cNvPr id="382" name="楕円 381"/>
        <xdr:cNvSpPr/>
      </xdr:nvSpPr>
      <xdr:spPr>
        <a:xfrm>
          <a:off x="4584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52849</xdr:rowOff>
    </xdr:from>
    <xdr:ext cx="405111" cy="259045"/>
    <xdr:sp macro="" textlink="">
      <xdr:nvSpPr>
        <xdr:cNvPr id="383" name="【市民会館】&#10;有形固定資産減価償却率該当値テキスト"/>
        <xdr:cNvSpPr txBox="1"/>
      </xdr:nvSpPr>
      <xdr:spPr>
        <a:xfrm>
          <a:off x="4673600" y="1754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73406</xdr:rowOff>
    </xdr:from>
    <xdr:to>
      <xdr:col>20</xdr:col>
      <xdr:colOff>38100</xdr:colOff>
      <xdr:row>104</xdr:row>
      <xdr:rowOff>3556</xdr:rowOff>
    </xdr:to>
    <xdr:sp macro="" textlink="">
      <xdr:nvSpPr>
        <xdr:cNvPr id="384" name="楕円 383"/>
        <xdr:cNvSpPr/>
      </xdr:nvSpPr>
      <xdr:spPr>
        <a:xfrm>
          <a:off x="3746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80772</xdr:rowOff>
    </xdr:from>
    <xdr:to>
      <xdr:col>24</xdr:col>
      <xdr:colOff>63500</xdr:colOff>
      <xdr:row>103</xdr:row>
      <xdr:rowOff>124206</xdr:rowOff>
    </xdr:to>
    <xdr:cxnSp macro="">
      <xdr:nvCxnSpPr>
        <xdr:cNvPr id="385" name="直線コネクタ 384"/>
        <xdr:cNvCxnSpPr/>
      </xdr:nvCxnSpPr>
      <xdr:spPr>
        <a:xfrm flipV="1">
          <a:off x="3797300" y="177401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45974</xdr:rowOff>
    </xdr:from>
    <xdr:to>
      <xdr:col>15</xdr:col>
      <xdr:colOff>101600</xdr:colOff>
      <xdr:row>103</xdr:row>
      <xdr:rowOff>147574</xdr:rowOff>
    </xdr:to>
    <xdr:sp macro="" textlink="">
      <xdr:nvSpPr>
        <xdr:cNvPr id="386" name="楕円 385"/>
        <xdr:cNvSpPr/>
      </xdr:nvSpPr>
      <xdr:spPr>
        <a:xfrm>
          <a:off x="2857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96774</xdr:rowOff>
    </xdr:from>
    <xdr:to>
      <xdr:col>19</xdr:col>
      <xdr:colOff>177800</xdr:colOff>
      <xdr:row>103</xdr:row>
      <xdr:rowOff>124206</xdr:rowOff>
    </xdr:to>
    <xdr:cxnSp macro="">
      <xdr:nvCxnSpPr>
        <xdr:cNvPr id="387" name="直線コネクタ 386"/>
        <xdr:cNvCxnSpPr/>
      </xdr:nvCxnSpPr>
      <xdr:spPr>
        <a:xfrm>
          <a:off x="2908300" y="17756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128270</xdr:rowOff>
    </xdr:from>
    <xdr:to>
      <xdr:col>10</xdr:col>
      <xdr:colOff>165100</xdr:colOff>
      <xdr:row>101</xdr:row>
      <xdr:rowOff>58420</xdr:rowOff>
    </xdr:to>
    <xdr:sp macro="" textlink="">
      <xdr:nvSpPr>
        <xdr:cNvPr id="388" name="楕円 387"/>
        <xdr:cNvSpPr/>
      </xdr:nvSpPr>
      <xdr:spPr>
        <a:xfrm>
          <a:off x="1968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xdr:rowOff>
    </xdr:from>
    <xdr:to>
      <xdr:col>15</xdr:col>
      <xdr:colOff>50800</xdr:colOff>
      <xdr:row>103</xdr:row>
      <xdr:rowOff>96774</xdr:rowOff>
    </xdr:to>
    <xdr:cxnSp macro="">
      <xdr:nvCxnSpPr>
        <xdr:cNvPr id="389" name="直線コネクタ 388"/>
        <xdr:cNvCxnSpPr/>
      </xdr:nvCxnSpPr>
      <xdr:spPr>
        <a:xfrm>
          <a:off x="2019300" y="17324070"/>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90"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9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2"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20083</xdr:rowOff>
    </xdr:from>
    <xdr:ext cx="405111" cy="259045"/>
    <xdr:sp macro="" textlink="">
      <xdr:nvSpPr>
        <xdr:cNvPr id="393" name="n_1mainValue【市民会館】&#10;有形固定資産減価償却率"/>
        <xdr:cNvSpPr txBox="1"/>
      </xdr:nvSpPr>
      <xdr:spPr>
        <a:xfrm>
          <a:off x="3582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164101</xdr:rowOff>
    </xdr:from>
    <xdr:ext cx="405111" cy="259045"/>
    <xdr:sp macro="" textlink="">
      <xdr:nvSpPr>
        <xdr:cNvPr id="394" name="n_2mainValue【市民会館】&#10;有形固定資産減価償却率"/>
        <xdr:cNvSpPr txBox="1"/>
      </xdr:nvSpPr>
      <xdr:spPr>
        <a:xfrm>
          <a:off x="2705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74947</xdr:rowOff>
    </xdr:from>
    <xdr:ext cx="405111" cy="259045"/>
    <xdr:sp macro="" textlink="">
      <xdr:nvSpPr>
        <xdr:cNvPr id="395" name="n_3mainValue【市民会館】&#10;有形固定資産減価償却率"/>
        <xdr:cNvSpPr txBox="1"/>
      </xdr:nvSpPr>
      <xdr:spPr>
        <a:xfrm>
          <a:off x="1816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6" name="直線コネクタ 4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7" name="テキスト ボックス 4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8" name="直線コネクタ 4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9" name="テキスト ボックス 4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0" name="直線コネクタ 4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1" name="テキスト ボックス 4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2" name="直線コネクタ 4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3" name="テキスト ボックス 4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4" name="直線コネクタ 4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5" name="テキスト ボックス 4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6" name="直線コネクタ 4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7" name="テキスト ボックス 4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21" name="直線コネクタ 420"/>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3" name="直線コネクタ 42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4"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5" name="直線コネクタ 424"/>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26"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27" name="フローチャート: 判断 426"/>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28" name="フローチャート: 判断 427"/>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29" name="フローチャート: 判断 428"/>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30" name="フローチャート: 判断 429"/>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131536</xdr:rowOff>
    </xdr:from>
    <xdr:to>
      <xdr:col>55</xdr:col>
      <xdr:colOff>50800</xdr:colOff>
      <xdr:row>108</xdr:row>
      <xdr:rowOff>61686</xdr:rowOff>
    </xdr:to>
    <xdr:sp macro="" textlink="">
      <xdr:nvSpPr>
        <xdr:cNvPr id="436" name="楕円 435"/>
        <xdr:cNvSpPr/>
      </xdr:nvSpPr>
      <xdr:spPr>
        <a:xfrm>
          <a:off x="10426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46463</xdr:rowOff>
    </xdr:from>
    <xdr:ext cx="469744" cy="259045"/>
    <xdr:sp macro="" textlink="">
      <xdr:nvSpPr>
        <xdr:cNvPr id="437" name="【市民会館】&#10;一人当たり面積該当値テキスト"/>
        <xdr:cNvSpPr txBox="1"/>
      </xdr:nvSpPr>
      <xdr:spPr>
        <a:xfrm>
          <a:off x="105156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38" name="楕円 437"/>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10886</xdr:rowOff>
    </xdr:from>
    <xdr:to>
      <xdr:col>55</xdr:col>
      <xdr:colOff>0</xdr:colOff>
      <xdr:row>108</xdr:row>
      <xdr:rowOff>14151</xdr:rowOff>
    </xdr:to>
    <xdr:cxnSp macro="">
      <xdr:nvCxnSpPr>
        <xdr:cNvPr id="439" name="直線コネクタ 438"/>
        <xdr:cNvCxnSpPr/>
      </xdr:nvCxnSpPr>
      <xdr:spPr>
        <a:xfrm flipV="1">
          <a:off x="9639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40" name="楕円 439"/>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108</xdr:row>
      <xdr:rowOff>14151</xdr:rowOff>
    </xdr:to>
    <xdr:cxnSp macro="">
      <xdr:nvCxnSpPr>
        <xdr:cNvPr id="441" name="直線コネクタ 440"/>
        <xdr:cNvCxnSpPr/>
      </xdr:nvCxnSpPr>
      <xdr:spPr>
        <a:xfrm>
          <a:off x="8750300" y="1844910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74386</xdr:rowOff>
    </xdr:from>
    <xdr:to>
      <xdr:col>41</xdr:col>
      <xdr:colOff>101600</xdr:colOff>
      <xdr:row>109</xdr:row>
      <xdr:rowOff>4536</xdr:rowOff>
    </xdr:to>
    <xdr:sp macro="" textlink="">
      <xdr:nvSpPr>
        <xdr:cNvPr id="442" name="楕円 441"/>
        <xdr:cNvSpPr/>
      </xdr:nvSpPr>
      <xdr:spPr>
        <a:xfrm>
          <a:off x="781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108</xdr:row>
      <xdr:rowOff>125186</xdr:rowOff>
    </xdr:to>
    <xdr:cxnSp macro="">
      <xdr:nvCxnSpPr>
        <xdr:cNvPr id="443" name="直線コネクタ 442"/>
        <xdr:cNvCxnSpPr/>
      </xdr:nvCxnSpPr>
      <xdr:spPr>
        <a:xfrm flipV="1">
          <a:off x="7861300" y="1844910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44"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45"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46"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47" name="n_1mainValue【市民会館】&#10;一人当たり面積"/>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48"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167113</xdr:rowOff>
    </xdr:from>
    <xdr:ext cx="469744" cy="259045"/>
    <xdr:sp macro="" textlink="">
      <xdr:nvSpPr>
        <xdr:cNvPr id="449" name="n_3mainValue【市民会館】&#10;一人当たり面積"/>
        <xdr:cNvSpPr txBox="1"/>
      </xdr:nvSpPr>
      <xdr:spPr>
        <a:xfrm>
          <a:off x="7626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474" name="直線コネクタ 473"/>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7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76" name="直線コネクタ 47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77"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78" name="直線コネクタ 477"/>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479"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80" name="フローチャート: 判断 479"/>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81" name="フローチャート: 判断 480"/>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82" name="フローチャート: 判断 481"/>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89" name="楕円 488"/>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490" name="【一般廃棄物処理施設】&#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91" name="楕円 490"/>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148590</xdr:rowOff>
    </xdr:to>
    <xdr:cxnSp macro="">
      <xdr:nvCxnSpPr>
        <xdr:cNvPr id="492" name="直線コネクタ 491"/>
        <xdr:cNvCxnSpPr/>
      </xdr:nvCxnSpPr>
      <xdr:spPr>
        <a:xfrm flipV="1">
          <a:off x="15481300" y="64046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93" name="楕円 492"/>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62865</xdr:rowOff>
    </xdr:to>
    <xdr:cxnSp macro="">
      <xdr:nvCxnSpPr>
        <xdr:cNvPr id="494" name="直線コネクタ 493"/>
        <xdr:cNvCxnSpPr/>
      </xdr:nvCxnSpPr>
      <xdr:spPr>
        <a:xfrm flipV="1">
          <a:off x="14592300" y="64922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95"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96"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7"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98"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99" name="n_2mainValue【一般廃棄物処理施設】&#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0" name="直線コネクタ 5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1" name="テキスト ボックス 5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2" name="直線コネクタ 5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3" name="テキスト ボックス 5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4" name="直線コネクタ 5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5" name="テキスト ボックス 5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6" name="直線コネクタ 5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7" name="テキスト ボックス 5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521" name="直線コネクタ 520"/>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522"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523" name="直線コネクタ 522"/>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524"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525" name="直線コネクタ 524"/>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526"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527" name="フローチャート: 判断 526"/>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528" name="フローチャート: 判断 527"/>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529" name="フローチャート: 判断 528"/>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530" name="フローチャート: 判断 529"/>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125280</xdr:rowOff>
    </xdr:from>
    <xdr:to>
      <xdr:col>116</xdr:col>
      <xdr:colOff>114300</xdr:colOff>
      <xdr:row>39</xdr:row>
      <xdr:rowOff>55430</xdr:rowOff>
    </xdr:to>
    <xdr:sp macro="" textlink="">
      <xdr:nvSpPr>
        <xdr:cNvPr id="536" name="楕円 535"/>
        <xdr:cNvSpPr/>
      </xdr:nvSpPr>
      <xdr:spPr>
        <a:xfrm>
          <a:off x="22110700" y="6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103707</xdr:rowOff>
    </xdr:from>
    <xdr:ext cx="599010" cy="259045"/>
    <xdr:sp macro="" textlink="">
      <xdr:nvSpPr>
        <xdr:cNvPr id="537" name="【一般廃棄物処理施設】&#10;一人当たり有形固定資産（償却資産）額該当値テキスト"/>
        <xdr:cNvSpPr txBox="1"/>
      </xdr:nvSpPr>
      <xdr:spPr>
        <a:xfrm>
          <a:off x="22199600" y="661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151866</xdr:rowOff>
    </xdr:from>
    <xdr:to>
      <xdr:col>112</xdr:col>
      <xdr:colOff>38100</xdr:colOff>
      <xdr:row>39</xdr:row>
      <xdr:rowOff>82016</xdr:rowOff>
    </xdr:to>
    <xdr:sp macro="" textlink="">
      <xdr:nvSpPr>
        <xdr:cNvPr id="538" name="楕円 537"/>
        <xdr:cNvSpPr/>
      </xdr:nvSpPr>
      <xdr:spPr>
        <a:xfrm>
          <a:off x="21272500" y="6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4630</xdr:rowOff>
    </xdr:from>
    <xdr:to>
      <xdr:col>116</xdr:col>
      <xdr:colOff>63500</xdr:colOff>
      <xdr:row>39</xdr:row>
      <xdr:rowOff>31216</xdr:rowOff>
    </xdr:to>
    <xdr:cxnSp macro="">
      <xdr:nvCxnSpPr>
        <xdr:cNvPr id="539" name="直線コネクタ 538"/>
        <xdr:cNvCxnSpPr/>
      </xdr:nvCxnSpPr>
      <xdr:spPr>
        <a:xfrm flipV="1">
          <a:off x="21323300" y="6691180"/>
          <a:ext cx="8382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152374</xdr:rowOff>
    </xdr:from>
    <xdr:to>
      <xdr:col>107</xdr:col>
      <xdr:colOff>101600</xdr:colOff>
      <xdr:row>39</xdr:row>
      <xdr:rowOff>82524</xdr:rowOff>
    </xdr:to>
    <xdr:sp macro="" textlink="">
      <xdr:nvSpPr>
        <xdr:cNvPr id="540" name="楕円 539"/>
        <xdr:cNvSpPr/>
      </xdr:nvSpPr>
      <xdr:spPr>
        <a:xfrm>
          <a:off x="20383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31216</xdr:rowOff>
    </xdr:from>
    <xdr:to>
      <xdr:col>111</xdr:col>
      <xdr:colOff>177800</xdr:colOff>
      <xdr:row>39</xdr:row>
      <xdr:rowOff>31724</xdr:rowOff>
    </xdr:to>
    <xdr:cxnSp macro="">
      <xdr:nvCxnSpPr>
        <xdr:cNvPr id="541" name="直線コネクタ 540"/>
        <xdr:cNvCxnSpPr/>
      </xdr:nvCxnSpPr>
      <xdr:spPr>
        <a:xfrm flipV="1">
          <a:off x="20434300" y="671776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542"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543"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544"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73143</xdr:rowOff>
    </xdr:from>
    <xdr:ext cx="534377" cy="259045"/>
    <xdr:sp macro="" textlink="">
      <xdr:nvSpPr>
        <xdr:cNvPr id="545" name="n_1mainValue【一般廃棄物処理施設】&#10;一人当たり有形固定資産（償却資産）額"/>
        <xdr:cNvSpPr txBox="1"/>
      </xdr:nvSpPr>
      <xdr:spPr>
        <a:xfrm>
          <a:off x="21043411" y="6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73651</xdr:rowOff>
    </xdr:from>
    <xdr:ext cx="534377" cy="259045"/>
    <xdr:sp macro="" textlink="">
      <xdr:nvSpPr>
        <xdr:cNvPr id="546" name="n_2mainValue【一般廃棄物処理施設】&#10;一人当たり有形固定資産（償却資産）額"/>
        <xdr:cNvSpPr txBox="1"/>
      </xdr:nvSpPr>
      <xdr:spPr>
        <a:xfrm>
          <a:off x="20167111" y="67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7" name="テキスト ボックス 5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8" name="直線コネクタ 5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9" name="テキスト ボックス 5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0" name="直線コネクタ 5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1" name="テキスト ボックス 5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2" name="直線コネクタ 5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3" name="テキスト ボックス 5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4" name="直線コネクタ 5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5" name="テキスト ボックス 5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6" name="直線コネクタ 5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7" name="テキスト ボックス 56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571" name="直線コネクタ 570"/>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72"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73" name="直線コネクタ 572"/>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574"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75" name="直線コネクタ 57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576"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77" name="フローチャート: 判断 576"/>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578" name="フローチャート: 判断 577"/>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579" name="フローチャート: 判断 578"/>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80" name="フローチャート: 判断 579"/>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86" name="楕円 585"/>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87"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588" name="楕円 587"/>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589" name="直線コネクタ 588"/>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90" name="楕円 589"/>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76200</xdr:rowOff>
    </xdr:to>
    <xdr:cxnSp macro="">
      <xdr:nvCxnSpPr>
        <xdr:cNvPr id="591" name="直線コネクタ 590"/>
        <xdr:cNvCxnSpPr/>
      </xdr:nvCxnSpPr>
      <xdr:spPr>
        <a:xfrm flipV="1">
          <a:off x="145923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92" name="楕円 591"/>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114300</xdr:rowOff>
    </xdr:to>
    <xdr:cxnSp macro="">
      <xdr:nvCxnSpPr>
        <xdr:cNvPr id="593" name="直線コネクタ 592"/>
        <xdr:cNvCxnSpPr/>
      </xdr:nvCxnSpPr>
      <xdr:spPr>
        <a:xfrm flipV="1">
          <a:off x="13703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594"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595"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96"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597" name="n_1mainValue【保健センター・保健所】&#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598" name="n_2mainValue【保健センター・保健所】&#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99"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0" name="直線コネクタ 6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1" name="テキスト ボックス 6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2" name="直線コネクタ 6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3" name="テキスト ボックス 6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4" name="直線コネクタ 6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5" name="テキスト ボックス 6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6" name="直線コネクタ 6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7" name="テキスト ボックス 6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621" name="直線コネクタ 620"/>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622"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623" name="直線コネクタ 622"/>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624"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625" name="直線コネクタ 624"/>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626"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27" name="フローチャート: 判断 626"/>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628" name="フローチャート: 判断 627"/>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629" name="フローチャート: 判断 628"/>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630" name="フローチャート: 判断 629"/>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36" name="楕円 635"/>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37"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38" name="楕円 637"/>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39" name="直線コネクタ 638"/>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40" name="楕円 639"/>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41" name="直線コネクタ 640"/>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642" name="楕円 641"/>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59436</xdr:rowOff>
    </xdr:to>
    <xdr:cxnSp macro="">
      <xdr:nvCxnSpPr>
        <xdr:cNvPr id="643" name="直線コネクタ 642"/>
        <xdr:cNvCxnSpPr/>
      </xdr:nvCxnSpPr>
      <xdr:spPr>
        <a:xfrm flipV="1">
          <a:off x="19545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644"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645"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646"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4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48"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649" name="n_3mainValue【保健センター・保健所】&#10;一人当たり面積"/>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0" name="テキスト ボックス 65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1" name="直線コネクタ 6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2" name="テキスト ボックス 66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3" name="直線コネクタ 6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4" name="テキスト ボックス 6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5" name="直線コネクタ 6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6" name="テキスト ボックス 6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7" name="直線コネクタ 6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8" name="テキスト ボックス 6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9" name="直線コネクタ 6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0" name="テキスト ボックス 66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674" name="直線コネクタ 673"/>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675"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676" name="直線コネクタ 675"/>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7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78" name="直線コネクタ 67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79"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80" name="フローチャート: 判断 67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681" name="フローチャート: 判断 680"/>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82" name="フローチャート: 判断 681"/>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683" name="フローチャート: 判断 682"/>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50164</xdr:rowOff>
    </xdr:from>
    <xdr:to>
      <xdr:col>85</xdr:col>
      <xdr:colOff>177800</xdr:colOff>
      <xdr:row>78</xdr:row>
      <xdr:rowOff>151764</xdr:rowOff>
    </xdr:to>
    <xdr:sp macro="" textlink="">
      <xdr:nvSpPr>
        <xdr:cNvPr id="689" name="楕円 688"/>
        <xdr:cNvSpPr/>
      </xdr:nvSpPr>
      <xdr:spPr>
        <a:xfrm>
          <a:off x="162687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73041</xdr:rowOff>
    </xdr:from>
    <xdr:ext cx="405111" cy="259045"/>
    <xdr:sp macro="" textlink="">
      <xdr:nvSpPr>
        <xdr:cNvPr id="690" name="【消防施設】&#10;有形固定資産減価償却率該当値テキスト"/>
        <xdr:cNvSpPr txBox="1"/>
      </xdr:nvSpPr>
      <xdr:spPr>
        <a:xfrm>
          <a:off x="16357600"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91" name="楕円 690"/>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100964</xdr:rowOff>
    </xdr:from>
    <xdr:to>
      <xdr:col>85</xdr:col>
      <xdr:colOff>127000</xdr:colOff>
      <xdr:row>78</xdr:row>
      <xdr:rowOff>152400</xdr:rowOff>
    </xdr:to>
    <xdr:cxnSp macro="">
      <xdr:nvCxnSpPr>
        <xdr:cNvPr id="692" name="直線コネクタ 691"/>
        <xdr:cNvCxnSpPr/>
      </xdr:nvCxnSpPr>
      <xdr:spPr>
        <a:xfrm flipV="1">
          <a:off x="15481300" y="134740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154939</xdr:rowOff>
    </xdr:from>
    <xdr:to>
      <xdr:col>76</xdr:col>
      <xdr:colOff>165100</xdr:colOff>
      <xdr:row>79</xdr:row>
      <xdr:rowOff>85089</xdr:rowOff>
    </xdr:to>
    <xdr:sp macro="" textlink="">
      <xdr:nvSpPr>
        <xdr:cNvPr id="693" name="楕円 692"/>
        <xdr:cNvSpPr/>
      </xdr:nvSpPr>
      <xdr:spPr>
        <a:xfrm>
          <a:off x="14541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34289</xdr:rowOff>
    </xdr:to>
    <xdr:cxnSp macro="">
      <xdr:nvCxnSpPr>
        <xdr:cNvPr id="694" name="直線コネクタ 693"/>
        <xdr:cNvCxnSpPr/>
      </xdr:nvCxnSpPr>
      <xdr:spPr>
        <a:xfrm flipV="1">
          <a:off x="14592300" y="13525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695"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96"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697"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98" name="n_1mainValue【消防施設】&#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101616</xdr:rowOff>
    </xdr:from>
    <xdr:ext cx="405111" cy="259045"/>
    <xdr:sp macro="" textlink="">
      <xdr:nvSpPr>
        <xdr:cNvPr id="699" name="n_2mainValue【消防施設】&#10;有形固定資産減価償却率"/>
        <xdr:cNvSpPr txBox="1"/>
      </xdr:nvSpPr>
      <xdr:spPr>
        <a:xfrm>
          <a:off x="14389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725" name="直線コネクタ 72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2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27" name="直線コネクタ 72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72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729" name="直線コネクタ 72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730"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731" name="フローチャート: 判断 73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732" name="フローチャート: 判断 73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733" name="フローチャート: 判断 732"/>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734" name="フローチャート: 判断 733"/>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40" name="楕円 739"/>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41" name="【消防施設】&#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42" name="楕円 741"/>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43" name="直線コネクタ 742"/>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31387</xdr:rowOff>
    </xdr:from>
    <xdr:to>
      <xdr:col>107</xdr:col>
      <xdr:colOff>101600</xdr:colOff>
      <xdr:row>85</xdr:row>
      <xdr:rowOff>132987</xdr:rowOff>
    </xdr:to>
    <xdr:sp macro="" textlink="">
      <xdr:nvSpPr>
        <xdr:cNvPr id="744" name="楕円 743"/>
        <xdr:cNvSpPr/>
      </xdr:nvSpPr>
      <xdr:spPr>
        <a:xfrm>
          <a:off x="20383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82187</xdr:rowOff>
    </xdr:to>
    <xdr:cxnSp macro="">
      <xdr:nvCxnSpPr>
        <xdr:cNvPr id="745" name="直線コネクタ 744"/>
        <xdr:cNvCxnSpPr/>
      </xdr:nvCxnSpPr>
      <xdr:spPr>
        <a:xfrm flipV="1">
          <a:off x="20434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746"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747"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48"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49" name="n_1mainValue【消防施設】&#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124114</xdr:rowOff>
    </xdr:from>
    <xdr:ext cx="469744" cy="259045"/>
    <xdr:sp macro="" textlink="">
      <xdr:nvSpPr>
        <xdr:cNvPr id="750" name="n_2mainValue【消防施設】&#10;一人当たり面積"/>
        <xdr:cNvSpPr txBox="1"/>
      </xdr:nvSpPr>
      <xdr:spPr>
        <a:xfrm>
          <a:off x="20199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776" name="直線コネクタ 775"/>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777"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8" name="直線コネクタ 77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79"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80" name="直線コネクタ 779"/>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781"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82" name="フローチャート: 判断 781"/>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783" name="フローチャート: 判断 782"/>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84" name="フローチャート: 判断 783"/>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785" name="フローチャート: 判断 784"/>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58057</xdr:rowOff>
    </xdr:from>
    <xdr:to>
      <xdr:col>85</xdr:col>
      <xdr:colOff>177800</xdr:colOff>
      <xdr:row>101</xdr:row>
      <xdr:rowOff>159657</xdr:rowOff>
    </xdr:to>
    <xdr:sp macro="" textlink="">
      <xdr:nvSpPr>
        <xdr:cNvPr id="791" name="楕円 790"/>
        <xdr:cNvSpPr/>
      </xdr:nvSpPr>
      <xdr:spPr>
        <a:xfrm>
          <a:off x="162687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80934</xdr:rowOff>
    </xdr:from>
    <xdr:ext cx="405111" cy="259045"/>
    <xdr:sp macro="" textlink="">
      <xdr:nvSpPr>
        <xdr:cNvPr id="792" name="【庁舎】&#10;有形固定資産減価償却率該当値テキスト"/>
        <xdr:cNvSpPr txBox="1"/>
      </xdr:nvSpPr>
      <xdr:spPr>
        <a:xfrm>
          <a:off x="16357600" y="1722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793" name="楕円 792"/>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108857</xdr:rowOff>
    </xdr:from>
    <xdr:to>
      <xdr:col>85</xdr:col>
      <xdr:colOff>127000</xdr:colOff>
      <xdr:row>101</xdr:row>
      <xdr:rowOff>141514</xdr:rowOff>
    </xdr:to>
    <xdr:cxnSp macro="">
      <xdr:nvCxnSpPr>
        <xdr:cNvPr id="794" name="直線コネクタ 793"/>
        <xdr:cNvCxnSpPr/>
      </xdr:nvCxnSpPr>
      <xdr:spPr>
        <a:xfrm flipV="1">
          <a:off x="15481300" y="174253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95" name="楕円 794"/>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1088</xdr:rowOff>
    </xdr:to>
    <xdr:cxnSp macro="">
      <xdr:nvCxnSpPr>
        <xdr:cNvPr id="796" name="直線コネクタ 795"/>
        <xdr:cNvCxnSpPr/>
      </xdr:nvCxnSpPr>
      <xdr:spPr>
        <a:xfrm flipV="1">
          <a:off x="14592300" y="174579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154395</xdr:rowOff>
    </xdr:from>
    <xdr:to>
      <xdr:col>72</xdr:col>
      <xdr:colOff>38100</xdr:colOff>
      <xdr:row>102</xdr:row>
      <xdr:rowOff>84545</xdr:rowOff>
    </xdr:to>
    <xdr:sp macro="" textlink="">
      <xdr:nvSpPr>
        <xdr:cNvPr id="797" name="楕円 796"/>
        <xdr:cNvSpPr/>
      </xdr:nvSpPr>
      <xdr:spPr>
        <a:xfrm>
          <a:off x="13652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xdr:rowOff>
    </xdr:from>
    <xdr:to>
      <xdr:col>76</xdr:col>
      <xdr:colOff>114300</xdr:colOff>
      <xdr:row>102</xdr:row>
      <xdr:rowOff>33745</xdr:rowOff>
    </xdr:to>
    <xdr:cxnSp macro="">
      <xdr:nvCxnSpPr>
        <xdr:cNvPr id="798" name="直線コネクタ 797"/>
        <xdr:cNvCxnSpPr/>
      </xdr:nvCxnSpPr>
      <xdr:spPr>
        <a:xfrm flipV="1">
          <a:off x="13703300" y="174889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799"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800"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80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802"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803"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101072</xdr:rowOff>
    </xdr:from>
    <xdr:ext cx="405111" cy="259045"/>
    <xdr:sp macro="" textlink="">
      <xdr:nvSpPr>
        <xdr:cNvPr id="804" name="n_3mainValue【庁舎】&#10;有形固定資産減価償却率"/>
        <xdr:cNvSpPr txBox="1"/>
      </xdr:nvSpPr>
      <xdr:spPr>
        <a:xfrm>
          <a:off x="13500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5" name="テキスト ボックス 8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829" name="直線コネクタ 828"/>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830"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831" name="直線コネクタ 830"/>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832"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833" name="直線コネクタ 832"/>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834"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35" name="フローチャート: 判断 83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36" name="フローチャート: 判断 835"/>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837" name="フローチャート: 判断 836"/>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38" name="フローチャート: 判断 837"/>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99695</xdr:rowOff>
    </xdr:from>
    <xdr:to>
      <xdr:col>116</xdr:col>
      <xdr:colOff>114300</xdr:colOff>
      <xdr:row>109</xdr:row>
      <xdr:rowOff>29845</xdr:rowOff>
    </xdr:to>
    <xdr:sp macro="" textlink="">
      <xdr:nvSpPr>
        <xdr:cNvPr id="844" name="楕円 843"/>
        <xdr:cNvSpPr/>
      </xdr:nvSpPr>
      <xdr:spPr>
        <a:xfrm>
          <a:off x="221107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14622</xdr:rowOff>
    </xdr:from>
    <xdr:ext cx="469744" cy="259045"/>
    <xdr:sp macro="" textlink="">
      <xdr:nvSpPr>
        <xdr:cNvPr id="845" name="【庁舎】&#10;一人当たり面積該当値テキスト"/>
        <xdr:cNvSpPr txBox="1"/>
      </xdr:nvSpPr>
      <xdr:spPr>
        <a:xfrm>
          <a:off x="22199600" y="185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846" name="楕円 845"/>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150495</xdr:rowOff>
    </xdr:from>
    <xdr:to>
      <xdr:col>116</xdr:col>
      <xdr:colOff>63500</xdr:colOff>
      <xdr:row>108</xdr:row>
      <xdr:rowOff>152400</xdr:rowOff>
    </xdr:to>
    <xdr:cxnSp macro="">
      <xdr:nvCxnSpPr>
        <xdr:cNvPr id="847" name="直線コネクタ 846"/>
        <xdr:cNvCxnSpPr/>
      </xdr:nvCxnSpPr>
      <xdr:spPr>
        <a:xfrm flipV="1">
          <a:off x="21323300" y="1866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95886</xdr:rowOff>
    </xdr:from>
    <xdr:to>
      <xdr:col>107</xdr:col>
      <xdr:colOff>101600</xdr:colOff>
      <xdr:row>109</xdr:row>
      <xdr:rowOff>26036</xdr:rowOff>
    </xdr:to>
    <xdr:sp macro="" textlink="">
      <xdr:nvSpPr>
        <xdr:cNvPr id="848" name="楕円 847"/>
        <xdr:cNvSpPr/>
      </xdr:nvSpPr>
      <xdr:spPr>
        <a:xfrm>
          <a:off x="20383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146686</xdr:rowOff>
    </xdr:from>
    <xdr:to>
      <xdr:col>111</xdr:col>
      <xdr:colOff>177800</xdr:colOff>
      <xdr:row>108</xdr:row>
      <xdr:rowOff>152400</xdr:rowOff>
    </xdr:to>
    <xdr:cxnSp macro="">
      <xdr:nvCxnSpPr>
        <xdr:cNvPr id="849" name="直線コネクタ 848"/>
        <xdr:cNvCxnSpPr/>
      </xdr:nvCxnSpPr>
      <xdr:spPr>
        <a:xfrm>
          <a:off x="20434300" y="1866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850" name="楕円 849"/>
        <xdr:cNvSpPr/>
      </xdr:nvSpPr>
      <xdr:spPr>
        <a:xfrm>
          <a:off x="19494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146686</xdr:rowOff>
    </xdr:from>
    <xdr:to>
      <xdr:col>107</xdr:col>
      <xdr:colOff>50800</xdr:colOff>
      <xdr:row>108</xdr:row>
      <xdr:rowOff>150495</xdr:rowOff>
    </xdr:to>
    <xdr:cxnSp macro="">
      <xdr:nvCxnSpPr>
        <xdr:cNvPr id="851" name="直線コネクタ 850"/>
        <xdr:cNvCxnSpPr/>
      </xdr:nvCxnSpPr>
      <xdr:spPr>
        <a:xfrm flipV="1">
          <a:off x="19545300" y="186632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52"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853"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54"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22877</xdr:rowOff>
    </xdr:from>
    <xdr:ext cx="469744" cy="259045"/>
    <xdr:sp macro="" textlink="">
      <xdr:nvSpPr>
        <xdr:cNvPr id="855" name="n_1mainValue【庁舎】&#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17163</xdr:rowOff>
    </xdr:from>
    <xdr:ext cx="469744" cy="259045"/>
    <xdr:sp macro="" textlink="">
      <xdr:nvSpPr>
        <xdr:cNvPr id="856" name="n_2mainValue【庁舎】&#10;一人当たり面積"/>
        <xdr:cNvSpPr txBox="1"/>
      </xdr:nvSpPr>
      <xdr:spPr>
        <a:xfrm>
          <a:off x="20199427" y="187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20972</xdr:rowOff>
    </xdr:from>
    <xdr:ext cx="469744" cy="259045"/>
    <xdr:sp macro="" textlink="">
      <xdr:nvSpPr>
        <xdr:cNvPr id="857" name="n_3mainValue【庁舎】&#10;一人当たり面積"/>
        <xdr:cNvSpPr txBox="1"/>
      </xdr:nvSpPr>
      <xdr:spPr>
        <a:xfrm>
          <a:off x="19310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類似団体と比較して特に有形固定資産減価償却率が高くなっている施設は、体育館・プール、保健センター、消防施設、庁舎である。</a:t>
          </a:r>
        </a:p>
        <a:p>
          <a:r>
            <a:rPr kumimoji="1" lang="ja-JP" altLang="en-US" sz="1300">
              <a:latin typeface="ＭＳ Ｐゴシック" panose="020B0600070205080204" pitchFamily="50" charset="-128"/>
              <a:ea typeface="ＭＳ Ｐゴシック" panose="020B0600070205080204" pitchFamily="50" charset="-128"/>
            </a:rPr>
            <a:t>これらの建物について耐震改修は行われているが、今後老朽化による維持管理費も増加することが予想されることから、個別施設計画に基づき「総保有量の適正化」「長寿命化」を検討していく。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害をお持ちの方や一人暮らし高齢者の方々など誰もが住みやすい安心・安全な生活基盤の整備を進め、社会増による若者の定住人口の獲得を目指し、安定的な税収を確保し、財政力の向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74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類似団体の比率の動向に注意しているが、ほぼ同じ数値となった。</a:t>
          </a:r>
          <a:endParaRPr lang="ja-JP" altLang="ja-JP" sz="1400">
            <a:effectLst/>
          </a:endParaRPr>
        </a:p>
        <a:p>
          <a:r>
            <a:rPr kumimoji="1" lang="ja-JP" altLang="ja-JP" sz="1100">
              <a:solidFill>
                <a:schemeClr val="dk1"/>
              </a:solidFill>
              <a:effectLst/>
              <a:latin typeface="+mn-lt"/>
              <a:ea typeface="+mn-ea"/>
              <a:cs typeface="+mn-cs"/>
            </a:rPr>
            <a:t>　以前として物件費の増加が大きく、特に臨時職員賃金の影響が大きいと分析している。今後、公共施設の修繕費の増加も懸念される。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単なる物件費の削減を目的とすることなく、各種事務事業の必要性について評価を行い、町民のみなさんにも図りながら大胆な見直しに着手する。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663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663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149013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6978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140970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697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130744</xdr:rowOff>
    </xdr:from>
    <xdr:to>
      <xdr:col>23</xdr:col>
      <xdr:colOff>133350</xdr:colOff>
      <xdr:row>81</xdr:row>
      <xdr:rowOff>143317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819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130744</xdr:rowOff>
    </xdr:from>
    <xdr:to>
      <xdr:col>19</xdr:col>
      <xdr:colOff>133350</xdr:colOff>
      <xdr:row>81</xdr:row>
      <xdr:rowOff>170982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18194"/>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97723</xdr:rowOff>
    </xdr:from>
    <xdr:to>
      <xdr:col>15</xdr:col>
      <xdr:colOff>82550</xdr:colOff>
      <xdr:row>81</xdr:row>
      <xdr:rowOff>170982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5173"/>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61761</xdr:rowOff>
    </xdr:from>
    <xdr:to>
      <xdr:col>11</xdr:col>
      <xdr:colOff>31750</xdr:colOff>
      <xdr:row>81</xdr:row>
      <xdr:rowOff>97723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9211"/>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92517</xdr:rowOff>
    </xdr:from>
    <xdr:to>
      <xdr:col>23</xdr:col>
      <xdr:colOff>184150</xdr:colOff>
      <xdr:row>82</xdr:row>
      <xdr:rowOff>22667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109044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79944</xdr:rowOff>
    </xdr:from>
    <xdr:to>
      <xdr:col>19</xdr:col>
      <xdr:colOff>184150</xdr:colOff>
      <xdr:row>82</xdr:row>
      <xdr:rowOff>10094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120182</xdr:rowOff>
    </xdr:from>
    <xdr:to>
      <xdr:col>15</xdr:col>
      <xdr:colOff>133350</xdr:colOff>
      <xdr:row>82</xdr:row>
      <xdr:rowOff>50332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60509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46923</xdr:rowOff>
    </xdr:from>
    <xdr:to>
      <xdr:col>11</xdr:col>
      <xdr:colOff>82550</xdr:colOff>
      <xdr:row>81</xdr:row>
      <xdr:rowOff>148523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10961</xdr:rowOff>
    </xdr:from>
    <xdr:to>
      <xdr:col>7</xdr:col>
      <xdr:colOff>31750</xdr:colOff>
      <xdr:row>81</xdr:row>
      <xdr:rowOff>112561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122738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類似団体の平均を大きく下回っている。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職員一人ひとりの意欲を向上するため職員研修と人材育成の機会の充実を図り、職員能力の向上に努めるとともに、職員給与の適正化に留意していく。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47171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085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085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12700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46264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879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今後も役場組織のスリム化を進めていく。</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町民から住民サービス向上の要望が強く、行政運営の効率化のみでの対応は限界と感じている。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他団体の行政サービスの水準も踏まえ、適正な住民サービス量を見極め、各種事務事業の必要性について評価を行い、町民のみなさんにも図りながら見直しに着手する。適切な定員管理に努める。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55087</xdr:rowOff>
    </xdr:from>
    <xdr:to>
      <xdr:col>81</xdr:col>
      <xdr:colOff>44450</xdr:colOff>
      <xdr:row>59</xdr:row>
      <xdr:rowOff>89773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0170637"/>
          <a:ext cx="8382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55087</xdr:rowOff>
    </xdr:from>
    <xdr:to>
      <xdr:col>77</xdr:col>
      <xdr:colOff>44450</xdr:colOff>
      <xdr:row>59</xdr:row>
      <xdr:rowOff>77708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5290800" y="10170637"/>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12859</xdr:rowOff>
    </xdr:from>
    <xdr:to>
      <xdr:col>72</xdr:col>
      <xdr:colOff>203200</xdr:colOff>
      <xdr:row>59</xdr:row>
      <xdr:rowOff>77708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0128409"/>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120968</xdr:rowOff>
    </xdr:from>
    <xdr:to>
      <xdr:col>68</xdr:col>
      <xdr:colOff>152400</xdr:colOff>
      <xdr:row>59</xdr:row>
      <xdr:rowOff>12859</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0065068"/>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38973</xdr:rowOff>
    </xdr:from>
    <xdr:to>
      <xdr:col>81</xdr:col>
      <xdr:colOff>95250</xdr:colOff>
      <xdr:row>59</xdr:row>
      <xdr:rowOff>140573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01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55500</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999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4287</xdr:rowOff>
    </xdr:from>
    <xdr:to>
      <xdr:col>77</xdr:col>
      <xdr:colOff>95250</xdr:colOff>
      <xdr:row>59</xdr:row>
      <xdr:rowOff>105887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01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116064</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988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26908</xdr:rowOff>
    </xdr:from>
    <xdr:to>
      <xdr:col>73</xdr:col>
      <xdr:colOff>44450</xdr:colOff>
      <xdr:row>59</xdr:row>
      <xdr:rowOff>128508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138685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99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133509</xdr:rowOff>
    </xdr:from>
    <xdr:to>
      <xdr:col>68</xdr:col>
      <xdr:colOff>203200</xdr:colOff>
      <xdr:row>59</xdr:row>
      <xdr:rowOff>63659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73836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98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70168</xdr:rowOff>
    </xdr:from>
    <xdr:to>
      <xdr:col>64</xdr:col>
      <xdr:colOff>152400</xdr:colOff>
      <xdr:row>59</xdr:row>
      <xdr:rowOff>318</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10495</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97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大規模な建設工事は、予め基金を積み立てたうえ実施している。</a:t>
          </a:r>
          <a:endParaRPr lang="ja-JP" altLang="ja-JP">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124178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75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124178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75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124178</xdr:rowOff>
    </xdr:from>
    <xdr:to>
      <xdr:col>72</xdr:col>
      <xdr:colOff>203200</xdr:colOff>
      <xdr:row>39</xdr:row>
      <xdr:rowOff>150989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33161</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83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引き続き町債の発行は抑制し将来負担の軽減に努めていくが、公共施設の修繕等にあたり財政調整基金をはじめとする基金取崩しが続いており、将来負担比率は上がっていく傾向にある。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95843</xdr:rowOff>
    </xdr:from>
    <xdr:to>
      <xdr:col>77</xdr:col>
      <xdr:colOff>44450</xdr:colOff>
      <xdr:row>15</xdr:row>
      <xdr:rowOff>33782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496143"/>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33782</xdr:rowOff>
    </xdr:from>
    <xdr:to>
      <xdr:col>72</xdr:col>
      <xdr:colOff>203200</xdr:colOff>
      <xdr:row>15</xdr:row>
      <xdr:rowOff>41825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0553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41825</xdr:rowOff>
    </xdr:from>
    <xdr:to>
      <xdr:col>68</xdr:col>
      <xdr:colOff>152400</xdr:colOff>
      <xdr:row>15</xdr:row>
      <xdr:rowOff>86868</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61357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162475</xdr:rowOff>
    </xdr:from>
    <xdr:to>
      <xdr:col>68</xdr:col>
      <xdr:colOff>203200</xdr:colOff>
      <xdr:row>15</xdr:row>
      <xdr:rowOff>92625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102802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36068</xdr:rowOff>
    </xdr:from>
    <xdr:to>
      <xdr:col>64</xdr:col>
      <xdr:colOff>152400</xdr:colOff>
      <xdr:row>15</xdr:row>
      <xdr:rowOff>137668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147845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職員定数の適正化に留意し、職員の年齢構成の見直しを進めるため、代謝を促す施策を進める。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18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116115</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116115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る。職員数を抑制する中、教育力の向上、文化施設の運営にあたり非常勤職員が増加している。ま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85090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8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高齢者支援や障害福祉・子育て支援に向けての福祉医療の充実を進めた結果、増加している。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さらに若者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28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維持補修にかかる経費についても関係団体等を含め、組織全体として経費の削減を図り、抑制に努めていく。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956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40132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40132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96520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8907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下回っている。大規模な建設工事は、基金積立を行うなど予め備えていく。なお、公共施設等総合管理計画を踏まえ、個別の長寿命化計画を策定し、真に必要な施設規模を見極め、新たな町債発行は抑制し、公債費の負担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29845</xdr:rowOff>
    </xdr:from>
    <xdr:to>
      <xdr:col>24</xdr:col>
      <xdr:colOff>25400</xdr:colOff>
      <xdr:row>74</xdr:row>
      <xdr:rowOff>86995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7171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74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132715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52705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200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150495</xdr:rowOff>
    </xdr:from>
    <xdr:to>
      <xdr:col>24</xdr:col>
      <xdr:colOff>76200</xdr:colOff>
      <xdr:row>74</xdr:row>
      <xdr:rowOff>80645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167022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113682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類似団体の平均を大きく上回る状態が続いている。非常勤職員賃金や業務委託料の増加が主な要因である。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72137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675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675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760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19895</xdr:rowOff>
    </xdr:from>
    <xdr:to>
      <xdr:col>29</xdr:col>
      <xdr:colOff>127000</xdr:colOff>
      <xdr:row>19</xdr:row>
      <xdr:rowOff>29050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25070"/>
          <a:ext cx="647700" cy="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19895</xdr:rowOff>
    </xdr:from>
    <xdr:to>
      <xdr:col>26</xdr:col>
      <xdr:colOff>50800</xdr:colOff>
      <xdr:row>19</xdr:row>
      <xdr:rowOff>52204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5070"/>
          <a:ext cx="698500" cy="3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52204</xdr:rowOff>
    </xdr:from>
    <xdr:to>
      <xdr:col>22</xdr:col>
      <xdr:colOff>114300</xdr:colOff>
      <xdr:row>19</xdr:row>
      <xdr:rowOff>78765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7379"/>
          <a:ext cx="6985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78765</xdr:rowOff>
    </xdr:from>
    <xdr:to>
      <xdr:col>18</xdr:col>
      <xdr:colOff>177800</xdr:colOff>
      <xdr:row>19</xdr:row>
      <xdr:rowOff>109910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3940"/>
          <a:ext cx="698500" cy="3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149700</xdr:rowOff>
    </xdr:from>
    <xdr:to>
      <xdr:col>29</xdr:col>
      <xdr:colOff>177800</xdr:colOff>
      <xdr:row>19</xdr:row>
      <xdr:rowOff>79850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58277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140545</xdr:rowOff>
    </xdr:from>
    <xdr:to>
      <xdr:col>26</xdr:col>
      <xdr:colOff>101600</xdr:colOff>
      <xdr:row>19</xdr:row>
      <xdr:rowOff>70695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55472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1404</xdr:rowOff>
    </xdr:from>
    <xdr:to>
      <xdr:col>22</xdr:col>
      <xdr:colOff>165100</xdr:colOff>
      <xdr:row>19</xdr:row>
      <xdr:rowOff>103004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87781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27965</xdr:rowOff>
    </xdr:from>
    <xdr:to>
      <xdr:col>19</xdr:col>
      <xdr:colOff>38100</xdr:colOff>
      <xdr:row>19</xdr:row>
      <xdr:rowOff>129565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59110</xdr:rowOff>
    </xdr:from>
    <xdr:to>
      <xdr:col>15</xdr:col>
      <xdr:colOff>101600</xdr:colOff>
      <xdr:row>19</xdr:row>
      <xdr:rowOff>160710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145487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45295</xdr:rowOff>
    </xdr:from>
    <xdr:to>
      <xdr:col>29</xdr:col>
      <xdr:colOff>127000</xdr:colOff>
      <xdr:row>37</xdr:row>
      <xdr:rowOff>141021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69995"/>
          <a:ext cx="647700" cy="9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83871</xdr:rowOff>
    </xdr:from>
    <xdr:to>
      <xdr:col>26</xdr:col>
      <xdr:colOff>50800</xdr:colOff>
      <xdr:row>37</xdr:row>
      <xdr:rowOff>141021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08571"/>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83871</xdr:rowOff>
    </xdr:from>
    <xdr:to>
      <xdr:col>22</xdr:col>
      <xdr:colOff>114300</xdr:colOff>
      <xdr:row>37</xdr:row>
      <xdr:rowOff>98292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0857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95377</xdr:rowOff>
    </xdr:from>
    <xdr:to>
      <xdr:col>18</xdr:col>
      <xdr:colOff>177800</xdr:colOff>
      <xdr:row>37</xdr:row>
      <xdr:rowOff>98292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0077"/>
          <a:ext cx="6985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165945</xdr:rowOff>
    </xdr:from>
    <xdr:to>
      <xdr:col>29</xdr:col>
      <xdr:colOff>177800</xdr:colOff>
      <xdr:row>37</xdr:row>
      <xdr:rowOff>96095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138022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9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90221</xdr:rowOff>
    </xdr:from>
    <xdr:to>
      <xdr:col>26</xdr:col>
      <xdr:colOff>101600</xdr:colOff>
      <xdr:row>37</xdr:row>
      <xdr:rowOff>191821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176598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33071</xdr:rowOff>
    </xdr:from>
    <xdr:to>
      <xdr:col>22</xdr:col>
      <xdr:colOff>165100</xdr:colOff>
      <xdr:row>37</xdr:row>
      <xdr:rowOff>134671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47492</xdr:rowOff>
    </xdr:from>
    <xdr:to>
      <xdr:col>19</xdr:col>
      <xdr:colOff>38100</xdr:colOff>
      <xdr:row>37</xdr:row>
      <xdr:rowOff>149092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7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133869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44577</xdr:rowOff>
    </xdr:from>
    <xdr:to>
      <xdr:col>15</xdr:col>
      <xdr:colOff>101600</xdr:colOff>
      <xdr:row>37</xdr:row>
      <xdr:rowOff>146177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6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130954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117314</xdr:rowOff>
    </xdr:from>
    <xdr:to>
      <xdr:col>24</xdr:col>
      <xdr:colOff>63500</xdr:colOff>
      <xdr:row>38</xdr:row>
      <xdr:rowOff>125739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32414"/>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125739</xdr:rowOff>
    </xdr:from>
    <xdr:to>
      <xdr:col>19</xdr:col>
      <xdr:colOff>177800</xdr:colOff>
      <xdr:row>38</xdr:row>
      <xdr:rowOff>148926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0839"/>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148926</xdr:rowOff>
    </xdr:from>
    <xdr:to>
      <xdr:col>15</xdr:col>
      <xdr:colOff>50800</xdr:colOff>
      <xdr:row>38</xdr:row>
      <xdr:rowOff>164748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402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164748</xdr:rowOff>
    </xdr:from>
    <xdr:to>
      <xdr:col>10</xdr:col>
      <xdr:colOff>114300</xdr:colOff>
      <xdr:row>39</xdr:row>
      <xdr:rowOff>65193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9848"/>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66514</xdr:rowOff>
    </xdr:from>
    <xdr:to>
      <xdr:col>24</xdr:col>
      <xdr:colOff>114300</xdr:colOff>
      <xdr:row>38</xdr:row>
      <xdr:rowOff>168114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44941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74939</xdr:rowOff>
    </xdr:from>
    <xdr:to>
      <xdr:col>20</xdr:col>
      <xdr:colOff>38100</xdr:colOff>
      <xdr:row>39</xdr:row>
      <xdr:rowOff>5089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167666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98126</xdr:rowOff>
    </xdr:from>
    <xdr:to>
      <xdr:col>15</xdr:col>
      <xdr:colOff>101600</xdr:colOff>
      <xdr:row>39</xdr:row>
      <xdr:rowOff>28276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19403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113948</xdr:rowOff>
    </xdr:from>
    <xdr:to>
      <xdr:col>10</xdr:col>
      <xdr:colOff>165100</xdr:colOff>
      <xdr:row>39</xdr:row>
      <xdr:rowOff>44098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35225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14393</xdr:rowOff>
    </xdr:from>
    <xdr:to>
      <xdr:col>6</xdr:col>
      <xdr:colOff>38100</xdr:colOff>
      <xdr:row>39</xdr:row>
      <xdr:rowOff>115993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107120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59366</xdr:rowOff>
    </xdr:from>
    <xdr:to>
      <xdr:col>24</xdr:col>
      <xdr:colOff>63500</xdr:colOff>
      <xdr:row>57</xdr:row>
      <xdr:rowOff>65233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32016"/>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63024</xdr:rowOff>
    </xdr:from>
    <xdr:to>
      <xdr:col>19</xdr:col>
      <xdr:colOff>177800</xdr:colOff>
      <xdr:row>57</xdr:row>
      <xdr:rowOff>65233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3567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63024</xdr:rowOff>
    </xdr:from>
    <xdr:to>
      <xdr:col>15</xdr:col>
      <xdr:colOff>50800</xdr:colOff>
      <xdr:row>57</xdr:row>
      <xdr:rowOff>83628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35674"/>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83628</xdr:rowOff>
    </xdr:from>
    <xdr:to>
      <xdr:col>10</xdr:col>
      <xdr:colOff>114300</xdr:colOff>
      <xdr:row>57</xdr:row>
      <xdr:rowOff>104572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6278"/>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8566</xdr:rowOff>
    </xdr:from>
    <xdr:to>
      <xdr:col>24</xdr:col>
      <xdr:colOff>114300</xdr:colOff>
      <xdr:row>57</xdr:row>
      <xdr:rowOff>110166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158443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14433</xdr:rowOff>
    </xdr:from>
    <xdr:to>
      <xdr:col>20</xdr:col>
      <xdr:colOff>38100</xdr:colOff>
      <xdr:row>57</xdr:row>
      <xdr:rowOff>116033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107160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12224</xdr:rowOff>
    </xdr:from>
    <xdr:to>
      <xdr:col>15</xdr:col>
      <xdr:colOff>101600</xdr:colOff>
      <xdr:row>57</xdr:row>
      <xdr:rowOff>113824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104951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32828</xdr:rowOff>
    </xdr:from>
    <xdr:to>
      <xdr:col>10</xdr:col>
      <xdr:colOff>165100</xdr:colOff>
      <xdr:row>57</xdr:row>
      <xdr:rowOff>134428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125555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8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53772</xdr:rowOff>
    </xdr:from>
    <xdr:to>
      <xdr:col>6</xdr:col>
      <xdr:colOff>38100</xdr:colOff>
      <xdr:row>57</xdr:row>
      <xdr:rowOff>155372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146499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112458</xdr:rowOff>
    </xdr:from>
    <xdr:to>
      <xdr:col>24</xdr:col>
      <xdr:colOff>63500</xdr:colOff>
      <xdr:row>77</xdr:row>
      <xdr:rowOff>149568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14108"/>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90056</xdr:rowOff>
    </xdr:from>
    <xdr:to>
      <xdr:col>19</xdr:col>
      <xdr:colOff>177800</xdr:colOff>
      <xdr:row>77</xdr:row>
      <xdr:rowOff>149568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948806"/>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90056</xdr:rowOff>
    </xdr:from>
    <xdr:to>
      <xdr:col>15</xdr:col>
      <xdr:colOff>50800</xdr:colOff>
      <xdr:row>78</xdr:row>
      <xdr:rowOff>34125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48806"/>
          <a:ext cx="889000" cy="4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5207</xdr:rowOff>
    </xdr:from>
    <xdr:to>
      <xdr:col>10</xdr:col>
      <xdr:colOff>114300</xdr:colOff>
      <xdr:row>78</xdr:row>
      <xdr:rowOff>34125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7830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61658</xdr:rowOff>
    </xdr:from>
    <xdr:to>
      <xdr:col>24</xdr:col>
      <xdr:colOff>114300</xdr:colOff>
      <xdr:row>77</xdr:row>
      <xdr:rowOff>163258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40085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98768</xdr:rowOff>
    </xdr:from>
    <xdr:to>
      <xdr:col>20</xdr:col>
      <xdr:colOff>38100</xdr:colOff>
      <xdr:row>78</xdr:row>
      <xdr:rowOff>28918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20045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39256</xdr:rowOff>
    </xdr:from>
    <xdr:to>
      <xdr:col>15</xdr:col>
      <xdr:colOff>101600</xdr:colOff>
      <xdr:row>75</xdr:row>
      <xdr:rowOff>140856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157383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154775</xdr:rowOff>
    </xdr:from>
    <xdr:to>
      <xdr:col>10</xdr:col>
      <xdr:colOff>165100</xdr:colOff>
      <xdr:row>78</xdr:row>
      <xdr:rowOff>84925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76052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125857</xdr:rowOff>
    </xdr:from>
    <xdr:to>
      <xdr:col>6</xdr:col>
      <xdr:colOff>38100</xdr:colOff>
      <xdr:row>78</xdr:row>
      <xdr:rowOff>56007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47134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130035</xdr:rowOff>
    </xdr:from>
    <xdr:to>
      <xdr:col>24</xdr:col>
      <xdr:colOff>63500</xdr:colOff>
      <xdr:row>98</xdr:row>
      <xdr:rowOff>8243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60685"/>
          <a:ext cx="8382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8243</xdr:rowOff>
    </xdr:from>
    <xdr:to>
      <xdr:col>19</xdr:col>
      <xdr:colOff>177800</xdr:colOff>
      <xdr:row>98</xdr:row>
      <xdr:rowOff>9589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1034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9589</xdr:rowOff>
    </xdr:from>
    <xdr:to>
      <xdr:col>15</xdr:col>
      <xdr:colOff>50800</xdr:colOff>
      <xdr:row>98</xdr:row>
      <xdr:rowOff>39585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11689"/>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12864</xdr:rowOff>
    </xdr:from>
    <xdr:to>
      <xdr:col>10</xdr:col>
      <xdr:colOff>114300</xdr:colOff>
      <xdr:row>98</xdr:row>
      <xdr:rowOff>39585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14964"/>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79235</xdr:rowOff>
    </xdr:from>
    <xdr:to>
      <xdr:col>24</xdr:col>
      <xdr:colOff>114300</xdr:colOff>
      <xdr:row>98</xdr:row>
      <xdr:rowOff>9385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57662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128893</xdr:rowOff>
    </xdr:from>
    <xdr:to>
      <xdr:col>20</xdr:col>
      <xdr:colOff>38100</xdr:colOff>
      <xdr:row>98</xdr:row>
      <xdr:rowOff>59043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50170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130239</xdr:rowOff>
    </xdr:from>
    <xdr:to>
      <xdr:col>15</xdr:col>
      <xdr:colOff>101600</xdr:colOff>
      <xdr:row>98</xdr:row>
      <xdr:rowOff>60389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51516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160235</xdr:rowOff>
    </xdr:from>
    <xdr:to>
      <xdr:col>10</xdr:col>
      <xdr:colOff>165100</xdr:colOff>
      <xdr:row>98</xdr:row>
      <xdr:rowOff>90385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81512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133514</xdr:rowOff>
    </xdr:from>
    <xdr:to>
      <xdr:col>6</xdr:col>
      <xdr:colOff>38100</xdr:colOff>
      <xdr:row>98</xdr:row>
      <xdr:rowOff>63664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41846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40500"/>
          <a:ext cx="8382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34123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0500"/>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34123</xdr:rowOff>
    </xdr:from>
    <xdr:to>
      <xdr:col>45</xdr:col>
      <xdr:colOff>177800</xdr:colOff>
      <xdr:row>38</xdr:row>
      <xdr:rowOff>37447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922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33138</xdr:rowOff>
    </xdr:from>
    <xdr:to>
      <xdr:col>41</xdr:col>
      <xdr:colOff>50800</xdr:colOff>
      <xdr:row>38</xdr:row>
      <xdr:rowOff>37447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48238"/>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162496</xdr:rowOff>
    </xdr:from>
    <xdr:to>
      <xdr:col>55</xdr:col>
      <xdr:colOff>50800</xdr:colOff>
      <xdr:row>38</xdr:row>
      <xdr:rowOff>92646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77423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67327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154773</xdr:rowOff>
    </xdr:from>
    <xdr:to>
      <xdr:col>46</xdr:col>
      <xdr:colOff>38100</xdr:colOff>
      <xdr:row>38</xdr:row>
      <xdr:rowOff>84923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76050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158097</xdr:rowOff>
    </xdr:from>
    <xdr:to>
      <xdr:col>41</xdr:col>
      <xdr:colOff>101600</xdr:colOff>
      <xdr:row>38</xdr:row>
      <xdr:rowOff>88247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79374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153788</xdr:rowOff>
    </xdr:from>
    <xdr:to>
      <xdr:col>36</xdr:col>
      <xdr:colOff>165100</xdr:colOff>
      <xdr:row>38</xdr:row>
      <xdr:rowOff>83938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75065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26619</xdr:rowOff>
    </xdr:from>
    <xdr:to>
      <xdr:col>55</xdr:col>
      <xdr:colOff>0</xdr:colOff>
      <xdr:row>58</xdr:row>
      <xdr:rowOff>47544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70719"/>
          <a:ext cx="8382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27464</xdr:rowOff>
    </xdr:from>
    <xdr:to>
      <xdr:col>50</xdr:col>
      <xdr:colOff>114300</xdr:colOff>
      <xdr:row>58</xdr:row>
      <xdr:rowOff>47544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71564"/>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18290</xdr:rowOff>
    </xdr:from>
    <xdr:to>
      <xdr:col>45</xdr:col>
      <xdr:colOff>177800</xdr:colOff>
      <xdr:row>58</xdr:row>
      <xdr:rowOff>27464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2390"/>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16549</xdr:rowOff>
    </xdr:from>
    <xdr:to>
      <xdr:col>41</xdr:col>
      <xdr:colOff>50800</xdr:colOff>
      <xdr:row>58</xdr:row>
      <xdr:rowOff>18290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60649"/>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147269</xdr:rowOff>
    </xdr:from>
    <xdr:to>
      <xdr:col>55</xdr:col>
      <xdr:colOff>50800</xdr:colOff>
      <xdr:row>58</xdr:row>
      <xdr:rowOff>77419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62196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168194</xdr:rowOff>
    </xdr:from>
    <xdr:to>
      <xdr:col>50</xdr:col>
      <xdr:colOff>165100</xdr:colOff>
      <xdr:row>58</xdr:row>
      <xdr:rowOff>98344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89471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148114</xdr:rowOff>
    </xdr:from>
    <xdr:to>
      <xdr:col>46</xdr:col>
      <xdr:colOff>38100</xdr:colOff>
      <xdr:row>58</xdr:row>
      <xdr:rowOff>78264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69391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138940</xdr:rowOff>
    </xdr:from>
    <xdr:to>
      <xdr:col>41</xdr:col>
      <xdr:colOff>101600</xdr:colOff>
      <xdr:row>58</xdr:row>
      <xdr:rowOff>69090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60217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137199</xdr:rowOff>
    </xdr:from>
    <xdr:to>
      <xdr:col>36</xdr:col>
      <xdr:colOff>165100</xdr:colOff>
      <xdr:row>58</xdr:row>
      <xdr:rowOff>67349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58476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67734</xdr:rowOff>
    </xdr:from>
    <xdr:to>
      <xdr:col>55</xdr:col>
      <xdr:colOff>0</xdr:colOff>
      <xdr:row>79</xdr:row>
      <xdr:rowOff>93556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2284"/>
          <a:ext cx="8382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93556</xdr:rowOff>
    </xdr:from>
    <xdr:to>
      <xdr:col>50</xdr:col>
      <xdr:colOff>114300</xdr:colOff>
      <xdr:row>79</xdr:row>
      <xdr:rowOff>97986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810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71780</xdr:rowOff>
    </xdr:from>
    <xdr:to>
      <xdr:col>45</xdr:col>
      <xdr:colOff>177800</xdr:colOff>
      <xdr:row>79</xdr:row>
      <xdr:rowOff>97986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16330"/>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71780</xdr:rowOff>
    </xdr:from>
    <xdr:to>
      <xdr:col>41</xdr:col>
      <xdr:colOff>50800</xdr:colOff>
      <xdr:row>79</xdr:row>
      <xdr:rowOff>73259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163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16934</xdr:rowOff>
    </xdr:from>
    <xdr:to>
      <xdr:col>55</xdr:col>
      <xdr:colOff>50800</xdr:colOff>
      <xdr:row>79</xdr:row>
      <xdr:rowOff>118534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103311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42756</xdr:rowOff>
    </xdr:from>
    <xdr:to>
      <xdr:col>50</xdr:col>
      <xdr:colOff>165100</xdr:colOff>
      <xdr:row>79</xdr:row>
      <xdr:rowOff>144356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135483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47186</xdr:rowOff>
    </xdr:from>
    <xdr:to>
      <xdr:col>46</xdr:col>
      <xdr:colOff>38100</xdr:colOff>
      <xdr:row>79</xdr:row>
      <xdr:rowOff>148786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139913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20980</xdr:rowOff>
    </xdr:from>
    <xdr:to>
      <xdr:col>41</xdr:col>
      <xdr:colOff>101600</xdr:colOff>
      <xdr:row>79</xdr:row>
      <xdr:rowOff>122580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113707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22459</xdr:rowOff>
    </xdr:from>
    <xdr:to>
      <xdr:col>36</xdr:col>
      <xdr:colOff>165100</xdr:colOff>
      <xdr:row>79</xdr:row>
      <xdr:rowOff>124059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115186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5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2746</xdr:rowOff>
    </xdr:from>
    <xdr:to>
      <xdr:col>55</xdr:col>
      <xdr:colOff>0</xdr:colOff>
      <xdr:row>98</xdr:row>
      <xdr:rowOff>6899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0484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89424</xdr:rowOff>
    </xdr:from>
    <xdr:to>
      <xdr:col>50</xdr:col>
      <xdr:colOff>114300</xdr:colOff>
      <xdr:row>98</xdr:row>
      <xdr:rowOff>6899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20074"/>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89424</xdr:rowOff>
    </xdr:from>
    <xdr:to>
      <xdr:col>45</xdr:col>
      <xdr:colOff>177800</xdr:colOff>
      <xdr:row>97</xdr:row>
      <xdr:rowOff>148006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20074"/>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148006</xdr:rowOff>
    </xdr:from>
    <xdr:to>
      <xdr:col>41</xdr:col>
      <xdr:colOff>50800</xdr:colOff>
      <xdr:row>97</xdr:row>
      <xdr:rowOff>153904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7865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123396</xdr:rowOff>
    </xdr:from>
    <xdr:to>
      <xdr:col>55</xdr:col>
      <xdr:colOff>50800</xdr:colOff>
      <xdr:row>98</xdr:row>
      <xdr:rowOff>53546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101823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127549</xdr:rowOff>
    </xdr:from>
    <xdr:to>
      <xdr:col>50</xdr:col>
      <xdr:colOff>165100</xdr:colOff>
      <xdr:row>98</xdr:row>
      <xdr:rowOff>57699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38624</xdr:rowOff>
    </xdr:from>
    <xdr:to>
      <xdr:col>46</xdr:col>
      <xdr:colOff>38100</xdr:colOff>
      <xdr:row>97</xdr:row>
      <xdr:rowOff>140224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97206</xdr:rowOff>
    </xdr:from>
    <xdr:to>
      <xdr:col>41</xdr:col>
      <xdr:colOff>101600</xdr:colOff>
      <xdr:row>98</xdr:row>
      <xdr:rowOff>27356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18483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103104</xdr:rowOff>
    </xdr:from>
    <xdr:to>
      <xdr:col>36</xdr:col>
      <xdr:colOff>165100</xdr:colOff>
      <xdr:row>98</xdr:row>
      <xdr:rowOff>33254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24381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89424</xdr:rowOff>
    </xdr:from>
    <xdr:to>
      <xdr:col>85</xdr:col>
      <xdr:colOff>127000</xdr:colOff>
      <xdr:row>77</xdr:row>
      <xdr:rowOff>121100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91074"/>
          <a:ext cx="8382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89424</xdr:rowOff>
    </xdr:from>
    <xdr:to>
      <xdr:col>81</xdr:col>
      <xdr:colOff>50800</xdr:colOff>
      <xdr:row>77</xdr:row>
      <xdr:rowOff>111300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91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95619</xdr:rowOff>
    </xdr:from>
    <xdr:to>
      <xdr:col>76</xdr:col>
      <xdr:colOff>114300</xdr:colOff>
      <xdr:row>77</xdr:row>
      <xdr:rowOff>111300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97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74693</xdr:rowOff>
    </xdr:from>
    <xdr:to>
      <xdr:col>71</xdr:col>
      <xdr:colOff>177800</xdr:colOff>
      <xdr:row>77</xdr:row>
      <xdr:rowOff>95619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76343"/>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70300</xdr:rowOff>
    </xdr:from>
    <xdr:to>
      <xdr:col>85</xdr:col>
      <xdr:colOff>177800</xdr:colOff>
      <xdr:row>78</xdr:row>
      <xdr:rowOff>450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156677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38624</xdr:rowOff>
    </xdr:from>
    <xdr:to>
      <xdr:col>81</xdr:col>
      <xdr:colOff>101600</xdr:colOff>
      <xdr:row>77</xdr:row>
      <xdr:rowOff>140224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131351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60500</xdr:rowOff>
    </xdr:from>
    <xdr:to>
      <xdr:col>76</xdr:col>
      <xdr:colOff>165100</xdr:colOff>
      <xdr:row>77</xdr:row>
      <xdr:rowOff>162100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153227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44819</xdr:rowOff>
    </xdr:from>
    <xdr:to>
      <xdr:col>72</xdr:col>
      <xdr:colOff>38100</xdr:colOff>
      <xdr:row>77</xdr:row>
      <xdr:rowOff>146419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137546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23893</xdr:rowOff>
    </xdr:from>
    <xdr:to>
      <xdr:col>67</xdr:col>
      <xdr:colOff>101600</xdr:colOff>
      <xdr:row>77</xdr:row>
      <xdr:rowOff>125493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116620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169131</xdr:rowOff>
    </xdr:from>
    <xdr:to>
      <xdr:col>85</xdr:col>
      <xdr:colOff>127000</xdr:colOff>
      <xdr:row>99</xdr:row>
      <xdr:rowOff>16447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71231"/>
          <a:ext cx="838200" cy="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16447</xdr:rowOff>
    </xdr:from>
    <xdr:to>
      <xdr:col>81</xdr:col>
      <xdr:colOff>50800</xdr:colOff>
      <xdr:row>99</xdr:row>
      <xdr:rowOff>18990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89997"/>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13590</xdr:rowOff>
    </xdr:from>
    <xdr:to>
      <xdr:col>76</xdr:col>
      <xdr:colOff>114300</xdr:colOff>
      <xdr:row>99</xdr:row>
      <xdr:rowOff>18990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87140"/>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13590</xdr:rowOff>
    </xdr:from>
    <xdr:to>
      <xdr:col>71</xdr:col>
      <xdr:colOff>177800</xdr:colOff>
      <xdr:row>99</xdr:row>
      <xdr:rowOff>26619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87140"/>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118331</xdr:rowOff>
    </xdr:from>
    <xdr:to>
      <xdr:col>85</xdr:col>
      <xdr:colOff>177800</xdr:colOff>
      <xdr:row>99</xdr:row>
      <xdr:rowOff>48481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137097</xdr:rowOff>
    </xdr:from>
    <xdr:to>
      <xdr:col>81</xdr:col>
      <xdr:colOff>101600</xdr:colOff>
      <xdr:row>99</xdr:row>
      <xdr:rowOff>67247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58374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139640</xdr:rowOff>
    </xdr:from>
    <xdr:to>
      <xdr:col>76</xdr:col>
      <xdr:colOff>165100</xdr:colOff>
      <xdr:row>99</xdr:row>
      <xdr:rowOff>69790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60917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3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134240</xdr:rowOff>
    </xdr:from>
    <xdr:to>
      <xdr:col>72</xdr:col>
      <xdr:colOff>38100</xdr:colOff>
      <xdr:row>99</xdr:row>
      <xdr:rowOff>64390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55517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147269</xdr:rowOff>
    </xdr:from>
    <xdr:to>
      <xdr:col>67</xdr:col>
      <xdr:colOff>101600</xdr:colOff>
      <xdr:row>99</xdr:row>
      <xdr:rowOff>77419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68546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98732</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8528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47932</xdr:rowOff>
    </xdr:from>
    <xdr:to>
      <xdr:col>116</xdr:col>
      <xdr:colOff>114300</xdr:colOff>
      <xdr:row>39</xdr:row>
      <xdr:rowOff>149532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9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53198</xdr:rowOff>
    </xdr:from>
    <xdr:to>
      <xdr:col>116</xdr:col>
      <xdr:colOff>63500</xdr:colOff>
      <xdr:row>58</xdr:row>
      <xdr:rowOff>71509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97298"/>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71509</xdr:rowOff>
    </xdr:from>
    <xdr:to>
      <xdr:col>111</xdr:col>
      <xdr:colOff>177800</xdr:colOff>
      <xdr:row>58</xdr:row>
      <xdr:rowOff>71806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15609"/>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71806</xdr:rowOff>
    </xdr:from>
    <xdr:to>
      <xdr:col>107</xdr:col>
      <xdr:colOff>50800</xdr:colOff>
      <xdr:row>58</xdr:row>
      <xdr:rowOff>72446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1590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72446</xdr:rowOff>
    </xdr:from>
    <xdr:to>
      <xdr:col>102</xdr:col>
      <xdr:colOff>114300</xdr:colOff>
      <xdr:row>58</xdr:row>
      <xdr:rowOff>72995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1654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2398</xdr:rowOff>
    </xdr:from>
    <xdr:to>
      <xdr:col>116</xdr:col>
      <xdr:colOff>114300</xdr:colOff>
      <xdr:row>58</xdr:row>
      <xdr:rowOff>103998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20709</xdr:rowOff>
    </xdr:from>
    <xdr:to>
      <xdr:col>112</xdr:col>
      <xdr:colOff>38100</xdr:colOff>
      <xdr:row>58</xdr:row>
      <xdr:rowOff>122309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113436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21006</xdr:rowOff>
    </xdr:from>
    <xdr:to>
      <xdr:col>107</xdr:col>
      <xdr:colOff>101600</xdr:colOff>
      <xdr:row>58</xdr:row>
      <xdr:rowOff>122606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113733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21646</xdr:rowOff>
    </xdr:from>
    <xdr:to>
      <xdr:col>102</xdr:col>
      <xdr:colOff>165100</xdr:colOff>
      <xdr:row>58</xdr:row>
      <xdr:rowOff>123246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114373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5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22195</xdr:rowOff>
    </xdr:from>
    <xdr:to>
      <xdr:col>98</xdr:col>
      <xdr:colOff>38100</xdr:colOff>
      <xdr:row>58</xdr:row>
      <xdr:rowOff>123795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114922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151867</xdr:rowOff>
    </xdr:from>
    <xdr:to>
      <xdr:col>116</xdr:col>
      <xdr:colOff>63500</xdr:colOff>
      <xdr:row>75</xdr:row>
      <xdr:rowOff>23699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39167"/>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133528</xdr:rowOff>
    </xdr:from>
    <xdr:to>
      <xdr:col>111</xdr:col>
      <xdr:colOff>177800</xdr:colOff>
      <xdr:row>75</xdr:row>
      <xdr:rowOff>23699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20828"/>
          <a:ext cx="8890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91427</xdr:rowOff>
    </xdr:from>
    <xdr:to>
      <xdr:col>107</xdr:col>
      <xdr:colOff>50800</xdr:colOff>
      <xdr:row>74</xdr:row>
      <xdr:rowOff>133528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7872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91427</xdr:rowOff>
    </xdr:from>
    <xdr:to>
      <xdr:col>102</xdr:col>
      <xdr:colOff>114300</xdr:colOff>
      <xdr:row>74</xdr:row>
      <xdr:rowOff>127254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78727"/>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101067</xdr:rowOff>
    </xdr:from>
    <xdr:to>
      <xdr:col>116</xdr:col>
      <xdr:colOff>114300</xdr:colOff>
      <xdr:row>75</xdr:row>
      <xdr:rowOff>31217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79494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144349</xdr:rowOff>
    </xdr:from>
    <xdr:to>
      <xdr:col>112</xdr:col>
      <xdr:colOff>38100</xdr:colOff>
      <xdr:row>75</xdr:row>
      <xdr:rowOff>74499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65626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82728</xdr:rowOff>
    </xdr:from>
    <xdr:to>
      <xdr:col>107</xdr:col>
      <xdr:colOff>101600</xdr:colOff>
      <xdr:row>75</xdr:row>
      <xdr:rowOff>12878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40627</xdr:rowOff>
    </xdr:from>
    <xdr:to>
      <xdr:col>102</xdr:col>
      <xdr:colOff>165100</xdr:colOff>
      <xdr:row>74</xdr:row>
      <xdr:rowOff>142227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133354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76454</xdr:rowOff>
    </xdr:from>
    <xdr:to>
      <xdr:col>98</xdr:col>
      <xdr:colOff>38100</xdr:colOff>
      <xdr:row>75</xdr:row>
      <xdr:rowOff>6604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169181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町として行政運営コストは全般的に良い状況にあるが、将来に向けて維持補修費や施設更新に向けた普通建設事業費の増大は課題である。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全国平均を大きく超え、類似団体平均とほぼ拮抗している。また、経常収支比率に占める物件費の割合は高く、行政コスト面からも裏付けられるものと判断できる。施設運営に占める賃金や土地賃借料など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11,005
10,952
19.12
5,098,492
4,840,071
249,121
2,970,652
2,748,815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36</xdr:row>
      <xdr:rowOff>153743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2914"/>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36</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4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97899</xdr:rowOff>
    </xdr:from>
    <xdr:to>
      <xdr:col>15</xdr:col>
      <xdr:colOff>50800</xdr:colOff>
      <xdr:row>36</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8649"/>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97899</xdr:rowOff>
    </xdr:from>
    <xdr:to>
      <xdr:col>10</xdr:col>
      <xdr:colOff>114300</xdr:colOff>
      <xdr:row>36</xdr:row>
      <xdr:rowOff>23114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8649"/>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102943</xdr:rowOff>
    </xdr:from>
    <xdr:to>
      <xdr:col>24</xdr:col>
      <xdr:colOff>114300</xdr:colOff>
      <xdr:row>37</xdr:row>
      <xdr:rowOff>33093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81370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47099</xdr:rowOff>
    </xdr:from>
    <xdr:to>
      <xdr:col>10</xdr:col>
      <xdr:colOff>165100</xdr:colOff>
      <xdr:row>35</xdr:row>
      <xdr:rowOff>148699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139826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143764</xdr:rowOff>
    </xdr:from>
    <xdr:to>
      <xdr:col>6</xdr:col>
      <xdr:colOff>38100</xdr:colOff>
      <xdr:row>36</xdr:row>
      <xdr:rowOff>73914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65041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136152</xdr:rowOff>
    </xdr:from>
    <xdr:to>
      <xdr:col>24</xdr:col>
      <xdr:colOff>63500</xdr:colOff>
      <xdr:row>58</xdr:row>
      <xdr:rowOff>153337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0252"/>
          <a:ext cx="8382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153337</xdr:rowOff>
    </xdr:from>
    <xdr:to>
      <xdr:col>19</xdr:col>
      <xdr:colOff>177800</xdr:colOff>
      <xdr:row>58</xdr:row>
      <xdr:rowOff>155456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7437"/>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149499</xdr:rowOff>
    </xdr:from>
    <xdr:to>
      <xdr:col>15</xdr:col>
      <xdr:colOff>50800</xdr:colOff>
      <xdr:row>58</xdr:row>
      <xdr:rowOff>155456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93599"/>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149499</xdr:rowOff>
    </xdr:from>
    <xdr:to>
      <xdr:col>10</xdr:col>
      <xdr:colOff>114300</xdr:colOff>
      <xdr:row>58</xdr:row>
      <xdr:rowOff>166353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3599"/>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85352</xdr:rowOff>
    </xdr:from>
    <xdr:to>
      <xdr:col>24</xdr:col>
      <xdr:colOff>114300</xdr:colOff>
      <xdr:row>59</xdr:row>
      <xdr:rowOff>15502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102537</xdr:rowOff>
    </xdr:from>
    <xdr:to>
      <xdr:col>20</xdr:col>
      <xdr:colOff>38100</xdr:colOff>
      <xdr:row>59</xdr:row>
      <xdr:rowOff>32687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23814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104656</xdr:rowOff>
    </xdr:from>
    <xdr:to>
      <xdr:col>15</xdr:col>
      <xdr:colOff>101600</xdr:colOff>
      <xdr:row>59</xdr:row>
      <xdr:rowOff>34806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98699</xdr:rowOff>
    </xdr:from>
    <xdr:to>
      <xdr:col>10</xdr:col>
      <xdr:colOff>165100</xdr:colOff>
      <xdr:row>59</xdr:row>
      <xdr:rowOff>28849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19976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115553</xdr:rowOff>
    </xdr:from>
    <xdr:to>
      <xdr:col>6</xdr:col>
      <xdr:colOff>38100</xdr:colOff>
      <xdr:row>59</xdr:row>
      <xdr:rowOff>45703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36830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97735</xdr:rowOff>
    </xdr:from>
    <xdr:to>
      <xdr:col>24</xdr:col>
      <xdr:colOff>63500</xdr:colOff>
      <xdr:row>78</xdr:row>
      <xdr:rowOff>42959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99385"/>
          <a:ext cx="838200" cy="1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41294</xdr:rowOff>
    </xdr:from>
    <xdr:to>
      <xdr:col>19</xdr:col>
      <xdr:colOff>177800</xdr:colOff>
      <xdr:row>78</xdr:row>
      <xdr:rowOff>42959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1439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41294</xdr:rowOff>
    </xdr:from>
    <xdr:to>
      <xdr:col>15</xdr:col>
      <xdr:colOff>50800</xdr:colOff>
      <xdr:row>78</xdr:row>
      <xdr:rowOff>66298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14394"/>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128543</xdr:rowOff>
    </xdr:from>
    <xdr:to>
      <xdr:col>10</xdr:col>
      <xdr:colOff>114300</xdr:colOff>
      <xdr:row>78</xdr:row>
      <xdr:rowOff>66298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30193"/>
          <a:ext cx="889000" cy="10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46935</xdr:rowOff>
    </xdr:from>
    <xdr:to>
      <xdr:col>24</xdr:col>
      <xdr:colOff>114300</xdr:colOff>
      <xdr:row>77</xdr:row>
      <xdr:rowOff>148535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25362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2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163609</xdr:rowOff>
    </xdr:from>
    <xdr:to>
      <xdr:col>20</xdr:col>
      <xdr:colOff>38100</xdr:colOff>
      <xdr:row>78</xdr:row>
      <xdr:rowOff>93759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84886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5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161944</xdr:rowOff>
    </xdr:from>
    <xdr:to>
      <xdr:col>15</xdr:col>
      <xdr:colOff>101600</xdr:colOff>
      <xdr:row>78</xdr:row>
      <xdr:rowOff>92094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83221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5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15498</xdr:rowOff>
    </xdr:from>
    <xdr:to>
      <xdr:col>10</xdr:col>
      <xdr:colOff>165100</xdr:colOff>
      <xdr:row>78</xdr:row>
      <xdr:rowOff>117098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108225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77743</xdr:rowOff>
    </xdr:from>
    <xdr:to>
      <xdr:col>6</xdr:col>
      <xdr:colOff>38100</xdr:colOff>
      <xdr:row>78</xdr:row>
      <xdr:rowOff>7893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170470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7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77281</xdr:rowOff>
    </xdr:from>
    <xdr:to>
      <xdr:col>24</xdr:col>
      <xdr:colOff>63500</xdr:colOff>
      <xdr:row>98</xdr:row>
      <xdr:rowOff>99053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7938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36579</xdr:rowOff>
    </xdr:from>
    <xdr:to>
      <xdr:col>19</xdr:col>
      <xdr:colOff>177800</xdr:colOff>
      <xdr:row>98</xdr:row>
      <xdr:rowOff>77281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38679"/>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36579</xdr:rowOff>
    </xdr:from>
    <xdr:to>
      <xdr:col>15</xdr:col>
      <xdr:colOff>50800</xdr:colOff>
      <xdr:row>98</xdr:row>
      <xdr:rowOff>38027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386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27893</xdr:rowOff>
    </xdr:from>
    <xdr:to>
      <xdr:col>10</xdr:col>
      <xdr:colOff>114300</xdr:colOff>
      <xdr:row>98</xdr:row>
      <xdr:rowOff>38027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2999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48253</xdr:rowOff>
    </xdr:from>
    <xdr:to>
      <xdr:col>24</xdr:col>
      <xdr:colOff>114300</xdr:colOff>
      <xdr:row>98</xdr:row>
      <xdr:rowOff>149853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134630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26481</xdr:rowOff>
    </xdr:from>
    <xdr:to>
      <xdr:col>20</xdr:col>
      <xdr:colOff>38100</xdr:colOff>
      <xdr:row>98</xdr:row>
      <xdr:rowOff>128081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119208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157229</xdr:rowOff>
    </xdr:from>
    <xdr:to>
      <xdr:col>15</xdr:col>
      <xdr:colOff>101600</xdr:colOff>
      <xdr:row>98</xdr:row>
      <xdr:rowOff>87379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158677</xdr:rowOff>
    </xdr:from>
    <xdr:to>
      <xdr:col>10</xdr:col>
      <xdr:colOff>165100</xdr:colOff>
      <xdr:row>98</xdr:row>
      <xdr:rowOff>88827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148543</xdr:rowOff>
    </xdr:from>
    <xdr:to>
      <xdr:col>6</xdr:col>
      <xdr:colOff>38100</xdr:colOff>
      <xdr:row>98</xdr:row>
      <xdr:rowOff>78693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69820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97246</xdr:rowOff>
    </xdr:from>
    <xdr:to>
      <xdr:col>55</xdr:col>
      <xdr:colOff>0</xdr:colOff>
      <xdr:row>33</xdr:row>
      <xdr:rowOff>104430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755096"/>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104430</xdr:rowOff>
    </xdr:from>
    <xdr:to>
      <xdr:col>50</xdr:col>
      <xdr:colOff>114300</xdr:colOff>
      <xdr:row>33</xdr:row>
      <xdr:rowOff>120432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57622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120432</xdr:rowOff>
    </xdr:from>
    <xdr:to>
      <xdr:col>45</xdr:col>
      <xdr:colOff>177800</xdr:colOff>
      <xdr:row>33</xdr:row>
      <xdr:rowOff>144272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577828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144272</xdr:rowOff>
    </xdr:from>
    <xdr:to>
      <xdr:col>41</xdr:col>
      <xdr:colOff>50800</xdr:colOff>
      <xdr:row>33</xdr:row>
      <xdr:rowOff>144599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5802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79084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46446</xdr:rowOff>
    </xdr:from>
    <xdr:to>
      <xdr:col>55</xdr:col>
      <xdr:colOff>50800</xdr:colOff>
      <xdr:row>33</xdr:row>
      <xdr:rowOff>148046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69323</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5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53630</xdr:rowOff>
    </xdr:from>
    <xdr:to>
      <xdr:col>50</xdr:col>
      <xdr:colOff>165100</xdr:colOff>
      <xdr:row>33</xdr:row>
      <xdr:rowOff>155230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7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307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4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69632</xdr:rowOff>
    </xdr:from>
    <xdr:to>
      <xdr:col>46</xdr:col>
      <xdr:colOff>38100</xdr:colOff>
      <xdr:row>33</xdr:row>
      <xdr:rowOff>171232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16309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5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93472</xdr:rowOff>
    </xdr:from>
    <xdr:to>
      <xdr:col>41</xdr:col>
      <xdr:colOff>101600</xdr:colOff>
      <xdr:row>34</xdr:row>
      <xdr:rowOff>23622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40149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93799</xdr:rowOff>
    </xdr:from>
    <xdr:to>
      <xdr:col>36</xdr:col>
      <xdr:colOff>165100</xdr:colOff>
      <xdr:row>34</xdr:row>
      <xdr:rowOff>23949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40476</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33145</xdr:rowOff>
    </xdr:from>
    <xdr:to>
      <xdr:col>55</xdr:col>
      <xdr:colOff>0</xdr:colOff>
      <xdr:row>58</xdr:row>
      <xdr:rowOff>35655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77245"/>
          <a:ext cx="8382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33145</xdr:rowOff>
    </xdr:from>
    <xdr:to>
      <xdr:col>50</xdr:col>
      <xdr:colOff>114300</xdr:colOff>
      <xdr:row>58</xdr:row>
      <xdr:rowOff>36675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77245"/>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32336</xdr:rowOff>
    </xdr:from>
    <xdr:to>
      <xdr:col>45</xdr:col>
      <xdr:colOff>177800</xdr:colOff>
      <xdr:row>58</xdr:row>
      <xdr:rowOff>36675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76436"/>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32336</xdr:rowOff>
    </xdr:from>
    <xdr:to>
      <xdr:col>41</xdr:col>
      <xdr:colOff>50800</xdr:colOff>
      <xdr:row>58</xdr:row>
      <xdr:rowOff>37950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76436"/>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156305</xdr:rowOff>
    </xdr:from>
    <xdr:to>
      <xdr:col>55</xdr:col>
      <xdr:colOff>50800</xdr:colOff>
      <xdr:row>58</xdr:row>
      <xdr:rowOff>86455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71232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153795</xdr:rowOff>
    </xdr:from>
    <xdr:to>
      <xdr:col>50</xdr:col>
      <xdr:colOff>165100</xdr:colOff>
      <xdr:row>58</xdr:row>
      <xdr:rowOff>83945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157325</xdr:rowOff>
    </xdr:from>
    <xdr:to>
      <xdr:col>46</xdr:col>
      <xdr:colOff>38100</xdr:colOff>
      <xdr:row>58</xdr:row>
      <xdr:rowOff>87475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78602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152986</xdr:rowOff>
    </xdr:from>
    <xdr:to>
      <xdr:col>41</xdr:col>
      <xdr:colOff>101600</xdr:colOff>
      <xdr:row>58</xdr:row>
      <xdr:rowOff>83136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74263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158600</xdr:rowOff>
    </xdr:from>
    <xdr:to>
      <xdr:col>36</xdr:col>
      <xdr:colOff>165100</xdr:colOff>
      <xdr:row>58</xdr:row>
      <xdr:rowOff>88750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79877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14982</xdr:rowOff>
    </xdr:from>
    <xdr:to>
      <xdr:col>55</xdr:col>
      <xdr:colOff>0</xdr:colOff>
      <xdr:row>79</xdr:row>
      <xdr:rowOff>34075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59532"/>
          <a:ext cx="8382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29863</xdr:rowOff>
    </xdr:from>
    <xdr:to>
      <xdr:col>50</xdr:col>
      <xdr:colOff>114300</xdr:colOff>
      <xdr:row>79</xdr:row>
      <xdr:rowOff>34075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74413"/>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23081</xdr:rowOff>
    </xdr:from>
    <xdr:to>
      <xdr:col>45</xdr:col>
      <xdr:colOff>177800</xdr:colOff>
      <xdr:row>79</xdr:row>
      <xdr:rowOff>29863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67631"/>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23081</xdr:rowOff>
    </xdr:from>
    <xdr:to>
      <xdr:col>41</xdr:col>
      <xdr:colOff>50800</xdr:colOff>
      <xdr:row>79</xdr:row>
      <xdr:rowOff>29297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67631"/>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135632</xdr:rowOff>
    </xdr:from>
    <xdr:to>
      <xdr:col>55</xdr:col>
      <xdr:colOff>50800</xdr:colOff>
      <xdr:row>79</xdr:row>
      <xdr:rowOff>65782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50559</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2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154725</xdr:rowOff>
    </xdr:from>
    <xdr:to>
      <xdr:col>50</xdr:col>
      <xdr:colOff>165100</xdr:colOff>
      <xdr:row>79</xdr:row>
      <xdr:rowOff>84875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76002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150513</xdr:rowOff>
    </xdr:from>
    <xdr:to>
      <xdr:col>46</xdr:col>
      <xdr:colOff>38100</xdr:colOff>
      <xdr:row>79</xdr:row>
      <xdr:rowOff>80663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71790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143731</xdr:rowOff>
    </xdr:from>
    <xdr:to>
      <xdr:col>41</xdr:col>
      <xdr:colOff>101600</xdr:colOff>
      <xdr:row>79</xdr:row>
      <xdr:rowOff>73881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65008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149947</xdr:rowOff>
    </xdr:from>
    <xdr:to>
      <xdr:col>36</xdr:col>
      <xdr:colOff>165100</xdr:colOff>
      <xdr:row>79</xdr:row>
      <xdr:rowOff>80097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71224</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1180</xdr:rowOff>
    </xdr:from>
    <xdr:to>
      <xdr:col>55</xdr:col>
      <xdr:colOff>0</xdr:colOff>
      <xdr:row>98</xdr:row>
      <xdr:rowOff>6006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032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144016</xdr:rowOff>
    </xdr:from>
    <xdr:to>
      <xdr:col>50</xdr:col>
      <xdr:colOff>114300</xdr:colOff>
      <xdr:row>98</xdr:row>
      <xdr:rowOff>1180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74666"/>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144016</xdr:rowOff>
    </xdr:from>
    <xdr:to>
      <xdr:col>45</xdr:col>
      <xdr:colOff>177800</xdr:colOff>
      <xdr:row>98</xdr:row>
      <xdr:rowOff>3484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74666"/>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3484</xdr:rowOff>
    </xdr:from>
    <xdr:to>
      <xdr:col>41</xdr:col>
      <xdr:colOff>50800</xdr:colOff>
      <xdr:row>98</xdr:row>
      <xdr:rowOff>12770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05584"/>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126656</xdr:rowOff>
    </xdr:from>
    <xdr:to>
      <xdr:col>55</xdr:col>
      <xdr:colOff>50800</xdr:colOff>
      <xdr:row>98</xdr:row>
      <xdr:rowOff>56806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121830</xdr:rowOff>
    </xdr:from>
    <xdr:to>
      <xdr:col>50</xdr:col>
      <xdr:colOff>165100</xdr:colOff>
      <xdr:row>98</xdr:row>
      <xdr:rowOff>51980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43107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93216</xdr:rowOff>
    </xdr:from>
    <xdr:to>
      <xdr:col>46</xdr:col>
      <xdr:colOff>38100</xdr:colOff>
      <xdr:row>98</xdr:row>
      <xdr:rowOff>23366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39893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4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124134</xdr:rowOff>
    </xdr:from>
    <xdr:to>
      <xdr:col>41</xdr:col>
      <xdr:colOff>101600</xdr:colOff>
      <xdr:row>98</xdr:row>
      <xdr:rowOff>54284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45411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133420</xdr:rowOff>
    </xdr:from>
    <xdr:to>
      <xdr:col>36</xdr:col>
      <xdr:colOff>165100</xdr:colOff>
      <xdr:row>98</xdr:row>
      <xdr:rowOff>63570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54697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47737</xdr:rowOff>
    </xdr:from>
    <xdr:to>
      <xdr:col>85</xdr:col>
      <xdr:colOff>127000</xdr:colOff>
      <xdr:row>39</xdr:row>
      <xdr:rowOff>75610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734287"/>
          <a:ext cx="8382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47737</xdr:rowOff>
    </xdr:from>
    <xdr:to>
      <xdr:col>81</xdr:col>
      <xdr:colOff>50800</xdr:colOff>
      <xdr:row>39</xdr:row>
      <xdr:rowOff>99809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734287"/>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99809</xdr:rowOff>
    </xdr:from>
    <xdr:to>
      <xdr:col>76</xdr:col>
      <xdr:colOff>114300</xdr:colOff>
      <xdr:row>39</xdr:row>
      <xdr:rowOff>166593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786359"/>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65503</xdr:rowOff>
    </xdr:from>
    <xdr:to>
      <xdr:col>71</xdr:col>
      <xdr:colOff>177800</xdr:colOff>
      <xdr:row>39</xdr:row>
      <xdr:rowOff>166593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752053"/>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24810</xdr:rowOff>
    </xdr:from>
    <xdr:to>
      <xdr:col>85</xdr:col>
      <xdr:colOff>177800</xdr:colOff>
      <xdr:row>39</xdr:row>
      <xdr:rowOff>126410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111187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6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168387</xdr:rowOff>
    </xdr:from>
    <xdr:to>
      <xdr:col>81</xdr:col>
      <xdr:colOff>101600</xdr:colOff>
      <xdr:row>39</xdr:row>
      <xdr:rowOff>98537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49009</xdr:rowOff>
    </xdr:from>
    <xdr:to>
      <xdr:col>76</xdr:col>
      <xdr:colOff>165100</xdr:colOff>
      <xdr:row>39</xdr:row>
      <xdr:rowOff>150609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7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141736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8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115793</xdr:rowOff>
    </xdr:from>
    <xdr:to>
      <xdr:col>72</xdr:col>
      <xdr:colOff>38100</xdr:colOff>
      <xdr:row>40</xdr:row>
      <xdr:rowOff>45943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37070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8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14703</xdr:rowOff>
    </xdr:from>
    <xdr:to>
      <xdr:col>67</xdr:col>
      <xdr:colOff>101600</xdr:colOff>
      <xdr:row>39</xdr:row>
      <xdr:rowOff>116303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7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107430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123067</xdr:rowOff>
    </xdr:from>
    <xdr:to>
      <xdr:col>85</xdr:col>
      <xdr:colOff>127000</xdr:colOff>
      <xdr:row>58</xdr:row>
      <xdr:rowOff>129511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10067167"/>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42611</xdr:rowOff>
    </xdr:from>
    <xdr:to>
      <xdr:col>81</xdr:col>
      <xdr:colOff>50800</xdr:colOff>
      <xdr:row>58</xdr:row>
      <xdr:rowOff>123067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986711"/>
          <a:ext cx="8890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42611</xdr:rowOff>
    </xdr:from>
    <xdr:to>
      <xdr:col>76</xdr:col>
      <xdr:colOff>114300</xdr:colOff>
      <xdr:row>58</xdr:row>
      <xdr:rowOff>47237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86711"/>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47237</xdr:rowOff>
    </xdr:from>
    <xdr:to>
      <xdr:col>71</xdr:col>
      <xdr:colOff>177800</xdr:colOff>
      <xdr:row>58</xdr:row>
      <xdr:rowOff>116590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91337"/>
          <a:ext cx="889000" cy="6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78711</xdr:rowOff>
    </xdr:from>
    <xdr:to>
      <xdr:col>85</xdr:col>
      <xdr:colOff>177800</xdr:colOff>
      <xdr:row>59</xdr:row>
      <xdr:rowOff>8861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165088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72267</xdr:rowOff>
    </xdr:from>
    <xdr:to>
      <xdr:col>81</xdr:col>
      <xdr:colOff>101600</xdr:colOff>
      <xdr:row>59</xdr:row>
      <xdr:rowOff>2417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164994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163261</xdr:rowOff>
    </xdr:from>
    <xdr:to>
      <xdr:col>76</xdr:col>
      <xdr:colOff>165100</xdr:colOff>
      <xdr:row>58</xdr:row>
      <xdr:rowOff>93411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84538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167887</xdr:rowOff>
    </xdr:from>
    <xdr:to>
      <xdr:col>72</xdr:col>
      <xdr:colOff>38100</xdr:colOff>
      <xdr:row>58</xdr:row>
      <xdr:rowOff>98037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89164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65790</xdr:rowOff>
    </xdr:from>
    <xdr:to>
      <xdr:col>67</xdr:col>
      <xdr:colOff>101600</xdr:colOff>
      <xdr:row>58</xdr:row>
      <xdr:rowOff>167390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158517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89424</xdr:rowOff>
    </xdr:from>
    <xdr:to>
      <xdr:col>85</xdr:col>
      <xdr:colOff>127000</xdr:colOff>
      <xdr:row>97</xdr:row>
      <xdr:rowOff>121092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720074"/>
          <a:ext cx="8382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89424</xdr:rowOff>
    </xdr:from>
    <xdr:to>
      <xdr:col>81</xdr:col>
      <xdr:colOff>50800</xdr:colOff>
      <xdr:row>97</xdr:row>
      <xdr:rowOff>111300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20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95619</xdr:rowOff>
    </xdr:from>
    <xdr:to>
      <xdr:col>76</xdr:col>
      <xdr:colOff>114300</xdr:colOff>
      <xdr:row>97</xdr:row>
      <xdr:rowOff>111300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726269"/>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74687</xdr:rowOff>
    </xdr:from>
    <xdr:to>
      <xdr:col>71</xdr:col>
      <xdr:colOff>177800</xdr:colOff>
      <xdr:row>97</xdr:row>
      <xdr:rowOff>95619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05337"/>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70292</xdr:rowOff>
    </xdr:from>
    <xdr:to>
      <xdr:col>85</xdr:col>
      <xdr:colOff>177800</xdr:colOff>
      <xdr:row>98</xdr:row>
      <xdr:rowOff>442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156669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38624</xdr:rowOff>
    </xdr:from>
    <xdr:to>
      <xdr:col>81</xdr:col>
      <xdr:colOff>101600</xdr:colOff>
      <xdr:row>97</xdr:row>
      <xdr:rowOff>140224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131351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60500</xdr:rowOff>
    </xdr:from>
    <xdr:to>
      <xdr:col>76</xdr:col>
      <xdr:colOff>165100</xdr:colOff>
      <xdr:row>97</xdr:row>
      <xdr:rowOff>162100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44819</xdr:rowOff>
    </xdr:from>
    <xdr:to>
      <xdr:col>72</xdr:col>
      <xdr:colOff>38100</xdr:colOff>
      <xdr:row>97</xdr:row>
      <xdr:rowOff>146419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137546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23887</xdr:rowOff>
    </xdr:from>
    <xdr:to>
      <xdr:col>67</xdr:col>
      <xdr:colOff>101600</xdr:colOff>
      <xdr:row>97</xdr:row>
      <xdr:rowOff>125487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116614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町として行政運営コストが良い状況にあるが、将来に向けて施設運営や維持管理費、施設更新に向けた建設事業費の増大は課題である。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町民の皆さんとの協働によるまちづくりを推進し、各種事務事業の必要性や施設の統廃合・再構築など施設の在り方などについて評価を行い、町民のみなさんにも図りながら大胆な見直しに努め、経費の削減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各施設の維持補修の計画的な執行に努め、実質収支の改善を進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介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5098492</v>
      </c>
      <c r="BO4" s="461"/>
      <c r="BP4" s="461"/>
      <c r="BQ4" s="461"/>
      <c r="BR4" s="461"/>
      <c r="BS4" s="461"/>
      <c r="BT4" s="461"/>
      <c r="BU4" s="462"/>
      <c r="BV4" s="460">
        <v>5033623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8.4</v>
      </c>
      <c r="CU4" s="642"/>
      <c r="CV4" s="642"/>
      <c r="CW4" s="642"/>
      <c r="CX4" s="642"/>
      <c r="CY4" s="642"/>
      <c r="CZ4" s="642"/>
      <c r="DA4" s="643"/>
      <c r="DB4" s="641">
        <v>11.5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4840071</v>
      </c>
      <c r="BO5" s="466"/>
      <c r="BP5" s="466"/>
      <c r="BQ5" s="466"/>
      <c r="BR5" s="466"/>
      <c r="BS5" s="466"/>
      <c r="BT5" s="466"/>
      <c r="BU5" s="467"/>
      <c r="BV5" s="465">
        <v>4602960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89.1</v>
      </c>
      <c r="CU5" s="436"/>
      <c r="CV5" s="436"/>
      <c r="CW5" s="436"/>
      <c r="CX5" s="436"/>
      <c r="CY5" s="436"/>
      <c r="CZ5" s="436"/>
      <c r="DA5" s="437"/>
      <c r="DB5" s="435">
        <v>88.4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258421</v>
      </c>
      <c r="BO6" s="466"/>
      <c r="BP6" s="466"/>
      <c r="BQ6" s="466"/>
      <c r="BR6" s="466"/>
      <c r="BS6" s="466"/>
      <c r="BT6" s="466"/>
      <c r="BU6" s="467"/>
      <c r="BV6" s="465">
        <v>430663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93.7</v>
      </c>
      <c r="CU6" s="616"/>
      <c r="CV6" s="616"/>
      <c r="CW6" s="616"/>
      <c r="CX6" s="616"/>
      <c r="CY6" s="616"/>
      <c r="CZ6" s="616"/>
      <c r="DA6" s="617"/>
      <c r="DB6" s="615">
        <v>92.3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9300</v>
      </c>
      <c r="BO7" s="466"/>
      <c r="BP7" s="466"/>
      <c r="BQ7" s="466"/>
      <c r="BR7" s="466"/>
      <c r="BS7" s="466"/>
      <c r="BT7" s="466"/>
      <c r="BU7" s="467"/>
      <c r="BV7" s="465">
        <v>90051</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2970652</v>
      </c>
      <c r="CU7" s="466"/>
      <c r="CV7" s="466"/>
      <c r="CW7" s="466"/>
      <c r="CX7" s="466"/>
      <c r="CY7" s="466"/>
      <c r="CZ7" s="466"/>
      <c r="DA7" s="467"/>
      <c r="DB7" s="465">
        <v>2957200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249121</v>
      </c>
      <c r="BO8" s="466"/>
      <c r="BP8" s="466"/>
      <c r="BQ8" s="466"/>
      <c r="BR8" s="466"/>
      <c r="BS8" s="466"/>
      <c r="BT8" s="466"/>
      <c r="BU8" s="467"/>
      <c r="BV8" s="465">
        <v>340612</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10702</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-91491</v>
      </c>
      <c r="BO9" s="466"/>
      <c r="BP9" s="466"/>
      <c r="BQ9" s="466"/>
      <c r="BR9" s="466"/>
      <c r="BS9" s="466"/>
      <c r="BT9" s="466"/>
      <c r="BU9" s="467"/>
      <c r="BV9" s="465">
        <v>61566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9.1</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11072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254155</v>
      </c>
      <c r="BO10" s="466"/>
      <c r="BP10" s="466"/>
      <c r="BQ10" s="466"/>
      <c r="BR10" s="466"/>
      <c r="BS10" s="466"/>
      <c r="BT10" s="466"/>
      <c r="BU10" s="467"/>
      <c r="BV10" s="465">
        <v>157748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31850</v>
      </c>
      <c r="BO11" s="466"/>
      <c r="BP11" s="466"/>
      <c r="BQ11" s="466"/>
      <c r="BR11" s="466"/>
      <c r="BS11" s="466"/>
      <c r="BT11" s="466"/>
      <c r="BU11" s="467"/>
      <c r="BV11" s="465">
        <v>43000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11005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113000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10952</v>
      </c>
      <c r="S13" s="569"/>
      <c r="T13" s="569"/>
      <c r="U13" s="569"/>
      <c r="V13" s="570"/>
      <c r="W13" s="556" t="s">
        <v>136</v>
      </c>
      <c r="X13" s="478"/>
      <c r="Y13" s="478"/>
      <c r="Z13" s="478"/>
      <c r="AA13" s="478"/>
      <c r="AB13" s="479"/>
      <c r="AC13" s="441">
        <v>1376</v>
      </c>
      <c r="AD13" s="442"/>
      <c r="AE13" s="442"/>
      <c r="AF13" s="442"/>
      <c r="AG13" s="443"/>
      <c r="AH13" s="441">
        <v>1488</v>
      </c>
      <c r="AI13" s="442"/>
      <c r="AJ13" s="442"/>
      <c r="AK13" s="442"/>
      <c r="AL13" s="444"/>
      <c r="AM13" s="534" t="s">
        <v>137</v>
      </c>
      <c r="AN13" s="439"/>
      <c r="AO13" s="439"/>
      <c r="AP13" s="439"/>
      <c r="AQ13" s="439"/>
      <c r="AR13" s="439"/>
      <c r="AS13" s="439"/>
      <c r="AT13" s="440"/>
      <c r="AU13" s="522" t="s">
        <v>113</v>
      </c>
      <c r="AV13" s="523"/>
      <c r="AW13" s="523"/>
      <c r="AX13" s="523"/>
      <c r="AY13" s="445" t="s">
        <v>138</v>
      </c>
      <c r="AZ13" s="446"/>
      <c r="BA13" s="446"/>
      <c r="BB13" s="446"/>
      <c r="BC13" s="446"/>
      <c r="BD13" s="446"/>
      <c r="BE13" s="446"/>
      <c r="BF13" s="446"/>
      <c r="BG13" s="446"/>
      <c r="BH13" s="446"/>
      <c r="BI13" s="446"/>
      <c r="BJ13" s="446"/>
      <c r="BK13" s="446"/>
      <c r="BL13" s="446"/>
      <c r="BM13" s="447"/>
      <c r="BN13" s="465">
        <v>44514</v>
      </c>
      <c r="BO13" s="466"/>
      <c r="BP13" s="466"/>
      <c r="BQ13" s="466"/>
      <c r="BR13" s="466"/>
      <c r="BS13" s="466"/>
      <c r="BT13" s="466"/>
      <c r="BU13" s="467"/>
      <c r="BV13" s="465">
        <v>149314</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140</v>
      </c>
      <c r="M14" s="599"/>
      <c r="N14" s="599"/>
      <c r="O14" s="599"/>
      <c r="P14" s="599"/>
      <c r="Q14" s="600"/>
      <c r="R14" s="568">
        <v>11063</v>
      </c>
      <c r="S14" s="569"/>
      <c r="T14" s="569"/>
      <c r="U14" s="569"/>
      <c r="V14" s="570"/>
      <c r="W14" s="571"/>
      <c r="X14" s="481"/>
      <c r="Y14" s="481"/>
      <c r="Z14" s="481"/>
      <c r="AA14" s="481"/>
      <c r="AB14" s="482"/>
      <c r="AC14" s="561">
        <v>23</v>
      </c>
      <c r="AD14" s="562"/>
      <c r="AE14" s="562"/>
      <c r="AF14" s="562"/>
      <c r="AG14" s="563"/>
      <c r="AH14" s="561">
        <v>24.1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142</v>
      </c>
      <c r="CU14" s="573"/>
      <c r="CV14" s="573"/>
      <c r="CW14" s="573"/>
      <c r="CX14" s="573"/>
      <c r="CY14" s="573"/>
      <c r="CZ14" s="573"/>
      <c r="DA14" s="574"/>
      <c r="DB14" s="572">
        <v>15.6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11009</v>
      </c>
      <c r="S15" s="569"/>
      <c r="T15" s="569"/>
      <c r="U15" s="569"/>
      <c r="V15" s="570"/>
      <c r="W15" s="556" t="s">
        <v>144</v>
      </c>
      <c r="X15" s="478"/>
      <c r="Y15" s="478"/>
      <c r="Z15" s="478"/>
      <c r="AA15" s="478"/>
      <c r="AB15" s="479"/>
      <c r="AC15" s="441">
        <v>1455</v>
      </c>
      <c r="AD15" s="442"/>
      <c r="AE15" s="442"/>
      <c r="AF15" s="442"/>
      <c r="AG15" s="443"/>
      <c r="AH15" s="441">
        <v>1593</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1115517</v>
      </c>
      <c r="BO15" s="461"/>
      <c r="BP15" s="461"/>
      <c r="BQ15" s="461"/>
      <c r="BR15" s="461"/>
      <c r="BS15" s="461"/>
      <c r="BT15" s="461"/>
      <c r="BU15" s="462"/>
      <c r="BV15" s="460">
        <v>1091037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24.3</v>
      </c>
      <c r="AD16" s="562"/>
      <c r="AE16" s="562"/>
      <c r="AF16" s="562"/>
      <c r="AG16" s="563"/>
      <c r="AH16" s="561">
        <v>25.7</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2532269</v>
      </c>
      <c r="BO16" s="466"/>
      <c r="BP16" s="466"/>
      <c r="BQ16" s="466"/>
      <c r="BR16" s="466"/>
      <c r="BS16" s="466"/>
      <c r="BT16" s="466"/>
      <c r="BU16" s="467"/>
      <c r="BV16" s="465">
        <v>2528930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3150</v>
      </c>
      <c r="AD17" s="442"/>
      <c r="AE17" s="442"/>
      <c r="AF17" s="442"/>
      <c r="AG17" s="443"/>
      <c r="AH17" s="441">
        <v>3106</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1408463</v>
      </c>
      <c r="BO17" s="466"/>
      <c r="BP17" s="466"/>
      <c r="BQ17" s="466"/>
      <c r="BR17" s="466"/>
      <c r="BS17" s="466"/>
      <c r="BT17" s="466"/>
      <c r="BU17" s="467"/>
      <c r="BV17" s="465">
        <v>1379020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19.12</v>
      </c>
      <c r="M18" s="530"/>
      <c r="N18" s="530"/>
      <c r="O18" s="530"/>
      <c r="P18" s="530"/>
      <c r="Q18" s="530"/>
      <c r="R18" s="531"/>
      <c r="S18" s="531"/>
      <c r="T18" s="531"/>
      <c r="U18" s="531"/>
      <c r="V18" s="532"/>
      <c r="W18" s="546"/>
      <c r="X18" s="547"/>
      <c r="Y18" s="547"/>
      <c r="Z18" s="547"/>
      <c r="AA18" s="547"/>
      <c r="AB18" s="557"/>
      <c r="AC18" s="429">
        <v>52.7</v>
      </c>
      <c r="AD18" s="430"/>
      <c r="AE18" s="430"/>
      <c r="AF18" s="430"/>
      <c r="AG18" s="533"/>
      <c r="AH18" s="429">
        <v>50.2</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2673361</v>
      </c>
      <c r="BO18" s="466"/>
      <c r="BP18" s="466"/>
      <c r="BQ18" s="466"/>
      <c r="BR18" s="466"/>
      <c r="BS18" s="466"/>
      <c r="BT18" s="466"/>
      <c r="BU18" s="467"/>
      <c r="BV18" s="465">
        <v>2666074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560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3755394</v>
      </c>
      <c r="BO19" s="466"/>
      <c r="BP19" s="466"/>
      <c r="BQ19" s="466"/>
      <c r="BR19" s="466"/>
      <c r="BS19" s="466"/>
      <c r="BT19" s="466"/>
      <c r="BU19" s="467"/>
      <c r="BV19" s="465">
        <v>3683552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3528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2748815</v>
      </c>
      <c r="BO23" s="466"/>
      <c r="BP23" s="466"/>
      <c r="BQ23" s="466"/>
      <c r="BR23" s="466"/>
      <c r="BS23" s="466"/>
      <c r="BT23" s="466"/>
      <c r="BU23" s="467"/>
      <c r="BV23" s="465">
        <v>2874252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7010</v>
      </c>
      <c r="R24" s="442"/>
      <c r="S24" s="442"/>
      <c r="T24" s="442"/>
      <c r="U24" s="442"/>
      <c r="V24" s="443"/>
      <c r="W24" s="507"/>
      <c r="X24" s="498"/>
      <c r="Y24" s="499"/>
      <c r="Z24" s="438" t="s">
        <v>168</v>
      </c>
      <c r="AA24" s="439"/>
      <c r="AB24" s="439"/>
      <c r="AC24" s="439"/>
      <c r="AD24" s="439"/>
      <c r="AE24" s="439"/>
      <c r="AF24" s="439"/>
      <c r="AG24" s="440"/>
      <c r="AH24" s="441">
        <v>84</v>
      </c>
      <c r="AI24" s="442"/>
      <c r="AJ24" s="442"/>
      <c r="AK24" s="442"/>
      <c r="AL24" s="443"/>
      <c r="AM24" s="441">
        <v>256368</v>
      </c>
      <c r="AN24" s="442"/>
      <c r="AO24" s="442"/>
      <c r="AP24" s="442"/>
      <c r="AQ24" s="442"/>
      <c r="AR24" s="443"/>
      <c r="AS24" s="441">
        <v>3052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793453</v>
      </c>
      <c r="BO24" s="466"/>
      <c r="BP24" s="466"/>
      <c r="BQ24" s="466"/>
      <c r="BR24" s="466"/>
      <c r="BS24" s="466"/>
      <c r="BT24" s="466"/>
      <c r="BU24" s="467"/>
      <c r="BV24" s="465">
        <v>968332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5940</v>
      </c>
      <c r="R25" s="442"/>
      <c r="S25" s="442"/>
      <c r="T25" s="442"/>
      <c r="U25" s="442"/>
      <c r="V25" s="443"/>
      <c r="W25" s="507"/>
      <c r="X25" s="498"/>
      <c r="Y25" s="499"/>
      <c r="Z25" s="438" t="s">
        <v>171</v>
      </c>
      <c r="AA25" s="439"/>
      <c r="AB25" s="439"/>
      <c r="AC25" s="439"/>
      <c r="AD25" s="439"/>
      <c r="AE25" s="439"/>
      <c r="AF25" s="439"/>
      <c r="AG25" s="440"/>
      <c r="AH25" s="441" t="s">
        <v>126</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37322</v>
      </c>
      <c r="BO25" s="461"/>
      <c r="BP25" s="461"/>
      <c r="BQ25" s="461"/>
      <c r="BR25" s="461"/>
      <c r="BS25" s="461"/>
      <c r="BT25" s="461"/>
      <c r="BU25" s="462"/>
      <c r="BV25" s="460">
        <v>45392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5190</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2640</v>
      </c>
      <c r="R27" s="442"/>
      <c r="S27" s="442"/>
      <c r="T27" s="442"/>
      <c r="U27" s="442"/>
      <c r="V27" s="443"/>
      <c r="W27" s="507"/>
      <c r="X27" s="498"/>
      <c r="Y27" s="499"/>
      <c r="Z27" s="438" t="s">
        <v>180</v>
      </c>
      <c r="AA27" s="439"/>
      <c r="AB27" s="439"/>
      <c r="AC27" s="439"/>
      <c r="AD27" s="439"/>
      <c r="AE27" s="439"/>
      <c r="AF27" s="439"/>
      <c r="AG27" s="440"/>
      <c r="AH27" s="441">
        <v>5</v>
      </c>
      <c r="AI27" s="442"/>
      <c r="AJ27" s="442"/>
      <c r="AK27" s="442"/>
      <c r="AL27" s="443"/>
      <c r="AM27" s="441">
        <v>11220</v>
      </c>
      <c r="AN27" s="442"/>
      <c r="AO27" s="442"/>
      <c r="AP27" s="442"/>
      <c r="AQ27" s="442"/>
      <c r="AR27" s="443"/>
      <c r="AS27" s="441">
        <v>2244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164715</v>
      </c>
      <c r="BO27" s="469"/>
      <c r="BP27" s="469"/>
      <c r="BQ27" s="469"/>
      <c r="BR27" s="469"/>
      <c r="BS27" s="469"/>
      <c r="BT27" s="469"/>
      <c r="BU27" s="470"/>
      <c r="BV27" s="468">
        <v>164709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1930</v>
      </c>
      <c r="R28" s="442"/>
      <c r="S28" s="442"/>
      <c r="T28" s="442"/>
      <c r="U28" s="442"/>
      <c r="V28" s="443"/>
      <c r="W28" s="507"/>
      <c r="X28" s="498"/>
      <c r="Y28" s="499"/>
      <c r="Z28" s="438" t="s">
        <v>183</v>
      </c>
      <c r="AA28" s="439"/>
      <c r="AB28" s="439"/>
      <c r="AC28" s="439"/>
      <c r="AD28" s="439"/>
      <c r="AE28" s="439"/>
      <c r="AF28" s="439"/>
      <c r="AG28" s="440"/>
      <c r="AH28" s="441" t="s">
        <v>172</v>
      </c>
      <c r="AI28" s="442"/>
      <c r="AJ28" s="442"/>
      <c r="AK28" s="442"/>
      <c r="AL28" s="443"/>
      <c r="AM28" s="441" t="s">
        <v>172</v>
      </c>
      <c r="AN28" s="442"/>
      <c r="AO28" s="442"/>
      <c r="AP28" s="442"/>
      <c r="AQ28" s="442"/>
      <c r="AR28" s="443"/>
      <c r="AS28" s="441" t="s">
        <v>142</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411378</v>
      </c>
      <c r="BO28" s="461"/>
      <c r="BP28" s="461"/>
      <c r="BQ28" s="461"/>
      <c r="BR28" s="461"/>
      <c r="BS28" s="461"/>
      <c r="BT28" s="461"/>
      <c r="BU28" s="462"/>
      <c r="BV28" s="460">
        <v>307223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1720</v>
      </c>
      <c r="R29" s="442"/>
      <c r="S29" s="442"/>
      <c r="T29" s="442"/>
      <c r="U29" s="442"/>
      <c r="V29" s="443"/>
      <c r="W29" s="508"/>
      <c r="X29" s="509"/>
      <c r="Y29" s="510"/>
      <c r="Z29" s="438" t="s">
        <v>186</v>
      </c>
      <c r="AA29" s="439"/>
      <c r="AB29" s="439"/>
      <c r="AC29" s="439"/>
      <c r="AD29" s="439"/>
      <c r="AE29" s="439"/>
      <c r="AF29" s="439"/>
      <c r="AG29" s="440"/>
      <c r="AH29" s="441">
        <v>89</v>
      </c>
      <c r="AI29" s="442"/>
      <c r="AJ29" s="442"/>
      <c r="AK29" s="442"/>
      <c r="AL29" s="443"/>
      <c r="AM29" s="441">
        <v>267588</v>
      </c>
      <c r="AN29" s="442"/>
      <c r="AO29" s="442"/>
      <c r="AP29" s="442"/>
      <c r="AQ29" s="442"/>
      <c r="AR29" s="443"/>
      <c r="AS29" s="441">
        <v>3007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61056</v>
      </c>
      <c r="BO29" s="466"/>
      <c r="BP29" s="466"/>
      <c r="BQ29" s="466"/>
      <c r="BR29" s="466"/>
      <c r="BS29" s="466"/>
      <c r="BT29" s="466"/>
      <c r="BU29" s="467"/>
      <c r="BV29" s="465">
        <v>92851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290058</v>
      </c>
      <c r="BO30" s="469"/>
      <c r="BP30" s="469"/>
      <c r="BQ30" s="469"/>
      <c r="BR30" s="469"/>
      <c r="BS30" s="469"/>
      <c r="BT30" s="469"/>
      <c r="BU30" s="470"/>
      <c r="BV30" s="468">
        <v>185531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長野広域連合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小布施町土地開発公社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同和地区住宅新築資金等貸付事業特別会計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小布施町振興公社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（老人福祉施設等運営事業）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（長野地域ふるさと事業特別会計）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長野県市町村自治振興組合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長野県後期高齢者医療広域連合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長野県市町村総合事務組合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4/7b+U/ftiVYrpIvOSV3dne+6Vt/BItAqSteodTGRWKVgnOTCsweoZDb9+JaTjB0FpyhbpngEuZzhelBxJCgA==" saltValue="CCIMt8BqePLKufjwAR2B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3" t="s">
        <v>550</v>
      </c>
      <c r="D34" s="1243"/>
      <c r="E34" s="1244"/>
      <c r="F34" s="32">
        <v>21.77</v>
      </c>
      <c r="G34" s="33">
        <v>21.57</v>
      </c>
      <c r="H34" s="33">
        <v>22.96</v>
      </c>
      <c r="I34" s="33">
        <v>23.96</v>
      </c>
      <c r="J34" s="34">
        <v>25</v>
      </c>
      <c r="K34" s="22"/>
      <c r="L34" s="22"/>
      <c r="M34" s="22"/>
      <c r="N34" s="22"/>
      <c r="O34" s="22"/>
      <c r="P34" s="22"/>
    </row>
    <row r="35" spans="1:16" ht="39" customHeight="1" x14ac:dyDescent="0.15">
      <c r="A35" s="22"/>
      <c r="B35" s="35"/>
      <c r="C35" s="1237" t="s">
        <v>551</v>
      </c>
      <c r="D35" s="1238"/>
      <c r="E35" s="1239"/>
      <c r="F35" s="36">
        <v>6.98</v>
      </c>
      <c r="G35" s="37">
        <v>10.28</v>
      </c>
      <c r="H35" s="37">
        <v>9.2899999999999991</v>
      </c>
      <c r="I35" s="37">
        <v>11.51</v>
      </c>
      <c r="J35" s="38">
        <v>8.3800000000000008</v>
      </c>
      <c r="K35" s="22"/>
      <c r="L35" s="22"/>
      <c r="M35" s="22"/>
      <c r="N35" s="22"/>
      <c r="O35" s="22"/>
      <c r="P35" s="22"/>
    </row>
    <row r="36" spans="1:16" ht="39" customHeight="1" x14ac:dyDescent="0.15">
      <c r="A36" s="22"/>
      <c r="B36" s="35"/>
      <c r="C36" s="1237" t="s">
        <v>552</v>
      </c>
      <c r="D36" s="1238"/>
      <c r="E36" s="1239"/>
      <c r="F36" s="36">
        <v>0.52</v>
      </c>
      <c r="G36" s="37">
        <v>2.65</v>
      </c>
      <c r="H36" s="37">
        <v>4.21</v>
      </c>
      <c r="I36" s="37">
        <v>4.83</v>
      </c>
      <c r="J36" s="38">
        <v>2.54</v>
      </c>
      <c r="K36" s="22"/>
      <c r="L36" s="22"/>
      <c r="M36" s="22"/>
      <c r="N36" s="22"/>
      <c r="O36" s="22"/>
      <c r="P36" s="22"/>
    </row>
    <row r="37" spans="1:16" ht="39" customHeight="1" x14ac:dyDescent="0.15">
      <c r="A37" s="22"/>
      <c r="B37" s="35"/>
      <c r="C37" s="1237" t="s">
        <v>553</v>
      </c>
      <c r="D37" s="1238"/>
      <c r="E37" s="1239"/>
      <c r="F37" s="36">
        <v>0.56999999999999995</v>
      </c>
      <c r="G37" s="37">
        <v>1.33</v>
      </c>
      <c r="H37" s="37">
        <v>1.28</v>
      </c>
      <c r="I37" s="37">
        <v>1.44</v>
      </c>
      <c r="J37" s="38">
        <v>2.4300000000000002</v>
      </c>
      <c r="K37" s="22"/>
      <c r="L37" s="22"/>
      <c r="M37" s="22"/>
      <c r="N37" s="22"/>
      <c r="O37" s="22"/>
      <c r="P37" s="22"/>
    </row>
    <row r="38" spans="1:16" ht="39" customHeight="1" x14ac:dyDescent="0.15">
      <c r="A38" s="22"/>
      <c r="B38" s="35"/>
      <c r="C38" s="1237" t="s">
        <v>554</v>
      </c>
      <c r="D38" s="1238"/>
      <c r="E38" s="1239"/>
      <c r="F38" s="36">
        <v>0.01</v>
      </c>
      <c r="G38" s="37">
        <v>0.01</v>
      </c>
      <c r="H38" s="37">
        <v>0.01</v>
      </c>
      <c r="I38" s="37">
        <v>0.01</v>
      </c>
      <c r="J38" s="38">
        <v>0.17</v>
      </c>
      <c r="K38" s="22"/>
      <c r="L38" s="22"/>
      <c r="M38" s="22"/>
      <c r="N38" s="22"/>
      <c r="O38" s="22"/>
      <c r="P38" s="22"/>
    </row>
    <row r="39" spans="1:16" ht="39" customHeight="1" x14ac:dyDescent="0.15">
      <c r="A39" s="22"/>
      <c r="B39" s="35"/>
      <c r="C39" s="1237" t="s">
        <v>555</v>
      </c>
      <c r="D39" s="1238"/>
      <c r="E39" s="1239"/>
      <c r="F39" s="36">
        <v>0.01</v>
      </c>
      <c r="G39" s="37">
        <v>0.01</v>
      </c>
      <c r="H39" s="37">
        <v>0.01</v>
      </c>
      <c r="I39" s="37">
        <v>0.01</v>
      </c>
      <c r="J39" s="38">
        <v>0.01</v>
      </c>
      <c r="K39" s="22"/>
      <c r="L39" s="22"/>
      <c r="M39" s="22"/>
      <c r="N39" s="22"/>
      <c r="O39" s="22"/>
      <c r="P39" s="22"/>
    </row>
    <row r="40" spans="1:16" ht="39" customHeight="1" x14ac:dyDescent="0.15">
      <c r="A40" s="22"/>
      <c r="B40" s="35"/>
      <c r="C40" s="1237" t="s">
        <v>556</v>
      </c>
      <c r="D40" s="1238"/>
      <c r="E40" s="1239"/>
      <c r="F40" s="36">
        <v>0.12</v>
      </c>
      <c r="G40" s="37">
        <v>0.01</v>
      </c>
      <c r="H40" s="37">
        <v>0.34</v>
      </c>
      <c r="I40" s="37">
        <v>0</v>
      </c>
      <c r="J40" s="38">
        <v>0.01</v>
      </c>
      <c r="K40" s="22"/>
      <c r="L40" s="22"/>
      <c r="M40" s="22"/>
      <c r="N40" s="22"/>
      <c r="O40" s="22"/>
      <c r="P40" s="22"/>
    </row>
    <row r="41" spans="1:16" ht="39" customHeight="1" x14ac:dyDescent="0.15">
      <c r="A41" s="22"/>
      <c r="B41" s="35"/>
      <c r="C41" s="1237" t="s">
        <v>557</v>
      </c>
      <c r="D41" s="1238"/>
      <c r="E41" s="1239"/>
      <c r="F41" s="36">
        <v>0</v>
      </c>
      <c r="G41" s="37">
        <v>0</v>
      </c>
      <c r="H41" s="37">
        <v>0</v>
      </c>
      <c r="I41" s="37">
        <v>0</v>
      </c>
      <c r="J41" s="38">
        <v>0</v>
      </c>
      <c r="K41" s="22"/>
      <c r="L41" s="22"/>
      <c r="M41" s="22"/>
      <c r="N41" s="22"/>
      <c r="O41" s="22"/>
      <c r="P41" s="22"/>
    </row>
    <row r="42" spans="1:16" ht="39" customHeight="1" x14ac:dyDescent="0.15">
      <c r="A42" s="22"/>
      <c r="B42" s="39"/>
      <c r="C42" s="1237" t="s">
        <v>558</v>
      </c>
      <c r="D42" s="1238"/>
      <c r="E42" s="1239"/>
      <c r="F42" s="36" t="s">
        <v>501</v>
      </c>
      <c r="G42" s="37" t="s">
        <v>501</v>
      </c>
      <c r="H42" s="37" t="s">
        <v>501</v>
      </c>
      <c r="I42" s="37" t="s">
        <v>501</v>
      </c>
      <c r="J42" s="38" t="s">
        <v>501</v>
      </c>
      <c r="K42" s="22"/>
      <c r="L42" s="22"/>
      <c r="M42" s="22"/>
      <c r="N42" s="22"/>
      <c r="O42" s="22"/>
      <c r="P42" s="22"/>
    </row>
    <row r="43" spans="1:16" ht="39" customHeight="1" thickBot="1" x14ac:dyDescent="0.2">
      <c r="A43" s="22"/>
      <c r="B43" s="40"/>
      <c r="C43" s="1240" t="s">
        <v>559</v>
      </c>
      <c r="D43" s="1241"/>
      <c r="E43" s="1242"/>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8n5PTxXAc7rZxb/hwv9Q0taR4QP9jtgcn74jtO61F8Jhfyc7N8zzBJtqwIIC02eZ+cwlGzsRP3lVUjvM3eI/Q==" saltValue="KSj6iEp0XDt+DuvzeCk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464</v>
      </c>
      <c r="L45" s="60">
        <v>429</v>
      </c>
      <c r="M45" s="60">
        <v>403</v>
      </c>
      <c r="N45" s="60">
        <v>390</v>
      </c>
      <c r="O45" s="61">
        <v>385</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501</v>
      </c>
      <c r="L46" s="64" t="s">
        <v>501</v>
      </c>
      <c r="M46" s="64" t="s">
        <v>501</v>
      </c>
      <c r="N46" s="64" t="s">
        <v>501</v>
      </c>
      <c r="O46" s="65" t="s">
        <v>501</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501</v>
      </c>
      <c r="L47" s="64" t="s">
        <v>501</v>
      </c>
      <c r="M47" s="64" t="s">
        <v>501</v>
      </c>
      <c r="N47" s="64" t="s">
        <v>501</v>
      </c>
      <c r="O47" s="65" t="s">
        <v>501</v>
      </c>
      <c r="P47" s="48"/>
      <c r="Q47" s="48"/>
      <c r="R47" s="48"/>
      <c r="S47" s="48"/>
      <c r="T47" s="48"/>
      <c r="U47" s="48"/>
    </row>
    <row r="48" spans="1:21" ht="30.75" customHeight="1" x14ac:dyDescent="0.15">
      <c r="A48" s="48"/>
      <c r="B48" s="1265"/>
      <c r="C48" s="1266"/>
      <c r="D48" s="62"/>
      <c r="E48" s="1247" t="s">
        <v>14</v>
      </c>
      <c r="F48" s="1247"/>
      <c r="G48" s="1247"/>
      <c r="H48" s="1247"/>
      <c r="I48" s="1247"/>
      <c r="J48" s="1248"/>
      <c r="K48" s="63">
        <v>254</v>
      </c>
      <c r="L48" s="64">
        <v>241</v>
      </c>
      <c r="M48" s="64">
        <v>248</v>
      </c>
      <c r="N48" s="64">
        <v>226</v>
      </c>
      <c r="O48" s="65">
        <v>247</v>
      </c>
      <c r="P48" s="48"/>
      <c r="Q48" s="48"/>
      <c r="R48" s="48"/>
      <c r="S48" s="48"/>
      <c r="T48" s="48"/>
      <c r="U48" s="48"/>
    </row>
    <row r="49" spans="1:21" ht="30.75" customHeight="1" x14ac:dyDescent="0.15">
      <c r="A49" s="48"/>
      <c r="B49" s="1265"/>
      <c r="C49" s="1266"/>
      <c r="D49" s="62"/>
      <c r="E49" s="1247" t="s">
        <v>15</v>
      </c>
      <c r="F49" s="1247"/>
      <c r="G49" s="1247"/>
      <c r="H49" s="1247"/>
      <c r="I49" s="1247"/>
      <c r="J49" s="1248"/>
      <c r="K49" s="63">
        <v>10</v>
      </c>
      <c r="L49" s="64">
        <v>9</v>
      </c>
      <c r="M49" s="64">
        <v>5</v>
      </c>
      <c r="N49" s="64">
        <v>5</v>
      </c>
      <c r="O49" s="65">
        <v>15</v>
      </c>
      <c r="P49" s="48"/>
      <c r="Q49" s="48"/>
      <c r="R49" s="48"/>
      <c r="S49" s="48"/>
      <c r="T49" s="48"/>
      <c r="U49" s="48"/>
    </row>
    <row r="50" spans="1:21" ht="30.75" customHeight="1" x14ac:dyDescent="0.15">
      <c r="A50" s="48"/>
      <c r="B50" s="1265"/>
      <c r="C50" s="1266"/>
      <c r="D50" s="62"/>
      <c r="E50" s="1247" t="s">
        <v>16</v>
      </c>
      <c r="F50" s="1247"/>
      <c r="G50" s="1247"/>
      <c r="H50" s="1247"/>
      <c r="I50" s="1247"/>
      <c r="J50" s="1248"/>
      <c r="K50" s="63">
        <v>24</v>
      </c>
      <c r="L50" s="64">
        <v>24</v>
      </c>
      <c r="M50" s="64">
        <v>22</v>
      </c>
      <c r="N50" s="64">
        <v>9</v>
      </c>
      <c r="O50" s="65">
        <v>8</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501</v>
      </c>
      <c r="L51" s="64" t="s">
        <v>501</v>
      </c>
      <c r="M51" s="64" t="s">
        <v>501</v>
      </c>
      <c r="N51" s="64" t="s">
        <v>501</v>
      </c>
      <c r="O51" s="65" t="s">
        <v>501</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551</v>
      </c>
      <c r="L52" s="64">
        <v>507</v>
      </c>
      <c r="M52" s="64">
        <v>474</v>
      </c>
      <c r="N52" s="64">
        <v>461</v>
      </c>
      <c r="O52" s="65">
        <v>433</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201</v>
      </c>
      <c r="L53" s="69">
        <v>196</v>
      </c>
      <c r="M53" s="69">
        <v>204</v>
      </c>
      <c r="N53" s="69">
        <v>169</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571</v>
      </c>
      <c r="L57" s="83" t="s">
        <v>571</v>
      </c>
      <c r="M57" s="83" t="s">
        <v>571</v>
      </c>
      <c r="N57" s="83" t="s">
        <v>571</v>
      </c>
      <c r="O57" s="84" t="s">
        <v>571</v>
      </c>
    </row>
    <row r="58" spans="1:21" ht="31.5" customHeight="1" thickBot="1" x14ac:dyDescent="0.2">
      <c r="B58" s="1255"/>
      <c r="C58" s="1256"/>
      <c r="D58" s="1260" t="s">
        <v>26</v>
      </c>
      <c r="E58" s="1261"/>
      <c r="F58" s="1261"/>
      <c r="G58" s="1261"/>
      <c r="H58" s="1261"/>
      <c r="I58" s="1261"/>
      <c r="J58" s="1262"/>
      <c r="K58" s="85" t="s">
        <v>571</v>
      </c>
      <c r="L58" s="86" t="s">
        <v>571</v>
      </c>
      <c r="M58" s="86" t="s">
        <v>571</v>
      </c>
      <c r="N58" s="86" t="s">
        <v>571</v>
      </c>
      <c r="O58" s="87" t="s">
        <v>571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YLiuzEgm03pW/7ziUKBQHIS/PIxkUfhIWIGQLP7hn6dOBqDsyc5c4Hfm9GhDoAbf/+0imaLc8iCV+292kffA==" saltValue="yj173Mrcwo1vpowzLw0a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83" t="s">
        <v>29</v>
      </c>
      <c r="C41" s="1284"/>
      <c r="D41" s="101"/>
      <c r="E41" s="1285" t="s">
        <v>30</v>
      </c>
      <c r="F41" s="1285"/>
      <c r="G41" s="1285"/>
      <c r="H41" s="1286"/>
      <c r="I41" s="102">
        <v>3296</v>
      </c>
      <c r="J41" s="103">
        <v>3154</v>
      </c>
      <c r="K41" s="103">
        <v>3000</v>
      </c>
      <c r="L41" s="103">
        <v>2874</v>
      </c>
      <c r="M41" s="104">
        <v>2749</v>
      </c>
    </row>
    <row r="42" spans="2:13" ht="27.75" customHeight="1" x14ac:dyDescent="0.15">
      <c r="B42" s="1273"/>
      <c r="C42" s="1274"/>
      <c r="D42" s="105"/>
      <c r="E42" s="1277" t="s">
        <v>31</v>
      </c>
      <c r="F42" s="1277"/>
      <c r="G42" s="1277"/>
      <c r="H42" s="1278"/>
      <c r="I42" s="106">
        <v>95</v>
      </c>
      <c r="J42" s="107">
        <v>72</v>
      </c>
      <c r="K42" s="107">
        <v>51</v>
      </c>
      <c r="L42" s="107">
        <v>43</v>
      </c>
      <c r="M42" s="108">
        <v>36</v>
      </c>
    </row>
    <row r="43" spans="2:13" ht="27.75" customHeight="1" x14ac:dyDescent="0.15">
      <c r="B43" s="1273"/>
      <c r="C43" s="1274"/>
      <c r="D43" s="105"/>
      <c r="E43" s="1277" t="s">
        <v>32</v>
      </c>
      <c r="F43" s="1277"/>
      <c r="G43" s="1277"/>
      <c r="H43" s="1278"/>
      <c r="I43" s="106">
        <v>2069</v>
      </c>
      <c r="J43" s="107">
        <v>1890</v>
      </c>
      <c r="K43" s="107">
        <v>1765</v>
      </c>
      <c r="L43" s="107">
        <v>1540</v>
      </c>
      <c r="M43" s="108">
        <v>1359</v>
      </c>
    </row>
    <row r="44" spans="2:13" ht="27.75" customHeight="1" x14ac:dyDescent="0.15">
      <c r="B44" s="1273"/>
      <c r="C44" s="1274"/>
      <c r="D44" s="105"/>
      <c r="E44" s="1277" t="s">
        <v>33</v>
      </c>
      <c r="F44" s="1277"/>
      <c r="G44" s="1277"/>
      <c r="H44" s="1278"/>
      <c r="I44" s="106">
        <v>85</v>
      </c>
      <c r="J44" s="107">
        <v>119</v>
      </c>
      <c r="K44" s="107">
        <v>196</v>
      </c>
      <c r="L44" s="107">
        <v>179</v>
      </c>
      <c r="M44" s="108">
        <v>159</v>
      </c>
    </row>
    <row r="45" spans="2:13" ht="27.75" customHeight="1" x14ac:dyDescent="0.15">
      <c r="B45" s="1273"/>
      <c r="C45" s="1274"/>
      <c r="D45" s="105"/>
      <c r="E45" s="1277" t="s">
        <v>34</v>
      </c>
      <c r="F45" s="1277"/>
      <c r="G45" s="1277"/>
      <c r="H45" s="1278"/>
      <c r="I45" s="106">
        <v>834</v>
      </c>
      <c r="J45" s="107">
        <v>752</v>
      </c>
      <c r="K45" s="107">
        <v>765</v>
      </c>
      <c r="L45" s="107">
        <v>743</v>
      </c>
      <c r="M45" s="108">
        <v>655</v>
      </c>
    </row>
    <row r="46" spans="2:13" ht="27.75" customHeight="1" x14ac:dyDescent="0.15">
      <c r="B46" s="1273"/>
      <c r="C46" s="1274"/>
      <c r="D46" s="109"/>
      <c r="E46" s="1277" t="s">
        <v>35</v>
      </c>
      <c r="F46" s="1277"/>
      <c r="G46" s="1277"/>
      <c r="H46" s="1278"/>
      <c r="I46" s="106" t="s">
        <v>501</v>
      </c>
      <c r="J46" s="107" t="s">
        <v>501</v>
      </c>
      <c r="K46" s="107" t="s">
        <v>501</v>
      </c>
      <c r="L46" s="107" t="s">
        <v>501</v>
      </c>
      <c r="M46" s="108" t="s">
        <v>501</v>
      </c>
    </row>
    <row r="47" spans="2:13" ht="27.75" customHeight="1" x14ac:dyDescent="0.15">
      <c r="B47" s="1273"/>
      <c r="C47" s="1274"/>
      <c r="D47" s="110"/>
      <c r="E47" s="1287" t="s">
        <v>36</v>
      </c>
      <c r="F47" s="1288"/>
      <c r="G47" s="1288"/>
      <c r="H47" s="1289"/>
      <c r="I47" s="106" t="s">
        <v>501</v>
      </c>
      <c r="J47" s="107" t="s">
        <v>501</v>
      </c>
      <c r="K47" s="107" t="s">
        <v>501</v>
      </c>
      <c r="L47" s="107" t="s">
        <v>501</v>
      </c>
      <c r="M47" s="108" t="s">
        <v>501</v>
      </c>
    </row>
    <row r="48" spans="2:13" ht="27.75" customHeight="1" x14ac:dyDescent="0.15">
      <c r="B48" s="1273"/>
      <c r="C48" s="1274"/>
      <c r="D48" s="105"/>
      <c r="E48" s="1277" t="s">
        <v>37</v>
      </c>
      <c r="F48" s="1277"/>
      <c r="G48" s="1277"/>
      <c r="H48" s="1278"/>
      <c r="I48" s="106" t="s">
        <v>501</v>
      </c>
      <c r="J48" s="107" t="s">
        <v>501</v>
      </c>
      <c r="K48" s="107" t="s">
        <v>501</v>
      </c>
      <c r="L48" s="107" t="s">
        <v>501</v>
      </c>
      <c r="M48" s="108" t="s">
        <v>501</v>
      </c>
    </row>
    <row r="49" spans="2:13" ht="27.75" customHeight="1" x14ac:dyDescent="0.15">
      <c r="B49" s="1275"/>
      <c r="C49" s="1276"/>
      <c r="D49" s="105"/>
      <c r="E49" s="1277" t="s">
        <v>38</v>
      </c>
      <c r="F49" s="1277"/>
      <c r="G49" s="1277"/>
      <c r="H49" s="1278"/>
      <c r="I49" s="106" t="s">
        <v>501</v>
      </c>
      <c r="J49" s="107" t="s">
        <v>501</v>
      </c>
      <c r="K49" s="107" t="s">
        <v>501</v>
      </c>
      <c r="L49" s="107" t="s">
        <v>501</v>
      </c>
      <c r="M49" s="108" t="s">
        <v>501</v>
      </c>
    </row>
    <row r="50" spans="2:13" ht="27.75" customHeight="1" x14ac:dyDescent="0.15">
      <c r="B50" s="1271" t="s">
        <v>39</v>
      </c>
      <c r="C50" s="1272"/>
      <c r="D50" s="111"/>
      <c r="E50" s="1277" t="s">
        <v>40</v>
      </c>
      <c r="F50" s="1277"/>
      <c r="G50" s="1277"/>
      <c r="H50" s="1278"/>
      <c r="I50" s="106">
        <v>958</v>
      </c>
      <c r="J50" s="107">
        <v>842</v>
      </c>
      <c r="K50" s="107">
        <v>786</v>
      </c>
      <c r="L50" s="107">
        <v>941</v>
      </c>
      <c r="M50" s="108">
        <v>1266</v>
      </c>
    </row>
    <row r="51" spans="2:13" ht="27.75" customHeight="1" x14ac:dyDescent="0.15">
      <c r="B51" s="1273"/>
      <c r="C51" s="1274"/>
      <c r="D51" s="105"/>
      <c r="E51" s="1277" t="s">
        <v>41</v>
      </c>
      <c r="F51" s="1277"/>
      <c r="G51" s="1277"/>
      <c r="H51" s="1278"/>
      <c r="I51" s="106">
        <v>297</v>
      </c>
      <c r="J51" s="107">
        <v>294</v>
      </c>
      <c r="K51" s="107">
        <v>325</v>
      </c>
      <c r="L51" s="107">
        <v>250</v>
      </c>
      <c r="M51" s="108">
        <v>158</v>
      </c>
    </row>
    <row r="52" spans="2:13" ht="27.75" customHeight="1" x14ac:dyDescent="0.15">
      <c r="B52" s="1275"/>
      <c r="C52" s="1276"/>
      <c r="D52" s="105"/>
      <c r="E52" s="1277" t="s">
        <v>42</v>
      </c>
      <c r="F52" s="1277"/>
      <c r="G52" s="1277"/>
      <c r="H52" s="1278"/>
      <c r="I52" s="106">
        <v>4222</v>
      </c>
      <c r="J52" s="107">
        <v>4060</v>
      </c>
      <c r="K52" s="107">
        <v>3912</v>
      </c>
      <c r="L52" s="107">
        <v>3791</v>
      </c>
      <c r="M52" s="108">
        <v>3624</v>
      </c>
    </row>
    <row r="53" spans="2:13" ht="27.75" customHeight="1" thickBot="1" x14ac:dyDescent="0.2">
      <c r="B53" s="1279" t="s">
        <v>43</v>
      </c>
      <c r="C53" s="1280"/>
      <c r="D53" s="112"/>
      <c r="E53" s="1281" t="s">
        <v>44</v>
      </c>
      <c r="F53" s="1281"/>
      <c r="G53" s="1281"/>
      <c r="H53" s="1282"/>
      <c r="I53" s="113">
        <v>903</v>
      </c>
      <c r="J53" s="114">
        <v>790</v>
      </c>
      <c r="K53" s="114">
        <v>753</v>
      </c>
      <c r="L53" s="114">
        <v>398</v>
      </c>
      <c r="M53" s="115">
        <v>-91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b1mdapTB+hACCKSAcVW2+ewPGaLhbITErvbpeNzLJVdmRBTh1Zag/hMBXIBKTtkrv7lIE2aB3SvOh16ItKkA==" saltValue="P8PExmILDcKwRRHo9HjT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8" t="s">
        <v>47</v>
      </c>
      <c r="D55" s="1298"/>
      <c r="E55" s="1299"/>
      <c r="F55" s="127">
        <v>262</v>
      </c>
      <c r="G55" s="127">
        <v>307</v>
      </c>
      <c r="H55" s="128">
        <v>411</v>
      </c>
    </row>
    <row r="56" spans="2:8" ht="52.5" customHeight="1" x14ac:dyDescent="0.15">
      <c r="B56" s="129"/>
      <c r="C56" s="1300" t="s">
        <v>48</v>
      </c>
      <c r="D56" s="1300"/>
      <c r="E56" s="1301"/>
      <c r="F56" s="130">
        <v>136</v>
      </c>
      <c r="G56" s="130">
        <v>93</v>
      </c>
      <c r="H56" s="131">
        <v>61</v>
      </c>
    </row>
    <row r="57" spans="2:8" ht="53.25" customHeight="1" x14ac:dyDescent="0.15">
      <c r="B57" s="129"/>
      <c r="C57" s="1302" t="s">
        <v>49</v>
      </c>
      <c r="D57" s="1302"/>
      <c r="E57" s="1303"/>
      <c r="F57" s="132">
        <v>173</v>
      </c>
      <c r="G57" s="132">
        <v>186</v>
      </c>
      <c r="H57" s="133">
        <v>290</v>
      </c>
    </row>
    <row r="58" spans="2:8" ht="45.75" customHeight="1" x14ac:dyDescent="0.15">
      <c r="B58" s="134"/>
      <c r="C58" s="1290" t="s">
        <v>567</v>
      </c>
      <c r="D58" s="1291"/>
      <c r="E58" s="1292"/>
      <c r="F58" s="135">
        <v>45</v>
      </c>
      <c r="G58" s="135">
        <v>131</v>
      </c>
      <c r="H58" s="136">
        <v>238</v>
      </c>
    </row>
    <row r="59" spans="2:8" ht="45.75" customHeight="1" x14ac:dyDescent="0.15">
      <c r="B59" s="134"/>
      <c r="C59" s="1290" t="s">
        <v>591</v>
      </c>
      <c r="D59" s="1291"/>
      <c r="E59" s="1292"/>
      <c r="F59" s="135">
        <v>101</v>
      </c>
      <c r="G59" s="135">
        <v>27</v>
      </c>
      <c r="H59" s="136">
        <v>27</v>
      </c>
    </row>
    <row r="60" spans="2:8" ht="45.75" customHeight="1" x14ac:dyDescent="0.15">
      <c r="B60" s="134"/>
      <c r="C60" s="1290" t="s">
        <v>568</v>
      </c>
      <c r="D60" s="1291"/>
      <c r="E60" s="1292"/>
      <c r="F60" s="135">
        <v>11</v>
      </c>
      <c r="G60" s="135">
        <v>11</v>
      </c>
      <c r="H60" s="136">
        <v>11</v>
      </c>
    </row>
    <row r="61" spans="2:8" ht="45.75" customHeight="1" x14ac:dyDescent="0.15">
      <c r="B61" s="134"/>
      <c r="C61" s="1290" t="s">
        <v>569</v>
      </c>
      <c r="D61" s="1291"/>
      <c r="E61" s="1292"/>
      <c r="F61" s="135">
        <v>10</v>
      </c>
      <c r="G61" s="135">
        <v>10</v>
      </c>
      <c r="H61" s="136">
        <v>10</v>
      </c>
    </row>
    <row r="62" spans="2:8" ht="45.75" customHeight="1" thickBot="1" x14ac:dyDescent="0.2">
      <c r="B62" s="137"/>
      <c r="C62" s="1293" t="s">
        <v>570</v>
      </c>
      <c r="D62" s="1294"/>
      <c r="E62" s="1295"/>
      <c r="F62" s="138">
        <v>3</v>
      </c>
      <c r="G62" s="138">
        <v>3</v>
      </c>
      <c r="H62" s="139">
        <v>3</v>
      </c>
    </row>
    <row r="63" spans="2:8" ht="52.5" customHeight="1" thickBot="1" x14ac:dyDescent="0.2">
      <c r="B63" s="140"/>
      <c r="C63" s="1296" t="s">
        <v>50</v>
      </c>
      <c r="D63" s="1296"/>
      <c r="E63" s="1297"/>
      <c r="F63" s="141">
        <v>571</v>
      </c>
      <c r="G63" s="141">
        <v>586</v>
      </c>
      <c r="H63" s="142">
        <v>762</v>
      </c>
    </row>
    <row r="64" spans="2:8" ht="15" customHeight="1" x14ac:dyDescent="0.15"/>
    <row r="65" ht="0" hidden="1" customHeight="1" x14ac:dyDescent="0.15"/>
    <row r="66" ht="0" hidden="1" customHeight="1" x14ac:dyDescent="0.15"/>
  </sheetData>
  <sheetProtection algorithmName="SHA-512" hashValue="iRi1wpaIdxxQ/m0ibdlPKV0/q2AgypbHaqZb84xwmaht31FKBTeX4MHqcFGsMuA9lCaRFU2y/Bpp//iFOtfrIw==" saltValue="cji0LLXuYxY7BM6uPkOA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604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4"/>
      <c r="H50" s="1304"/>
      <c r="I50" s="1304"/>
      <c r="J50" s="1304"/>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543</v>
      </c>
      <c r="BQ50" s="1310"/>
      <c r="BR50" s="1310"/>
      <c r="BS50" s="1310"/>
      <c r="BT50" s="1310"/>
      <c r="BU50" s="1310"/>
      <c r="BV50" s="1310"/>
      <c r="BW50" s="1310"/>
      <c r="BX50" s="1310" t="s">
        <v>544</v>
      </c>
      <c r="BY50" s="1310"/>
      <c r="BZ50" s="1310"/>
      <c r="CA50" s="1310"/>
      <c r="CB50" s="1310"/>
      <c r="CC50" s="1310"/>
      <c r="CD50" s="1310"/>
      <c r="CE50" s="1310"/>
      <c r="CF50" s="1310" t="s">
        <v>545</v>
      </c>
      <c r="CG50" s="1310"/>
      <c r="CH50" s="1310"/>
      <c r="CI50" s="1310"/>
      <c r="CJ50" s="1310"/>
      <c r="CK50" s="1310"/>
      <c r="CL50" s="1310"/>
      <c r="CM50" s="1310"/>
      <c r="CN50" s="1310" t="s">
        <v>546</v>
      </c>
      <c r="CO50" s="1310"/>
      <c r="CP50" s="1310"/>
      <c r="CQ50" s="1310"/>
      <c r="CR50" s="1310"/>
      <c r="CS50" s="1310"/>
      <c r="CT50" s="1310"/>
      <c r="CU50" s="1310"/>
      <c r="CV50" s="1310" t="s">
        <v>547</v>
      </c>
      <c r="CW50" s="1310"/>
      <c r="CX50" s="1310"/>
      <c r="CY50" s="1310"/>
      <c r="CZ50" s="1310"/>
      <c r="DA50" s="1310"/>
      <c r="DB50" s="1310"/>
      <c r="DC50" s="1310"/>
    </row>
    <row r="51" spans="1:109" ht="13.5" customHeight="1" x14ac:dyDescent="0.15">
      <c r="B51" s="394"/>
      <c r="G51" s="1321"/>
      <c r="H51" s="1321"/>
      <c r="I51" s="1325"/>
      <c r="J51" s="1325"/>
      <c r="K51" s="1311"/>
      <c r="L51" s="1311"/>
      <c r="M51" s="1311"/>
      <c r="N51" s="1311"/>
      <c r="AM51" s="403"/>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26"/>
      <c r="BQ51" s="1306"/>
      <c r="BR51" s="1306"/>
      <c r="BS51" s="1306"/>
      <c r="BT51" s="1306"/>
      <c r="BU51" s="1306"/>
      <c r="BV51" s="1306"/>
      <c r="BW51" s="1306"/>
      <c r="BX51" s="1306">
        <v>30.2</v>
      </c>
      <c r="BY51" s="1306"/>
      <c r="BZ51" s="1306"/>
      <c r="CA51" s="1306"/>
      <c r="CB51" s="1306"/>
      <c r="CC51" s="1306"/>
      <c r="CD51" s="1306"/>
      <c r="CE51" s="1306"/>
      <c r="CF51" s="1306">
        <v>29.2</v>
      </c>
      <c r="CG51" s="1306"/>
      <c r="CH51" s="1306"/>
      <c r="CI51" s="1306"/>
      <c r="CJ51" s="1306"/>
      <c r="CK51" s="1306"/>
      <c r="CL51" s="1306"/>
      <c r="CM51" s="1306"/>
      <c r="CN51" s="1306">
        <v>15.6</v>
      </c>
      <c r="CO51" s="1306"/>
      <c r="CP51" s="1306"/>
      <c r="CQ51" s="1306"/>
      <c r="CR51" s="1306"/>
      <c r="CS51" s="1306"/>
      <c r="CT51" s="1306"/>
      <c r="CU51" s="1306"/>
      <c r="CV51" s="1306"/>
      <c r="CW51" s="1306"/>
      <c r="CX51" s="1306"/>
      <c r="CY51" s="1306"/>
      <c r="CZ51" s="1306"/>
      <c r="DA51" s="1306"/>
      <c r="DB51" s="1306"/>
      <c r="DC51" s="1306"/>
    </row>
    <row r="52" spans="1:109" x14ac:dyDescent="0.15">
      <c r="B52" s="394"/>
      <c r="G52" s="1321"/>
      <c r="H52" s="1321"/>
      <c r="I52" s="1325"/>
      <c r="J52" s="1325"/>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26"/>
      <c r="BQ53" s="1306"/>
      <c r="BR53" s="1306"/>
      <c r="BS53" s="1306"/>
      <c r="BT53" s="1306"/>
      <c r="BU53" s="1306"/>
      <c r="BV53" s="1306"/>
      <c r="BW53" s="1306"/>
      <c r="BX53" s="1306">
        <v>60.8</v>
      </c>
      <c r="BY53" s="1306"/>
      <c r="BZ53" s="1306"/>
      <c r="CA53" s="1306"/>
      <c r="CB53" s="1306"/>
      <c r="CC53" s="1306"/>
      <c r="CD53" s="1306"/>
      <c r="CE53" s="1306"/>
      <c r="CF53" s="1306">
        <v>62.1</v>
      </c>
      <c r="CG53" s="1306"/>
      <c r="CH53" s="1306"/>
      <c r="CI53" s="1306"/>
      <c r="CJ53" s="1306"/>
      <c r="CK53" s="1306"/>
      <c r="CL53" s="1306"/>
      <c r="CM53" s="1306"/>
      <c r="CN53" s="1306">
        <v>64</v>
      </c>
      <c r="CO53" s="1306"/>
      <c r="CP53" s="1306"/>
      <c r="CQ53" s="1306"/>
      <c r="CR53" s="1306"/>
      <c r="CS53" s="1306"/>
      <c r="CT53" s="1306"/>
      <c r="CU53" s="1306"/>
      <c r="CV53" s="1306">
        <v>65.599999999999994</v>
      </c>
      <c r="CW53" s="1306"/>
      <c r="CX53" s="1306"/>
      <c r="CY53" s="1306"/>
      <c r="CZ53" s="1306"/>
      <c r="DA53" s="1306"/>
      <c r="DB53" s="1306"/>
      <c r="DC53" s="1306"/>
    </row>
    <row r="54" spans="1:109" x14ac:dyDescent="0.15">
      <c r="A54" s="402"/>
      <c r="B54" s="394"/>
      <c r="G54" s="1321"/>
      <c r="H54" s="1321"/>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599</v>
      </c>
      <c r="AO55" s="1310"/>
      <c r="AP55" s="1310"/>
      <c r="AQ55" s="1310"/>
      <c r="AR55" s="1310"/>
      <c r="AS55" s="1310"/>
      <c r="AT55" s="1310"/>
      <c r="AU55" s="1310"/>
      <c r="AV55" s="1310"/>
      <c r="AW55" s="1310"/>
      <c r="AX55" s="1310"/>
      <c r="AY55" s="1310"/>
      <c r="AZ55" s="1310"/>
      <c r="BA55" s="1310"/>
      <c r="BB55" s="1309" t="s">
        <v>597</v>
      </c>
      <c r="BC55" s="1309"/>
      <c r="BD55" s="1309"/>
      <c r="BE55" s="1309"/>
      <c r="BF55" s="1309"/>
      <c r="BG55" s="1309"/>
      <c r="BH55" s="1309"/>
      <c r="BI55" s="1309"/>
      <c r="BJ55" s="1309"/>
      <c r="BK55" s="1309"/>
      <c r="BL55" s="1309"/>
      <c r="BM55" s="1309"/>
      <c r="BN55" s="1309"/>
      <c r="BO55" s="1309"/>
      <c r="BP55" s="1326"/>
      <c r="BQ55" s="1306"/>
      <c r="BR55" s="1306"/>
      <c r="BS55" s="1306"/>
      <c r="BT55" s="1306"/>
      <c r="BU55" s="1306"/>
      <c r="BV55" s="1306"/>
      <c r="BW55" s="1306"/>
      <c r="BX55" s="1306">
        <v>58.9</v>
      </c>
      <c r="BY55" s="1306"/>
      <c r="BZ55" s="1306"/>
      <c r="CA55" s="1306"/>
      <c r="CB55" s="1306"/>
      <c r="CC55" s="1306"/>
      <c r="CD55" s="1306"/>
      <c r="CE55" s="1306"/>
      <c r="CF55" s="1306">
        <v>51.4</v>
      </c>
      <c r="CG55" s="1306"/>
      <c r="CH55" s="1306"/>
      <c r="CI55" s="1306"/>
      <c r="CJ55" s="1306"/>
      <c r="CK55" s="1306"/>
      <c r="CL55" s="1306"/>
      <c r="CM55" s="1306"/>
      <c r="CN55" s="1306">
        <v>46.8</v>
      </c>
      <c r="CO55" s="1306"/>
      <c r="CP55" s="1306"/>
      <c r="CQ55" s="1306"/>
      <c r="CR55" s="1306"/>
      <c r="CS55" s="1306"/>
      <c r="CT55" s="1306"/>
      <c r="CU55" s="1306"/>
      <c r="CV55" s="1306">
        <v>48.4</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600</v>
      </c>
      <c r="BC57" s="1309"/>
      <c r="BD57" s="1309"/>
      <c r="BE57" s="1309"/>
      <c r="BF57" s="1309"/>
      <c r="BG57" s="1309"/>
      <c r="BH57" s="1309"/>
      <c r="BI57" s="1309"/>
      <c r="BJ57" s="1309"/>
      <c r="BK57" s="1309"/>
      <c r="BL57" s="1309"/>
      <c r="BM57" s="1309"/>
      <c r="BN57" s="1309"/>
      <c r="BO57" s="1309"/>
      <c r="BP57" s="1326"/>
      <c r="BQ57" s="1306"/>
      <c r="BR57" s="1306"/>
      <c r="BS57" s="1306"/>
      <c r="BT57" s="1306"/>
      <c r="BU57" s="1306"/>
      <c r="BV57" s="1306"/>
      <c r="BW57" s="1306"/>
      <c r="BX57" s="1306">
        <v>55.6</v>
      </c>
      <c r="BY57" s="1306"/>
      <c r="BZ57" s="1306"/>
      <c r="CA57" s="1306"/>
      <c r="CB57" s="1306"/>
      <c r="CC57" s="1306"/>
      <c r="CD57" s="1306"/>
      <c r="CE57" s="1306"/>
      <c r="CF57" s="1306">
        <v>59.8</v>
      </c>
      <c r="CG57" s="1306"/>
      <c r="CH57" s="1306"/>
      <c r="CI57" s="1306"/>
      <c r="CJ57" s="1306"/>
      <c r="CK57" s="1306"/>
      <c r="CL57" s="1306"/>
      <c r="CM57" s="1306"/>
      <c r="CN57" s="1306">
        <v>61.4</v>
      </c>
      <c r="CO57" s="1306"/>
      <c r="CP57" s="1306"/>
      <c r="CQ57" s="1306"/>
      <c r="CR57" s="1306"/>
      <c r="CS57" s="1306"/>
      <c r="CT57" s="1306"/>
      <c r="CU57" s="1306"/>
      <c r="CV57" s="1306">
        <v>61.6</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4"/>
      <c r="H72" s="1304"/>
      <c r="I72" s="1304"/>
      <c r="J72" s="1304"/>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543</v>
      </c>
      <c r="BQ72" s="1310"/>
      <c r="BR72" s="1310"/>
      <c r="BS72" s="1310"/>
      <c r="BT72" s="1310"/>
      <c r="BU72" s="1310"/>
      <c r="BV72" s="1310"/>
      <c r="BW72" s="1310"/>
      <c r="BX72" s="1310" t="s">
        <v>544</v>
      </c>
      <c r="BY72" s="1310"/>
      <c r="BZ72" s="1310"/>
      <c r="CA72" s="1310"/>
      <c r="CB72" s="1310"/>
      <c r="CC72" s="1310"/>
      <c r="CD72" s="1310"/>
      <c r="CE72" s="1310"/>
      <c r="CF72" s="1310" t="s">
        <v>545</v>
      </c>
      <c r="CG72" s="1310"/>
      <c r="CH72" s="1310"/>
      <c r="CI72" s="1310"/>
      <c r="CJ72" s="1310"/>
      <c r="CK72" s="1310"/>
      <c r="CL72" s="1310"/>
      <c r="CM72" s="1310"/>
      <c r="CN72" s="1310" t="s">
        <v>546</v>
      </c>
      <c r="CO72" s="1310"/>
      <c r="CP72" s="1310"/>
      <c r="CQ72" s="1310"/>
      <c r="CR72" s="1310"/>
      <c r="CS72" s="1310"/>
      <c r="CT72" s="1310"/>
      <c r="CU72" s="1310"/>
      <c r="CV72" s="1310" t="s">
        <v>547</v>
      </c>
      <c r="CW72" s="1310"/>
      <c r="CX72" s="1310"/>
      <c r="CY72" s="1310"/>
      <c r="CZ72" s="1310"/>
      <c r="DA72" s="1310"/>
      <c r="DB72" s="1310"/>
      <c r="DC72" s="1310"/>
    </row>
    <row r="73" spans="2:107" x14ac:dyDescent="0.15">
      <c r="B73" s="394"/>
      <c r="G73" s="1321"/>
      <c r="H73" s="1321"/>
      <c r="I73" s="1321"/>
      <c r="J73" s="1321"/>
      <c r="K73" s="1305"/>
      <c r="L73" s="1305"/>
      <c r="M73" s="1305"/>
      <c r="N73" s="1305"/>
      <c r="AM73" s="403"/>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06">
        <v>35.799999999999997</v>
      </c>
      <c r="BQ73" s="1306"/>
      <c r="BR73" s="1306"/>
      <c r="BS73" s="1306"/>
      <c r="BT73" s="1306"/>
      <c r="BU73" s="1306"/>
      <c r="BV73" s="1306"/>
      <c r="BW73" s="1306"/>
      <c r="BX73" s="1306">
        <v>30.2</v>
      </c>
      <c r="BY73" s="1306"/>
      <c r="BZ73" s="1306"/>
      <c r="CA73" s="1306"/>
      <c r="CB73" s="1306"/>
      <c r="CC73" s="1306"/>
      <c r="CD73" s="1306"/>
      <c r="CE73" s="1306"/>
      <c r="CF73" s="1306">
        <v>29.2</v>
      </c>
      <c r="CG73" s="1306"/>
      <c r="CH73" s="1306"/>
      <c r="CI73" s="1306"/>
      <c r="CJ73" s="1306"/>
      <c r="CK73" s="1306"/>
      <c r="CL73" s="1306"/>
      <c r="CM73" s="1306"/>
      <c r="CN73" s="1306">
        <v>15.6</v>
      </c>
      <c r="CO73" s="1306"/>
      <c r="CP73" s="1306"/>
      <c r="CQ73" s="1306"/>
      <c r="CR73" s="1306"/>
      <c r="CS73" s="1306"/>
      <c r="CT73" s="1306"/>
      <c r="CU73" s="1306"/>
      <c r="CV73" s="1306"/>
      <c r="CW73" s="1306"/>
      <c r="CX73" s="1306"/>
      <c r="CY73" s="1306"/>
      <c r="CZ73" s="1306"/>
      <c r="DA73" s="1306"/>
      <c r="DB73" s="1306"/>
      <c r="DC73" s="1306"/>
    </row>
    <row r="74" spans="2:107" x14ac:dyDescent="0.15">
      <c r="B74" s="394"/>
      <c r="G74" s="1321"/>
      <c r="H74" s="1321"/>
      <c r="I74" s="1321"/>
      <c r="J74" s="1321"/>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06">
        <v>8.3000000000000007</v>
      </c>
      <c r="BQ75" s="1306"/>
      <c r="BR75" s="1306"/>
      <c r="BS75" s="1306"/>
      <c r="BT75" s="1306"/>
      <c r="BU75" s="1306"/>
      <c r="BV75" s="1306"/>
      <c r="BW75" s="1306"/>
      <c r="BX75" s="1306">
        <v>7.9</v>
      </c>
      <c r="BY75" s="1306"/>
      <c r="BZ75" s="1306"/>
      <c r="CA75" s="1306"/>
      <c r="CB75" s="1306"/>
      <c r="CC75" s="1306"/>
      <c r="CD75" s="1306"/>
      <c r="CE75" s="1306"/>
      <c r="CF75" s="1306">
        <v>7.7</v>
      </c>
      <c r="CG75" s="1306"/>
      <c r="CH75" s="1306"/>
      <c r="CI75" s="1306"/>
      <c r="CJ75" s="1306"/>
      <c r="CK75" s="1306"/>
      <c r="CL75" s="1306"/>
      <c r="CM75" s="1306"/>
      <c r="CN75" s="1306">
        <v>7.3</v>
      </c>
      <c r="CO75" s="1306"/>
      <c r="CP75" s="1306"/>
      <c r="CQ75" s="1306"/>
      <c r="CR75" s="1306"/>
      <c r="CS75" s="1306"/>
      <c r="CT75" s="1306"/>
      <c r="CU75" s="1306"/>
      <c r="CV75" s="1306">
        <v>7.7</v>
      </c>
      <c r="CW75" s="1306"/>
      <c r="CX75" s="1306"/>
      <c r="CY75" s="1306"/>
      <c r="CZ75" s="1306"/>
      <c r="DA75" s="1306"/>
      <c r="DB75" s="1306"/>
      <c r="DC75" s="1306"/>
    </row>
    <row r="76" spans="2:107" x14ac:dyDescent="0.15">
      <c r="B76" s="394"/>
      <c r="G76" s="1321"/>
      <c r="H76" s="1321"/>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599</v>
      </c>
      <c r="AO77" s="1310"/>
      <c r="AP77" s="1310"/>
      <c r="AQ77" s="1310"/>
      <c r="AR77" s="1310"/>
      <c r="AS77" s="1310"/>
      <c r="AT77" s="1310"/>
      <c r="AU77" s="1310"/>
      <c r="AV77" s="1310"/>
      <c r="AW77" s="1310"/>
      <c r="AX77" s="1310"/>
      <c r="AY77" s="1310"/>
      <c r="AZ77" s="1310"/>
      <c r="BA77" s="1310"/>
      <c r="BB77" s="1309" t="s">
        <v>597</v>
      </c>
      <c r="BC77" s="1309"/>
      <c r="BD77" s="1309"/>
      <c r="BE77" s="1309"/>
      <c r="BF77" s="1309"/>
      <c r="BG77" s="1309"/>
      <c r="BH77" s="1309"/>
      <c r="BI77" s="1309"/>
      <c r="BJ77" s="1309"/>
      <c r="BK77" s="1309"/>
      <c r="BL77" s="1309"/>
      <c r="BM77" s="1309"/>
      <c r="BN77" s="1309"/>
      <c r="BO77" s="1309"/>
      <c r="BP77" s="1306">
        <v>54</v>
      </c>
      <c r="BQ77" s="1306"/>
      <c r="BR77" s="1306"/>
      <c r="BS77" s="1306"/>
      <c r="BT77" s="1306"/>
      <c r="BU77" s="1306"/>
      <c r="BV77" s="1306"/>
      <c r="BW77" s="1306"/>
      <c r="BX77" s="1306">
        <v>58.9</v>
      </c>
      <c r="BY77" s="1306"/>
      <c r="BZ77" s="1306"/>
      <c r="CA77" s="1306"/>
      <c r="CB77" s="1306"/>
      <c r="CC77" s="1306"/>
      <c r="CD77" s="1306"/>
      <c r="CE77" s="1306"/>
      <c r="CF77" s="1306">
        <v>51.4</v>
      </c>
      <c r="CG77" s="1306"/>
      <c r="CH77" s="1306"/>
      <c r="CI77" s="1306"/>
      <c r="CJ77" s="1306"/>
      <c r="CK77" s="1306"/>
      <c r="CL77" s="1306"/>
      <c r="CM77" s="1306"/>
      <c r="CN77" s="1306">
        <v>46.8</v>
      </c>
      <c r="CO77" s="1306"/>
      <c r="CP77" s="1306"/>
      <c r="CQ77" s="1306"/>
      <c r="CR77" s="1306"/>
      <c r="CS77" s="1306"/>
      <c r="CT77" s="1306"/>
      <c r="CU77" s="1306"/>
      <c r="CV77" s="1306">
        <v>48.4</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602</v>
      </c>
      <c r="BC79" s="1309"/>
      <c r="BD79" s="1309"/>
      <c r="BE79" s="1309"/>
      <c r="BF79" s="1309"/>
      <c r="BG79" s="1309"/>
      <c r="BH79" s="1309"/>
      <c r="BI79" s="1309"/>
      <c r="BJ79" s="1309"/>
      <c r="BK79" s="1309"/>
      <c r="BL79" s="1309"/>
      <c r="BM79" s="1309"/>
      <c r="BN79" s="1309"/>
      <c r="BO79" s="1309"/>
      <c r="BP79" s="1306">
        <v>11.5</v>
      </c>
      <c r="BQ79" s="1306"/>
      <c r="BR79" s="1306"/>
      <c r="BS79" s="1306"/>
      <c r="BT79" s="1306"/>
      <c r="BU79" s="1306"/>
      <c r="BV79" s="1306"/>
      <c r="BW79" s="1306"/>
      <c r="BX79" s="1306">
        <v>10.8</v>
      </c>
      <c r="BY79" s="1306"/>
      <c r="BZ79" s="1306"/>
      <c r="CA79" s="1306"/>
      <c r="CB79" s="1306"/>
      <c r="CC79" s="1306"/>
      <c r="CD79" s="1306"/>
      <c r="CE79" s="1306"/>
      <c r="CF79" s="1306">
        <v>10.199999999999999</v>
      </c>
      <c r="CG79" s="1306"/>
      <c r="CH79" s="1306"/>
      <c r="CI79" s="1306"/>
      <c r="CJ79" s="1306"/>
      <c r="CK79" s="1306"/>
      <c r="CL79" s="1306"/>
      <c r="CM79" s="1306"/>
      <c r="CN79" s="1306">
        <v>9.9</v>
      </c>
      <c r="CO79" s="1306"/>
      <c r="CP79" s="1306"/>
      <c r="CQ79" s="1306"/>
      <c r="CR79" s="1306"/>
      <c r="CS79" s="1306"/>
      <c r="CT79" s="1306"/>
      <c r="CU79" s="1306"/>
      <c r="CV79" s="1306">
        <v>9.9</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40bKNmWHHWHobc4SkTBMJVrYHP+tQVHgQBOO4Yb/zT+QAok6lYUvpido8it/FRIRb///DtoFEqU0Rj6P0n7hQ==" saltValue="no1CsVkhV96MANFex3xn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2iTmW2k4bqLkAoDcR1PvtPUYnG3U6EkCr1OJrUfO3TUd+m1erkXmdhe8xl6AvYuwV4vMrytsAQVCC3EnagbLw==" saltValue="7TBk+lj3morWOzbvpCRv4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S30X+1u3svTLmsMGXE7APs4vCW7GqsHVDCbvXe+zZM+RLqpY/AaRjZuG4VZMUIBGfiOrn1RZRyCh6QX7LgvfQ==" saltValue="6n1cwyNcMSvPGQW7jyVvm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53872</v>
      </c>
      <c r="E3" s="161"/>
      <c r="F3" s="162">
        <v>132212</v>
      </c>
      <c r="G3" s="163"/>
      <c r="H3" s="164"/>
    </row>
    <row r="4" spans="1:8" x14ac:dyDescent="0.15">
      <c r="A4" s="165"/>
      <c r="B4" s="166"/>
      <c r="C4" s="167"/>
      <c r="D4" s="168">
        <v>28376</v>
      </c>
      <c r="E4" s="169"/>
      <c r="F4" s="170">
        <v>67114</v>
      </c>
      <c r="G4" s="171"/>
      <c r="H4" s="172"/>
    </row>
    <row r="5" spans="1:8" x14ac:dyDescent="0.15">
      <c r="A5" s="153" t="s">
        <v>535</v>
      </c>
      <c r="B5" s="158"/>
      <c r="C5" s="159"/>
      <c r="D5" s="160">
        <v>53110</v>
      </c>
      <c r="E5" s="161"/>
      <c r="F5" s="162">
        <v>93741</v>
      </c>
      <c r="G5" s="163"/>
      <c r="H5" s="164"/>
    </row>
    <row r="6" spans="1:8" x14ac:dyDescent="0.15">
      <c r="A6" s="165"/>
      <c r="B6" s="166"/>
      <c r="C6" s="167"/>
      <c r="D6" s="168">
        <v>42162</v>
      </c>
      <c r="E6" s="169"/>
      <c r="F6" s="170">
        <v>46285</v>
      </c>
      <c r="G6" s="171"/>
      <c r="H6" s="172"/>
    </row>
    <row r="7" spans="1:8" x14ac:dyDescent="0.15">
      <c r="A7" s="153" t="s">
        <v>536</v>
      </c>
      <c r="B7" s="158"/>
      <c r="C7" s="159"/>
      <c r="D7" s="160">
        <v>49097</v>
      </c>
      <c r="E7" s="161"/>
      <c r="F7" s="162">
        <v>107537</v>
      </c>
      <c r="G7" s="163"/>
      <c r="H7" s="164"/>
    </row>
    <row r="8" spans="1:8" x14ac:dyDescent="0.15">
      <c r="A8" s="165"/>
      <c r="B8" s="166"/>
      <c r="C8" s="167"/>
      <c r="D8" s="168">
        <v>37195</v>
      </c>
      <c r="E8" s="169"/>
      <c r="F8" s="170">
        <v>57923</v>
      </c>
      <c r="G8" s="171"/>
      <c r="H8" s="172"/>
    </row>
    <row r="9" spans="1:8" x14ac:dyDescent="0.15">
      <c r="A9" s="153" t="s">
        <v>537</v>
      </c>
      <c r="B9" s="158"/>
      <c r="C9" s="159"/>
      <c r="D9" s="160">
        <v>40313</v>
      </c>
      <c r="E9" s="161"/>
      <c r="F9" s="162">
        <v>113913</v>
      </c>
      <c r="G9" s="163"/>
      <c r="H9" s="164"/>
    </row>
    <row r="10" spans="1:8" x14ac:dyDescent="0.15">
      <c r="A10" s="165"/>
      <c r="B10" s="166"/>
      <c r="C10" s="167"/>
      <c r="D10" s="168">
        <v>31749</v>
      </c>
      <c r="E10" s="169"/>
      <c r="F10" s="170">
        <v>53160</v>
      </c>
      <c r="G10" s="171"/>
      <c r="H10" s="172"/>
    </row>
    <row r="11" spans="1:8" x14ac:dyDescent="0.15">
      <c r="A11" s="153" t="s">
        <v>538</v>
      </c>
      <c r="B11" s="158"/>
      <c r="C11" s="159"/>
      <c r="D11" s="160">
        <v>49467</v>
      </c>
      <c r="E11" s="161"/>
      <c r="F11" s="162">
        <v>115050</v>
      </c>
      <c r="G11" s="163"/>
      <c r="H11" s="164"/>
    </row>
    <row r="12" spans="1:8" x14ac:dyDescent="0.15">
      <c r="A12" s="165"/>
      <c r="B12" s="166"/>
      <c r="C12" s="173"/>
      <c r="D12" s="168">
        <v>30420</v>
      </c>
      <c r="E12" s="169"/>
      <c r="F12" s="170">
        <v>53792</v>
      </c>
      <c r="G12" s="171"/>
      <c r="H12" s="172"/>
    </row>
    <row r="13" spans="1:8" x14ac:dyDescent="0.15">
      <c r="A13" s="153"/>
      <c r="B13" s="158"/>
      <c r="C13" s="174"/>
      <c r="D13" s="175">
        <v>49172</v>
      </c>
      <c r="E13" s="176"/>
      <c r="F13" s="177">
        <v>112491</v>
      </c>
      <c r="G13" s="178"/>
      <c r="H13" s="164"/>
    </row>
    <row r="14" spans="1:8" x14ac:dyDescent="0.15">
      <c r="A14" s="165"/>
      <c r="B14" s="166"/>
      <c r="C14" s="167"/>
      <c r="D14" s="168">
        <v>33980</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6.99</v>
      </c>
      <c r="C19" s="179">
        <f>ROUND(VALUE(SUBSTITUTE(実質収支比率等に係る経年分析!G$48,"▲","-")),2)</f>
        <v>10.28</v>
      </c>
      <c r="D19" s="179">
        <f>ROUND(VALUE(SUBSTITUTE(実質収支比率等に係る経年分析!H$48,"▲","-")),2)</f>
        <v>9.3000000000000007</v>
      </c>
      <c r="E19" s="179">
        <f>ROUND(VALUE(SUBSTITUTE(実質収支比率等に係る経年分析!I$48,"▲","-")),2)</f>
        <v>11.52</v>
      </c>
      <c r="F19" s="179">
        <f>ROUND(VALUE(SUBSTITUTE(実質収支比率等に係る経年分析!J$48,"▲","-")),2)</f>
        <v>8.39</v>
      </c>
    </row>
    <row r="20" spans="1:11" x14ac:dyDescent="0.15">
      <c r="A20" s="179" t="s">
        <v>54</v>
      </c>
      <c r="B20" s="179">
        <f>ROUND(VALUE(SUBSTITUTE(実質収支比率等に係る経年分析!F$47,"▲","-")),2)</f>
        <v>14.69</v>
      </c>
      <c r="C20" s="179">
        <f>ROUND(VALUE(SUBSTITUTE(実質収支比率等に係る経年分析!G$47,"▲","-")),2)</f>
        <v>13.24</v>
      </c>
      <c r="D20" s="179">
        <f>ROUND(VALUE(SUBSTITUTE(実質収支比率等に係る経年分析!H$47,"▲","-")),2)</f>
        <v>8.75</v>
      </c>
      <c r="E20" s="179">
        <f>ROUND(VALUE(SUBSTITUTE(実質収支比率等に係る経年分析!I$47,"▲","-")),2)</f>
        <v>10.39</v>
      </c>
      <c r="F20" s="179">
        <f>ROUND(VALUE(SUBSTITUTE(実質収支比率等に係る経年分析!J$47,"▲","-")),2)</f>
        <v>13.85</v>
      </c>
    </row>
    <row r="21" spans="1:11" x14ac:dyDescent="0.15">
      <c r="A21" s="179" t="s">
        <v>55</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2.16</v>
      </c>
      <c r="D21" s="179">
        <f>IF(ISNUMBER(VALUE(SUBSTITUTE(実質収支比率等に係る経年分析!H$49,"▲","-"))),ROUND(VALUE(SUBSTITUTE(実質収支比率等に係る経年分析!H$49,"▲","-")),2),NA())</f>
        <v>-6</v>
      </c>
      <c r="E21" s="179">
        <f>IF(ISNUMBER(VALUE(SUBSTITUTE(実質収支比率等に係る経年分析!I$49,"▲","-"))),ROUND(VALUE(SUBSTITUTE(実質収支比率等に係る経年分析!I$49,"▲","-")),2),NA())</f>
        <v>5.05</v>
      </c>
      <c r="F21" s="179">
        <f>IF(ISNUMBER(VALUE(SUBSTITUTE(実質収支比率等に係る経年分析!J$49,"▲","-"))),ROUND(VALUE(SUBSTITUTE(実質収支比率等に係る経年分析!J$49,"▲","-")),2),NA())</f>
        <v>1.5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同和地区住宅新築資金等貸付事業特別会計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9.2899999999999991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551</v>
      </c>
      <c r="E42" s="181"/>
      <c r="F42" s="181"/>
      <c r="G42" s="181">
        <f>'実質公債費比率（分子）の構造'!L$52</f>
        <v>507</v>
      </c>
      <c r="H42" s="181"/>
      <c r="I42" s="181"/>
      <c r="J42" s="181">
        <f>'実質公債費比率（分子）の構造'!M$52</f>
        <v>474</v>
      </c>
      <c r="K42" s="181"/>
      <c r="L42" s="181"/>
      <c r="M42" s="181">
        <f>'実質公債費比率（分子）の構造'!N$52</f>
        <v>461</v>
      </c>
      <c r="N42" s="181"/>
      <c r="O42" s="181"/>
      <c r="P42" s="181">
        <f>'実質公債費比率（分子）の構造'!O$52</f>
        <v>433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24</v>
      </c>
      <c r="C44" s="181"/>
      <c r="D44" s="181"/>
      <c r="E44" s="181">
        <f>'実質公債費比率（分子）の構造'!L$50</f>
        <v>24</v>
      </c>
      <c r="F44" s="181"/>
      <c r="G44" s="181"/>
      <c r="H44" s="181">
        <f>'実質公債費比率（分子）の構造'!M$50</f>
        <v>22</v>
      </c>
      <c r="I44" s="181"/>
      <c r="J44" s="181"/>
      <c r="K44" s="181">
        <f>'実質公債費比率（分子）の構造'!N$50</f>
        <v>9</v>
      </c>
      <c r="L44" s="181"/>
      <c r="M44" s="181"/>
      <c r="N44" s="181">
        <f>'実質公債費比率（分子）の構造'!O$50</f>
        <v>8</v>
      </c>
      <c r="O44" s="181"/>
      <c r="P44" s="181"/>
    </row>
    <row r="45" spans="1:16" x14ac:dyDescent="0.15">
      <c r="A45" s="181" t="s">
        <v>65</v>
      </c>
      <c r="B45" s="181">
        <f>'実質公債費比率（分子）の構造'!K$49</f>
        <v>10</v>
      </c>
      <c r="C45" s="181"/>
      <c r="D45" s="181"/>
      <c r="E45" s="181">
        <f>'実質公債費比率（分子）の構造'!L$49</f>
        <v>9</v>
      </c>
      <c r="F45" s="181"/>
      <c r="G45" s="181"/>
      <c r="H45" s="181">
        <f>'実質公債費比率（分子）の構造'!M$49</f>
        <v>5</v>
      </c>
      <c r="I45" s="181"/>
      <c r="J45" s="181"/>
      <c r="K45" s="181">
        <f>'実質公債費比率（分子）の構造'!N$49</f>
        <v>5</v>
      </c>
      <c r="L45" s="181"/>
      <c r="M45" s="181"/>
      <c r="N45" s="181">
        <f>'実質公債費比率（分子）の構造'!O$49</f>
        <v>15</v>
      </c>
      <c r="O45" s="181"/>
      <c r="P45" s="181"/>
    </row>
    <row r="46" spans="1:16" x14ac:dyDescent="0.15">
      <c r="A46" s="181" t="s">
        <v>66</v>
      </c>
      <c r="B46" s="181">
        <f>'実質公債費比率（分子）の構造'!K$48</f>
        <v>254</v>
      </c>
      <c r="C46" s="181"/>
      <c r="D46" s="181"/>
      <c r="E46" s="181">
        <f>'実質公債費比率（分子）の構造'!L$48</f>
        <v>241</v>
      </c>
      <c r="F46" s="181"/>
      <c r="G46" s="181"/>
      <c r="H46" s="181">
        <f>'実質公債費比率（分子）の構造'!M$48</f>
        <v>248</v>
      </c>
      <c r="I46" s="181"/>
      <c r="J46" s="181"/>
      <c r="K46" s="181">
        <f>'実質公債費比率（分子）の構造'!N$48</f>
        <v>226</v>
      </c>
      <c r="L46" s="181"/>
      <c r="M46" s="181"/>
      <c r="N46" s="181">
        <f>'実質公債費比率（分子）の構造'!O$48</f>
        <v>247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464</v>
      </c>
      <c r="C49" s="181"/>
      <c r="D49" s="181"/>
      <c r="E49" s="181">
        <f>'実質公債費比率（分子）の構造'!L$45</f>
        <v>429</v>
      </c>
      <c r="F49" s="181"/>
      <c r="G49" s="181"/>
      <c r="H49" s="181">
        <f>'実質公債費比率（分子）の構造'!M$45</f>
        <v>403</v>
      </c>
      <c r="I49" s="181"/>
      <c r="J49" s="181"/>
      <c r="K49" s="181">
        <f>'実質公債費比率（分子）の構造'!N$45</f>
        <v>390</v>
      </c>
      <c r="L49" s="181"/>
      <c r="M49" s="181"/>
      <c r="N49" s="181">
        <f>'実質公債費比率（分子）の構造'!O$45</f>
        <v>385</v>
      </c>
      <c r="O49" s="181"/>
      <c r="P49" s="181"/>
    </row>
    <row r="50" spans="1:16" x14ac:dyDescent="0.15">
      <c r="A50" s="181" t="s">
        <v>70</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196</v>
      </c>
      <c r="G50" s="181" t="e">
        <f>NA()</f>
        <v>#N/A</v>
      </c>
      <c r="H50" s="181" t="e">
        <f>NA()</f>
        <v>#N/A</v>
      </c>
      <c r="I50" s="181">
        <f>IF(ISNUMBER('実質公債費比率（分子）の構造'!M$53),'実質公債費比率（分子）の構造'!M$53,NA())</f>
        <v>204</v>
      </c>
      <c r="J50" s="181" t="e">
        <f>NA()</f>
        <v>#N/A</v>
      </c>
      <c r="K50" s="181" t="e">
        <f>NA()</f>
        <v>#N/A</v>
      </c>
      <c r="L50" s="181">
        <f>IF(ISNUMBER('実質公債費比率（分子）の構造'!N$53),'実質公債費比率（分子）の構造'!N$53,NA())</f>
        <v>169</v>
      </c>
      <c r="M50" s="181" t="e">
        <f>NA()</f>
        <v>#N/A</v>
      </c>
      <c r="N50" s="181" t="e">
        <f>NA()</f>
        <v>#N/A</v>
      </c>
      <c r="O50" s="181">
        <f>IF(ISNUMBER('実質公債費比率（分子）の構造'!O$53),'実質公債費比率（分子）の構造'!O$53,NA())</f>
        <v>222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4222</v>
      </c>
      <c r="E56" s="180"/>
      <c r="F56" s="180"/>
      <c r="G56" s="180">
        <f>'将来負担比率（分子）の構造'!J$52</f>
        <v>4060</v>
      </c>
      <c r="H56" s="180"/>
      <c r="I56" s="180"/>
      <c r="J56" s="180">
        <f>'将来負担比率（分子）の構造'!K$52</f>
        <v>3912</v>
      </c>
      <c r="K56" s="180"/>
      <c r="L56" s="180"/>
      <c r="M56" s="180">
        <f>'将来負担比率（分子）の構造'!L$52</f>
        <v>3791</v>
      </c>
      <c r="N56" s="180"/>
      <c r="O56" s="180"/>
      <c r="P56" s="180">
        <f>'将来負担比率（分子）の構造'!M$52</f>
        <v>3624</v>
      </c>
    </row>
    <row r="57" spans="1:16" x14ac:dyDescent="0.15">
      <c r="A57" s="180" t="s">
        <v>41</v>
      </c>
      <c r="B57" s="180"/>
      <c r="C57" s="180"/>
      <c r="D57" s="180">
        <f>'将来負担比率（分子）の構造'!I$51</f>
        <v>297</v>
      </c>
      <c r="E57" s="180"/>
      <c r="F57" s="180"/>
      <c r="G57" s="180">
        <f>'将来負担比率（分子）の構造'!J$51</f>
        <v>294</v>
      </c>
      <c r="H57" s="180"/>
      <c r="I57" s="180"/>
      <c r="J57" s="180">
        <f>'将来負担比率（分子）の構造'!K$51</f>
        <v>325</v>
      </c>
      <c r="K57" s="180"/>
      <c r="L57" s="180"/>
      <c r="M57" s="180">
        <f>'将来負担比率（分子）の構造'!L$51</f>
        <v>250</v>
      </c>
      <c r="N57" s="180"/>
      <c r="O57" s="180"/>
      <c r="P57" s="180">
        <f>'将来負担比率（分子）の構造'!M$51</f>
        <v>158</v>
      </c>
    </row>
    <row r="58" spans="1:16" x14ac:dyDescent="0.15">
      <c r="A58" s="180" t="s">
        <v>40</v>
      </c>
      <c r="B58" s="180"/>
      <c r="C58" s="180"/>
      <c r="D58" s="180">
        <f>'将来負担比率（分子）の構造'!I$50</f>
        <v>958</v>
      </c>
      <c r="E58" s="180"/>
      <c r="F58" s="180"/>
      <c r="G58" s="180">
        <f>'将来負担比率（分子）の構造'!J$50</f>
        <v>842</v>
      </c>
      <c r="H58" s="180"/>
      <c r="I58" s="180"/>
      <c r="J58" s="180">
        <f>'将来負担比率（分子）の構造'!K$50</f>
        <v>786</v>
      </c>
      <c r="K58" s="180"/>
      <c r="L58" s="180"/>
      <c r="M58" s="180">
        <f>'将来負担比率（分子）の構造'!L$50</f>
        <v>941</v>
      </c>
      <c r="N58" s="180"/>
      <c r="O58" s="180"/>
      <c r="P58" s="180">
        <f>'将来負担比率（分子）の構造'!M$50</f>
        <v>1266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834</v>
      </c>
      <c r="C62" s="180"/>
      <c r="D62" s="180"/>
      <c r="E62" s="180">
        <f>'将来負担比率（分子）の構造'!J$45</f>
        <v>752</v>
      </c>
      <c r="F62" s="180"/>
      <c r="G62" s="180"/>
      <c r="H62" s="180">
        <f>'将来負担比率（分子）の構造'!K$45</f>
        <v>765</v>
      </c>
      <c r="I62" s="180"/>
      <c r="J62" s="180"/>
      <c r="K62" s="180">
        <f>'将来負担比率（分子）の構造'!L$45</f>
        <v>743</v>
      </c>
      <c r="L62" s="180"/>
      <c r="M62" s="180"/>
      <c r="N62" s="180">
        <f>'将来負担比率（分子）の構造'!M$45</f>
        <v>655</v>
      </c>
      <c r="O62" s="180"/>
      <c r="P62" s="180"/>
    </row>
    <row r="63" spans="1:16" x14ac:dyDescent="0.15">
      <c r="A63" s="180" t="s">
        <v>33</v>
      </c>
      <c r="B63" s="180">
        <f>'将来負担比率（分子）の構造'!I$44</f>
        <v>85</v>
      </c>
      <c r="C63" s="180"/>
      <c r="D63" s="180"/>
      <c r="E63" s="180">
        <f>'将来負担比率（分子）の構造'!J$44</f>
        <v>119</v>
      </c>
      <c r="F63" s="180"/>
      <c r="G63" s="180"/>
      <c r="H63" s="180">
        <f>'将来負担比率（分子）の構造'!K$44</f>
        <v>196</v>
      </c>
      <c r="I63" s="180"/>
      <c r="J63" s="180"/>
      <c r="K63" s="180">
        <f>'将来負担比率（分子）の構造'!L$44</f>
        <v>179</v>
      </c>
      <c r="L63" s="180"/>
      <c r="M63" s="180"/>
      <c r="N63" s="180">
        <f>'将来負担比率（分子）の構造'!M$44</f>
        <v>159</v>
      </c>
      <c r="O63" s="180"/>
      <c r="P63" s="180"/>
    </row>
    <row r="64" spans="1:16" x14ac:dyDescent="0.15">
      <c r="A64" s="180" t="s">
        <v>32</v>
      </c>
      <c r="B64" s="180">
        <f>'将来負担比率（分子）の構造'!I$43</f>
        <v>2069</v>
      </c>
      <c r="C64" s="180"/>
      <c r="D64" s="180"/>
      <c r="E64" s="180">
        <f>'将来負担比率（分子）の構造'!J$43</f>
        <v>1890</v>
      </c>
      <c r="F64" s="180"/>
      <c r="G64" s="180"/>
      <c r="H64" s="180">
        <f>'将来負担比率（分子）の構造'!K$43</f>
        <v>1765</v>
      </c>
      <c r="I64" s="180"/>
      <c r="J64" s="180"/>
      <c r="K64" s="180">
        <f>'将来負担比率（分子）の構造'!L$43</f>
        <v>1540</v>
      </c>
      <c r="L64" s="180"/>
      <c r="M64" s="180"/>
      <c r="N64" s="180">
        <f>'将来負担比率（分子）の構造'!M$43</f>
        <v>1359</v>
      </c>
      <c r="O64" s="180"/>
      <c r="P64" s="180"/>
    </row>
    <row r="65" spans="1:16" x14ac:dyDescent="0.15">
      <c r="A65" s="180" t="s">
        <v>31</v>
      </c>
      <c r="B65" s="180">
        <f>'将来負担比率（分子）の構造'!I$42</f>
        <v>95</v>
      </c>
      <c r="C65" s="180"/>
      <c r="D65" s="180"/>
      <c r="E65" s="180">
        <f>'将来負担比率（分子）の構造'!J$42</f>
        <v>72</v>
      </c>
      <c r="F65" s="180"/>
      <c r="G65" s="180"/>
      <c r="H65" s="180">
        <f>'将来負担比率（分子）の構造'!K$42</f>
        <v>51</v>
      </c>
      <c r="I65" s="180"/>
      <c r="J65" s="180"/>
      <c r="K65" s="180">
        <f>'将来負担比率（分子）の構造'!L$42</f>
        <v>43</v>
      </c>
      <c r="L65" s="180"/>
      <c r="M65" s="180"/>
      <c r="N65" s="180">
        <f>'将来負担比率（分子）の構造'!M$42</f>
        <v>36</v>
      </c>
      <c r="O65" s="180"/>
      <c r="P65" s="180"/>
    </row>
    <row r="66" spans="1:16" x14ac:dyDescent="0.15">
      <c r="A66" s="180" t="s">
        <v>30</v>
      </c>
      <c r="B66" s="180">
        <f>'将来負担比率（分子）の構造'!I$41</f>
        <v>3296</v>
      </c>
      <c r="C66" s="180"/>
      <c r="D66" s="180"/>
      <c r="E66" s="180">
        <f>'将来負担比率（分子）の構造'!J$41</f>
        <v>3154</v>
      </c>
      <c r="F66" s="180"/>
      <c r="G66" s="180"/>
      <c r="H66" s="180">
        <f>'将来負担比率（分子）の構造'!K$41</f>
        <v>3000</v>
      </c>
      <c r="I66" s="180"/>
      <c r="J66" s="180"/>
      <c r="K66" s="180">
        <f>'将来負担比率（分子）の構造'!L$41</f>
        <v>2874</v>
      </c>
      <c r="L66" s="180"/>
      <c r="M66" s="180"/>
      <c r="N66" s="180">
        <f>'将来負担比率（分子）の構造'!M$41</f>
        <v>2749</v>
      </c>
      <c r="O66" s="180"/>
      <c r="P66" s="180"/>
    </row>
    <row r="67" spans="1:16" x14ac:dyDescent="0.15">
      <c r="A67" s="180" t="s">
        <v>74</v>
      </c>
      <c r="B67" s="180" t="e">
        <f>NA()</f>
        <v>#N/A</v>
      </c>
      <c r="C67" s="180">
        <f>IF(ISNUMBER('将来負担比率（分子）の構造'!I$53), IF('将来負担比率（分子）の構造'!I$53 &lt; 0, 0, '将来負担比率（分子）の構造'!I$53), NA())</f>
        <v>903</v>
      </c>
      <c r="D67" s="180" t="e">
        <f>NA()</f>
        <v>#N/A</v>
      </c>
      <c r="E67" s="180" t="e">
        <f>NA()</f>
        <v>#N/A</v>
      </c>
      <c r="F67" s="180">
        <f>IF(ISNUMBER('将来負担比率（分子）の構造'!J$53), IF('将来負担比率（分子）の構造'!J$53 &lt; 0, 0, '将来負担比率（分子）の構造'!J$53), NA())</f>
        <v>790</v>
      </c>
      <c r="G67" s="180" t="e">
        <f>NA()</f>
        <v>#N/A</v>
      </c>
      <c r="H67" s="180" t="e">
        <f>NA()</f>
        <v>#N/A</v>
      </c>
      <c r="I67" s="180">
        <f>IF(ISNUMBER('将来負担比率（分子）の構造'!K$53), IF('将来負担比率（分子）の構造'!K$53 &lt; 0, 0, '将来負担比率（分子）の構造'!K$53), NA())</f>
        <v>753</v>
      </c>
      <c r="J67" s="180" t="e">
        <f>NA()</f>
        <v>#N/A</v>
      </c>
      <c r="K67" s="180" t="e">
        <f>NA()</f>
        <v>#N/A</v>
      </c>
      <c r="L67" s="180">
        <f>IF(ISNUMBER('将来負担比率（分子）の構造'!L$53), IF('将来負担比率（分子）の構造'!L$53 &lt; 0, 0, '将来負担比率（分子）の構造'!L$53), NA())</f>
        <v>398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262</v>
      </c>
      <c r="C72" s="184">
        <f>基金残高に係る経年分析!G55</f>
        <v>307</v>
      </c>
      <c r="D72" s="184">
        <f>基金残高に係る経年分析!H55</f>
        <v>411</v>
      </c>
    </row>
    <row r="73" spans="1:16" x14ac:dyDescent="0.15">
      <c r="A73" s="183" t="s">
        <v>77</v>
      </c>
      <c r="B73" s="184">
        <f>基金残高に係る経年分析!F56</f>
        <v>136</v>
      </c>
      <c r="C73" s="184">
        <f>基金残高に係る経年分析!G56</f>
        <v>93</v>
      </c>
      <c r="D73" s="184">
        <f>基金残高に係る経年分析!H56</f>
        <v>61</v>
      </c>
    </row>
    <row r="74" spans="1:16" x14ac:dyDescent="0.15">
      <c r="A74" s="183" t="s">
        <v>78</v>
      </c>
      <c r="B74" s="184">
        <f>基金残高に係る経年分析!F57</f>
        <v>173</v>
      </c>
      <c r="C74" s="184">
        <f>基金残高に係る経年分析!G57</f>
        <v>186</v>
      </c>
      <c r="D74" s="184">
        <f>基金残高に係る経年分析!H57</f>
        <v>290</v>
      </c>
    </row>
  </sheetData>
  <sheetProtection algorithmName="SHA-512" hashValue="had8c7XSEgXO9opTlv8NJyVctDIGoOZjyOJHur6bR7QSKyl8IREBeu6JwcAue/CpTPJA0/1/iQC92+t2D4jYAw==" saltValue="DDRJA+l32T3us/CQuqIz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1136408</v>
      </c>
      <c r="S5" s="727"/>
      <c r="T5" s="727"/>
      <c r="U5" s="727"/>
      <c r="V5" s="727"/>
      <c r="W5" s="727"/>
      <c r="X5" s="727"/>
      <c r="Y5" s="773"/>
      <c r="Z5" s="791">
        <v>22.3</v>
      </c>
      <c r="AA5" s="791"/>
      <c r="AB5" s="791"/>
      <c r="AC5" s="791"/>
      <c r="AD5" s="792">
        <v>1136408</v>
      </c>
      <c r="AE5" s="792"/>
      <c r="AF5" s="792"/>
      <c r="AG5" s="792"/>
      <c r="AH5" s="792"/>
      <c r="AI5" s="792"/>
      <c r="AJ5" s="792"/>
      <c r="AK5" s="792"/>
      <c r="AL5" s="774">
        <v>39.799999999999997</v>
      </c>
      <c r="AM5" s="743"/>
      <c r="AN5" s="743"/>
      <c r="AO5" s="775"/>
      <c r="AP5" s="760" t="s">
        <v>225</v>
      </c>
      <c r="AQ5" s="761"/>
      <c r="AR5" s="761"/>
      <c r="AS5" s="761"/>
      <c r="AT5" s="761"/>
      <c r="AU5" s="761"/>
      <c r="AV5" s="761"/>
      <c r="AW5" s="761"/>
      <c r="AX5" s="761"/>
      <c r="AY5" s="761"/>
      <c r="AZ5" s="761"/>
      <c r="BA5" s="761"/>
      <c r="BB5" s="761"/>
      <c r="BC5" s="761"/>
      <c r="BD5" s="761"/>
      <c r="BE5" s="761"/>
      <c r="BF5" s="762"/>
      <c r="BG5" s="661">
        <v>1136021</v>
      </c>
      <c r="BH5" s="664"/>
      <c r="BI5" s="664"/>
      <c r="BJ5" s="664"/>
      <c r="BK5" s="664"/>
      <c r="BL5" s="664"/>
      <c r="BM5" s="664"/>
      <c r="BN5" s="665"/>
      <c r="BO5" s="723">
        <v>100</v>
      </c>
      <c r="BP5" s="723"/>
      <c r="BQ5" s="723"/>
      <c r="BR5" s="723"/>
      <c r="BS5" s="724" t="s">
        <v>126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50820</v>
      </c>
      <c r="S6" s="664"/>
      <c r="T6" s="664"/>
      <c r="U6" s="664"/>
      <c r="V6" s="664"/>
      <c r="W6" s="664"/>
      <c r="X6" s="664"/>
      <c r="Y6" s="665"/>
      <c r="Z6" s="723">
        <v>1</v>
      </c>
      <c r="AA6" s="723"/>
      <c r="AB6" s="723"/>
      <c r="AC6" s="723"/>
      <c r="AD6" s="724">
        <v>50820</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1136021</v>
      </c>
      <c r="BH6" s="664"/>
      <c r="BI6" s="664"/>
      <c r="BJ6" s="664"/>
      <c r="BK6" s="664"/>
      <c r="BL6" s="664"/>
      <c r="BM6" s="664"/>
      <c r="BN6" s="665"/>
      <c r="BO6" s="723">
        <v>100</v>
      </c>
      <c r="BP6" s="723"/>
      <c r="BQ6" s="723"/>
      <c r="BR6" s="723"/>
      <c r="BS6" s="724" t="s">
        <v>126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70505</v>
      </c>
      <c r="CS6" s="664"/>
      <c r="CT6" s="664"/>
      <c r="CU6" s="664"/>
      <c r="CV6" s="664"/>
      <c r="CW6" s="664"/>
      <c r="CX6" s="664"/>
      <c r="CY6" s="665"/>
      <c r="CZ6" s="774">
        <v>1.5</v>
      </c>
      <c r="DA6" s="743"/>
      <c r="DB6" s="743"/>
      <c r="DC6" s="777"/>
      <c r="DD6" s="669" t="s">
        <v>126</v>
      </c>
      <c r="DE6" s="664"/>
      <c r="DF6" s="664"/>
      <c r="DG6" s="664"/>
      <c r="DH6" s="664"/>
      <c r="DI6" s="664"/>
      <c r="DJ6" s="664"/>
      <c r="DK6" s="664"/>
      <c r="DL6" s="664"/>
      <c r="DM6" s="664"/>
      <c r="DN6" s="664"/>
      <c r="DO6" s="664"/>
      <c r="DP6" s="665"/>
      <c r="DQ6" s="669">
        <v>70505</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2530</v>
      </c>
      <c r="S7" s="664"/>
      <c r="T7" s="664"/>
      <c r="U7" s="664"/>
      <c r="V7" s="664"/>
      <c r="W7" s="664"/>
      <c r="X7" s="664"/>
      <c r="Y7" s="665"/>
      <c r="Z7" s="723">
        <v>0</v>
      </c>
      <c r="AA7" s="723"/>
      <c r="AB7" s="723"/>
      <c r="AC7" s="723"/>
      <c r="AD7" s="724">
        <v>2530</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538980</v>
      </c>
      <c r="BH7" s="664"/>
      <c r="BI7" s="664"/>
      <c r="BJ7" s="664"/>
      <c r="BK7" s="664"/>
      <c r="BL7" s="664"/>
      <c r="BM7" s="664"/>
      <c r="BN7" s="665"/>
      <c r="BO7" s="723">
        <v>47.4</v>
      </c>
      <c r="BP7" s="723"/>
      <c r="BQ7" s="723"/>
      <c r="BR7" s="723"/>
      <c r="BS7" s="724" t="s">
        <v>126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1151742</v>
      </c>
      <c r="CS7" s="664"/>
      <c r="CT7" s="664"/>
      <c r="CU7" s="664"/>
      <c r="CV7" s="664"/>
      <c r="CW7" s="664"/>
      <c r="CX7" s="664"/>
      <c r="CY7" s="665"/>
      <c r="CZ7" s="723">
        <v>23.8</v>
      </c>
      <c r="DA7" s="723"/>
      <c r="DB7" s="723"/>
      <c r="DC7" s="723"/>
      <c r="DD7" s="669">
        <v>51084</v>
      </c>
      <c r="DE7" s="664"/>
      <c r="DF7" s="664"/>
      <c r="DG7" s="664"/>
      <c r="DH7" s="664"/>
      <c r="DI7" s="664"/>
      <c r="DJ7" s="664"/>
      <c r="DK7" s="664"/>
      <c r="DL7" s="664"/>
      <c r="DM7" s="664"/>
      <c r="DN7" s="664"/>
      <c r="DO7" s="664"/>
      <c r="DP7" s="665"/>
      <c r="DQ7" s="669">
        <v>779362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4304</v>
      </c>
      <c r="S8" s="664"/>
      <c r="T8" s="664"/>
      <c r="U8" s="664"/>
      <c r="V8" s="664"/>
      <c r="W8" s="664"/>
      <c r="X8" s="664"/>
      <c r="Y8" s="665"/>
      <c r="Z8" s="723">
        <v>0.1</v>
      </c>
      <c r="AA8" s="723"/>
      <c r="AB8" s="723"/>
      <c r="AC8" s="723"/>
      <c r="AD8" s="724">
        <v>4304</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19709</v>
      </c>
      <c r="BH8" s="664"/>
      <c r="BI8" s="664"/>
      <c r="BJ8" s="664"/>
      <c r="BK8" s="664"/>
      <c r="BL8" s="664"/>
      <c r="BM8" s="664"/>
      <c r="BN8" s="665"/>
      <c r="BO8" s="723">
        <v>1.7</v>
      </c>
      <c r="BP8" s="723"/>
      <c r="BQ8" s="723"/>
      <c r="BR8" s="723"/>
      <c r="BS8" s="669" t="s">
        <v>126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1338260</v>
      </c>
      <c r="CS8" s="664"/>
      <c r="CT8" s="664"/>
      <c r="CU8" s="664"/>
      <c r="CV8" s="664"/>
      <c r="CW8" s="664"/>
      <c r="CX8" s="664"/>
      <c r="CY8" s="665"/>
      <c r="CZ8" s="723">
        <v>27.6</v>
      </c>
      <c r="DA8" s="723"/>
      <c r="DB8" s="723"/>
      <c r="DC8" s="723"/>
      <c r="DD8" s="669">
        <v>140818</v>
      </c>
      <c r="DE8" s="664"/>
      <c r="DF8" s="664"/>
      <c r="DG8" s="664"/>
      <c r="DH8" s="664"/>
      <c r="DI8" s="664"/>
      <c r="DJ8" s="664"/>
      <c r="DK8" s="664"/>
      <c r="DL8" s="664"/>
      <c r="DM8" s="664"/>
      <c r="DN8" s="664"/>
      <c r="DO8" s="664"/>
      <c r="DP8" s="665"/>
      <c r="DQ8" s="669">
        <v>770708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3622</v>
      </c>
      <c r="S9" s="664"/>
      <c r="T9" s="664"/>
      <c r="U9" s="664"/>
      <c r="V9" s="664"/>
      <c r="W9" s="664"/>
      <c r="X9" s="664"/>
      <c r="Y9" s="665"/>
      <c r="Z9" s="723">
        <v>0.1</v>
      </c>
      <c r="AA9" s="723"/>
      <c r="AB9" s="723"/>
      <c r="AC9" s="723"/>
      <c r="AD9" s="724">
        <v>3622</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482965</v>
      </c>
      <c r="BH9" s="664"/>
      <c r="BI9" s="664"/>
      <c r="BJ9" s="664"/>
      <c r="BK9" s="664"/>
      <c r="BL9" s="664"/>
      <c r="BM9" s="664"/>
      <c r="BN9" s="665"/>
      <c r="BO9" s="723">
        <v>42.5</v>
      </c>
      <c r="BP9" s="723"/>
      <c r="BQ9" s="723"/>
      <c r="BR9" s="723"/>
      <c r="BS9" s="669" t="s">
        <v>126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173150</v>
      </c>
      <c r="CS9" s="664"/>
      <c r="CT9" s="664"/>
      <c r="CU9" s="664"/>
      <c r="CV9" s="664"/>
      <c r="CW9" s="664"/>
      <c r="CX9" s="664"/>
      <c r="CY9" s="665"/>
      <c r="CZ9" s="723">
        <v>3.6</v>
      </c>
      <c r="DA9" s="723"/>
      <c r="DB9" s="723"/>
      <c r="DC9" s="723"/>
      <c r="DD9" s="669">
        <v>767</v>
      </c>
      <c r="DE9" s="664"/>
      <c r="DF9" s="664"/>
      <c r="DG9" s="664"/>
      <c r="DH9" s="664"/>
      <c r="DI9" s="664"/>
      <c r="DJ9" s="664"/>
      <c r="DK9" s="664"/>
      <c r="DL9" s="664"/>
      <c r="DM9" s="664"/>
      <c r="DN9" s="664"/>
      <c r="DO9" s="664"/>
      <c r="DP9" s="665"/>
      <c r="DQ9" s="669">
        <v>168287</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126</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19547</v>
      </c>
      <c r="BH10" s="664"/>
      <c r="BI10" s="664"/>
      <c r="BJ10" s="664"/>
      <c r="BK10" s="664"/>
      <c r="BL10" s="664"/>
      <c r="BM10" s="664"/>
      <c r="BN10" s="665"/>
      <c r="BO10" s="723">
        <v>1.7</v>
      </c>
      <c r="BP10" s="723"/>
      <c r="BQ10" s="723"/>
      <c r="BR10" s="723"/>
      <c r="BS10" s="669" t="s">
        <v>126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34723</v>
      </c>
      <c r="CS10" s="664"/>
      <c r="CT10" s="664"/>
      <c r="CU10" s="664"/>
      <c r="CV10" s="664"/>
      <c r="CW10" s="664"/>
      <c r="CX10" s="664"/>
      <c r="CY10" s="665"/>
      <c r="CZ10" s="723">
        <v>0.7</v>
      </c>
      <c r="DA10" s="723"/>
      <c r="DB10" s="723"/>
      <c r="DC10" s="723"/>
      <c r="DD10" s="669" t="s">
        <v>126</v>
      </c>
      <c r="DE10" s="664"/>
      <c r="DF10" s="664"/>
      <c r="DG10" s="664"/>
      <c r="DH10" s="664"/>
      <c r="DI10" s="664"/>
      <c r="DJ10" s="664"/>
      <c r="DK10" s="664"/>
      <c r="DL10" s="664"/>
      <c r="DM10" s="664"/>
      <c r="DN10" s="664"/>
      <c r="DO10" s="664"/>
      <c r="DP10" s="665"/>
      <c r="DQ10" s="669">
        <v>1151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16759</v>
      </c>
      <c r="BH11" s="664"/>
      <c r="BI11" s="664"/>
      <c r="BJ11" s="664"/>
      <c r="BK11" s="664"/>
      <c r="BL11" s="664"/>
      <c r="BM11" s="664"/>
      <c r="BN11" s="665"/>
      <c r="BO11" s="723">
        <v>1.5</v>
      </c>
      <c r="BP11" s="723"/>
      <c r="BQ11" s="723"/>
      <c r="BR11" s="723"/>
      <c r="BS11" s="669" t="s">
        <v>126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250437</v>
      </c>
      <c r="CS11" s="664"/>
      <c r="CT11" s="664"/>
      <c r="CU11" s="664"/>
      <c r="CV11" s="664"/>
      <c r="CW11" s="664"/>
      <c r="CX11" s="664"/>
      <c r="CY11" s="665"/>
      <c r="CZ11" s="723">
        <v>5.2</v>
      </c>
      <c r="DA11" s="723"/>
      <c r="DB11" s="723"/>
      <c r="DC11" s="723"/>
      <c r="DD11" s="669">
        <v>39884</v>
      </c>
      <c r="DE11" s="664"/>
      <c r="DF11" s="664"/>
      <c r="DG11" s="664"/>
      <c r="DH11" s="664"/>
      <c r="DI11" s="664"/>
      <c r="DJ11" s="664"/>
      <c r="DK11" s="664"/>
      <c r="DL11" s="664"/>
      <c r="DM11" s="664"/>
      <c r="DN11" s="664"/>
      <c r="DO11" s="664"/>
      <c r="DP11" s="665"/>
      <c r="DQ11" s="669">
        <v>161051</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196486</v>
      </c>
      <c r="S12" s="664"/>
      <c r="T12" s="664"/>
      <c r="U12" s="664"/>
      <c r="V12" s="664"/>
      <c r="W12" s="664"/>
      <c r="X12" s="664"/>
      <c r="Y12" s="665"/>
      <c r="Z12" s="723">
        <v>3.9</v>
      </c>
      <c r="AA12" s="723"/>
      <c r="AB12" s="723"/>
      <c r="AC12" s="723"/>
      <c r="AD12" s="724">
        <v>196486</v>
      </c>
      <c r="AE12" s="724"/>
      <c r="AF12" s="724"/>
      <c r="AG12" s="724"/>
      <c r="AH12" s="724"/>
      <c r="AI12" s="724"/>
      <c r="AJ12" s="724"/>
      <c r="AK12" s="724"/>
      <c r="AL12" s="666">
        <v>6.9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504687</v>
      </c>
      <c r="BH12" s="664"/>
      <c r="BI12" s="664"/>
      <c r="BJ12" s="664"/>
      <c r="BK12" s="664"/>
      <c r="BL12" s="664"/>
      <c r="BM12" s="664"/>
      <c r="BN12" s="665"/>
      <c r="BO12" s="723">
        <v>44.4</v>
      </c>
      <c r="BP12" s="723"/>
      <c r="BQ12" s="723"/>
      <c r="BR12" s="723"/>
      <c r="BS12" s="669" t="s">
        <v>249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84812</v>
      </c>
      <c r="CS12" s="664"/>
      <c r="CT12" s="664"/>
      <c r="CU12" s="664"/>
      <c r="CV12" s="664"/>
      <c r="CW12" s="664"/>
      <c r="CX12" s="664"/>
      <c r="CY12" s="665"/>
      <c r="CZ12" s="723">
        <v>1.8</v>
      </c>
      <c r="DA12" s="723"/>
      <c r="DB12" s="723"/>
      <c r="DC12" s="723"/>
      <c r="DD12" s="669">
        <v>25621</v>
      </c>
      <c r="DE12" s="664"/>
      <c r="DF12" s="664"/>
      <c r="DG12" s="664"/>
      <c r="DH12" s="664"/>
      <c r="DI12" s="664"/>
      <c r="DJ12" s="664"/>
      <c r="DK12" s="664"/>
      <c r="DL12" s="664"/>
      <c r="DM12" s="664"/>
      <c r="DN12" s="664"/>
      <c r="DO12" s="664"/>
      <c r="DP12" s="665"/>
      <c r="DQ12" s="669">
        <v>53572</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249</v>
      </c>
      <c r="AA13" s="723"/>
      <c r="AB13" s="723"/>
      <c r="AC13" s="723"/>
      <c r="AD13" s="724" t="s">
        <v>126</v>
      </c>
      <c r="AE13" s="724"/>
      <c r="AF13" s="724"/>
      <c r="AG13" s="724"/>
      <c r="AH13" s="724"/>
      <c r="AI13" s="724"/>
      <c r="AJ13" s="724"/>
      <c r="AK13" s="724"/>
      <c r="AL13" s="666" t="s">
        <v>126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504415</v>
      </c>
      <c r="BH13" s="664"/>
      <c r="BI13" s="664"/>
      <c r="BJ13" s="664"/>
      <c r="BK13" s="664"/>
      <c r="BL13" s="664"/>
      <c r="BM13" s="664"/>
      <c r="BN13" s="665"/>
      <c r="BO13" s="723">
        <v>44.4</v>
      </c>
      <c r="BP13" s="723"/>
      <c r="BQ13" s="723"/>
      <c r="BR13" s="723"/>
      <c r="BS13" s="669" t="s">
        <v>249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643611</v>
      </c>
      <c r="CS13" s="664"/>
      <c r="CT13" s="664"/>
      <c r="CU13" s="664"/>
      <c r="CV13" s="664"/>
      <c r="CW13" s="664"/>
      <c r="CX13" s="664"/>
      <c r="CY13" s="665"/>
      <c r="CZ13" s="723">
        <v>13.3</v>
      </c>
      <c r="DA13" s="723"/>
      <c r="DB13" s="723"/>
      <c r="DC13" s="723"/>
      <c r="DD13" s="669">
        <v>236415</v>
      </c>
      <c r="DE13" s="664"/>
      <c r="DF13" s="664"/>
      <c r="DG13" s="664"/>
      <c r="DH13" s="664"/>
      <c r="DI13" s="664"/>
      <c r="DJ13" s="664"/>
      <c r="DK13" s="664"/>
      <c r="DL13" s="664"/>
      <c r="DM13" s="664"/>
      <c r="DN13" s="664"/>
      <c r="DO13" s="664"/>
      <c r="DP13" s="665"/>
      <c r="DQ13" s="669">
        <v>537013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249</v>
      </c>
      <c r="AA14" s="723"/>
      <c r="AB14" s="723"/>
      <c r="AC14" s="723"/>
      <c r="AD14" s="724" t="s">
        <v>172</v>
      </c>
      <c r="AE14" s="724"/>
      <c r="AF14" s="724"/>
      <c r="AG14" s="724"/>
      <c r="AH14" s="724"/>
      <c r="AI14" s="724"/>
      <c r="AJ14" s="724"/>
      <c r="AK14" s="724"/>
      <c r="AL14" s="666" t="s">
        <v>172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39809</v>
      </c>
      <c r="BH14" s="664"/>
      <c r="BI14" s="664"/>
      <c r="BJ14" s="664"/>
      <c r="BK14" s="664"/>
      <c r="BL14" s="664"/>
      <c r="BM14" s="664"/>
      <c r="BN14" s="665"/>
      <c r="BO14" s="723">
        <v>3.5</v>
      </c>
      <c r="BP14" s="723"/>
      <c r="BQ14" s="723"/>
      <c r="BR14" s="723"/>
      <c r="BS14" s="669" t="s">
        <v>126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235786</v>
      </c>
      <c r="CS14" s="664"/>
      <c r="CT14" s="664"/>
      <c r="CU14" s="664"/>
      <c r="CV14" s="664"/>
      <c r="CW14" s="664"/>
      <c r="CX14" s="664"/>
      <c r="CY14" s="665"/>
      <c r="CZ14" s="723">
        <v>4.9000000000000004</v>
      </c>
      <c r="DA14" s="723"/>
      <c r="DB14" s="723"/>
      <c r="DC14" s="723"/>
      <c r="DD14" s="669">
        <v>40177</v>
      </c>
      <c r="DE14" s="664"/>
      <c r="DF14" s="664"/>
      <c r="DG14" s="664"/>
      <c r="DH14" s="664"/>
      <c r="DI14" s="664"/>
      <c r="DJ14" s="664"/>
      <c r="DK14" s="664"/>
      <c r="DL14" s="664"/>
      <c r="DM14" s="664"/>
      <c r="DN14" s="664"/>
      <c r="DO14" s="664"/>
      <c r="DP14" s="665"/>
      <c r="DQ14" s="669">
        <v>213787</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12007</v>
      </c>
      <c r="S15" s="664"/>
      <c r="T15" s="664"/>
      <c r="U15" s="664"/>
      <c r="V15" s="664"/>
      <c r="W15" s="664"/>
      <c r="X15" s="664"/>
      <c r="Y15" s="665"/>
      <c r="Z15" s="723">
        <v>0.2</v>
      </c>
      <c r="AA15" s="723"/>
      <c r="AB15" s="723"/>
      <c r="AC15" s="723"/>
      <c r="AD15" s="724">
        <v>12007</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52545</v>
      </c>
      <c r="BH15" s="664"/>
      <c r="BI15" s="664"/>
      <c r="BJ15" s="664"/>
      <c r="BK15" s="664"/>
      <c r="BL15" s="664"/>
      <c r="BM15" s="664"/>
      <c r="BN15" s="665"/>
      <c r="BO15" s="723">
        <v>4.5999999999999996</v>
      </c>
      <c r="BP15" s="723"/>
      <c r="BQ15" s="723"/>
      <c r="BR15" s="723"/>
      <c r="BS15" s="669" t="s">
        <v>126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472513</v>
      </c>
      <c r="CS15" s="664"/>
      <c r="CT15" s="664"/>
      <c r="CU15" s="664"/>
      <c r="CV15" s="664"/>
      <c r="CW15" s="664"/>
      <c r="CX15" s="664"/>
      <c r="CY15" s="665"/>
      <c r="CZ15" s="723">
        <v>9.8000000000000007</v>
      </c>
      <c r="DA15" s="723"/>
      <c r="DB15" s="723"/>
      <c r="DC15" s="723"/>
      <c r="DD15" s="669">
        <v>9623</v>
      </c>
      <c r="DE15" s="664"/>
      <c r="DF15" s="664"/>
      <c r="DG15" s="664"/>
      <c r="DH15" s="664"/>
      <c r="DI15" s="664"/>
      <c r="DJ15" s="664"/>
      <c r="DK15" s="664"/>
      <c r="DL15" s="664"/>
      <c r="DM15" s="664"/>
      <c r="DN15" s="664"/>
      <c r="DO15" s="664"/>
      <c r="DP15" s="665"/>
      <c r="DQ15" s="669">
        <v>398940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249</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249</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126</v>
      </c>
      <c r="CS16" s="664"/>
      <c r="CT16" s="664"/>
      <c r="CU16" s="664"/>
      <c r="CV16" s="664"/>
      <c r="CW16" s="664"/>
      <c r="CX16" s="664"/>
      <c r="CY16" s="665"/>
      <c r="CZ16" s="723" t="s">
        <v>126</v>
      </c>
      <c r="DA16" s="723"/>
      <c r="DB16" s="723"/>
      <c r="DC16" s="723"/>
      <c r="DD16" s="669" t="s">
        <v>126</v>
      </c>
      <c r="DE16" s="664"/>
      <c r="DF16" s="664"/>
      <c r="DG16" s="664"/>
      <c r="DH16" s="664"/>
      <c r="DI16" s="664"/>
      <c r="DJ16" s="664"/>
      <c r="DK16" s="664"/>
      <c r="DL16" s="664"/>
      <c r="DM16" s="664"/>
      <c r="DN16" s="664"/>
      <c r="DO16" s="664"/>
      <c r="DP16" s="665"/>
      <c r="DQ16" s="669" t="s">
        <v>126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6319</v>
      </c>
      <c r="S17" s="664"/>
      <c r="T17" s="664"/>
      <c r="U17" s="664"/>
      <c r="V17" s="664"/>
      <c r="W17" s="664"/>
      <c r="X17" s="664"/>
      <c r="Y17" s="665"/>
      <c r="Z17" s="723">
        <v>0.1</v>
      </c>
      <c r="AA17" s="723"/>
      <c r="AB17" s="723"/>
      <c r="AC17" s="723"/>
      <c r="AD17" s="724">
        <v>6319</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249</v>
      </c>
      <c r="BH17" s="664"/>
      <c r="BI17" s="664"/>
      <c r="BJ17" s="664"/>
      <c r="BK17" s="664"/>
      <c r="BL17" s="664"/>
      <c r="BM17" s="664"/>
      <c r="BN17" s="665"/>
      <c r="BO17" s="723" t="s">
        <v>126</v>
      </c>
      <c r="BP17" s="723"/>
      <c r="BQ17" s="723"/>
      <c r="BR17" s="723"/>
      <c r="BS17" s="669" t="s">
        <v>249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384532</v>
      </c>
      <c r="CS17" s="664"/>
      <c r="CT17" s="664"/>
      <c r="CU17" s="664"/>
      <c r="CV17" s="664"/>
      <c r="CW17" s="664"/>
      <c r="CX17" s="664"/>
      <c r="CY17" s="665"/>
      <c r="CZ17" s="723">
        <v>7.9</v>
      </c>
      <c r="DA17" s="723"/>
      <c r="DB17" s="723"/>
      <c r="DC17" s="723"/>
      <c r="DD17" s="669" t="s">
        <v>126</v>
      </c>
      <c r="DE17" s="664"/>
      <c r="DF17" s="664"/>
      <c r="DG17" s="664"/>
      <c r="DH17" s="664"/>
      <c r="DI17" s="664"/>
      <c r="DJ17" s="664"/>
      <c r="DK17" s="664"/>
      <c r="DL17" s="664"/>
      <c r="DM17" s="664"/>
      <c r="DN17" s="664"/>
      <c r="DO17" s="664"/>
      <c r="DP17" s="665"/>
      <c r="DQ17" s="669">
        <v>342597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1519990</v>
      </c>
      <c r="S18" s="664"/>
      <c r="T18" s="664"/>
      <c r="U18" s="664"/>
      <c r="V18" s="664"/>
      <c r="W18" s="664"/>
      <c r="X18" s="664"/>
      <c r="Y18" s="665"/>
      <c r="Z18" s="723">
        <v>29.8</v>
      </c>
      <c r="AA18" s="723"/>
      <c r="AB18" s="723"/>
      <c r="AC18" s="723"/>
      <c r="AD18" s="724">
        <v>1416752</v>
      </c>
      <c r="AE18" s="724"/>
      <c r="AF18" s="724"/>
      <c r="AG18" s="724"/>
      <c r="AH18" s="724"/>
      <c r="AI18" s="724"/>
      <c r="AJ18" s="724"/>
      <c r="AK18" s="724"/>
      <c r="AL18" s="666">
        <v>49.6</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249</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126</v>
      </c>
      <c r="DA18" s="723"/>
      <c r="DB18" s="723"/>
      <c r="DC18" s="723"/>
      <c r="DD18" s="669" t="s">
        <v>126</v>
      </c>
      <c r="DE18" s="664"/>
      <c r="DF18" s="664"/>
      <c r="DG18" s="664"/>
      <c r="DH18" s="664"/>
      <c r="DI18" s="664"/>
      <c r="DJ18" s="664"/>
      <c r="DK18" s="664"/>
      <c r="DL18" s="664"/>
      <c r="DM18" s="664"/>
      <c r="DN18" s="664"/>
      <c r="DO18" s="664"/>
      <c r="DP18" s="665"/>
      <c r="DQ18" s="669" t="s">
        <v>249</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1416752</v>
      </c>
      <c r="S19" s="664"/>
      <c r="T19" s="664"/>
      <c r="U19" s="664"/>
      <c r="V19" s="664"/>
      <c r="W19" s="664"/>
      <c r="X19" s="664"/>
      <c r="Y19" s="665"/>
      <c r="Z19" s="723">
        <v>27.8</v>
      </c>
      <c r="AA19" s="723"/>
      <c r="AB19" s="723"/>
      <c r="AC19" s="723"/>
      <c r="AD19" s="724">
        <v>1416752</v>
      </c>
      <c r="AE19" s="724"/>
      <c r="AF19" s="724"/>
      <c r="AG19" s="724"/>
      <c r="AH19" s="724"/>
      <c r="AI19" s="724"/>
      <c r="AJ19" s="724"/>
      <c r="AK19" s="724"/>
      <c r="AL19" s="666">
        <v>49.6</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387</v>
      </c>
      <c r="BH19" s="664"/>
      <c r="BI19" s="664"/>
      <c r="BJ19" s="664"/>
      <c r="BK19" s="664"/>
      <c r="BL19" s="664"/>
      <c r="BM19" s="664"/>
      <c r="BN19" s="665"/>
      <c r="BO19" s="723">
        <v>0</v>
      </c>
      <c r="BP19" s="723"/>
      <c r="BQ19" s="723"/>
      <c r="BR19" s="723"/>
      <c r="BS19" s="669" t="s">
        <v>172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249</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103238</v>
      </c>
      <c r="S20" s="664"/>
      <c r="T20" s="664"/>
      <c r="U20" s="664"/>
      <c r="V20" s="664"/>
      <c r="W20" s="664"/>
      <c r="X20" s="664"/>
      <c r="Y20" s="665"/>
      <c r="Z20" s="723">
        <v>2</v>
      </c>
      <c r="AA20" s="723"/>
      <c r="AB20" s="723"/>
      <c r="AC20" s="723"/>
      <c r="AD20" s="724" t="s">
        <v>126</v>
      </c>
      <c r="AE20" s="724"/>
      <c r="AF20" s="724"/>
      <c r="AG20" s="724"/>
      <c r="AH20" s="724"/>
      <c r="AI20" s="724"/>
      <c r="AJ20" s="724"/>
      <c r="AK20" s="724"/>
      <c r="AL20" s="666" t="s">
        <v>126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387</v>
      </c>
      <c r="BH20" s="664"/>
      <c r="BI20" s="664"/>
      <c r="BJ20" s="664"/>
      <c r="BK20" s="664"/>
      <c r="BL20" s="664"/>
      <c r="BM20" s="664"/>
      <c r="BN20" s="665"/>
      <c r="BO20" s="723">
        <v>0</v>
      </c>
      <c r="BP20" s="723"/>
      <c r="BQ20" s="723"/>
      <c r="BR20" s="723"/>
      <c r="BS20" s="669" t="s">
        <v>126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4840071</v>
      </c>
      <c r="CS20" s="664"/>
      <c r="CT20" s="664"/>
      <c r="CU20" s="664"/>
      <c r="CV20" s="664"/>
      <c r="CW20" s="664"/>
      <c r="CX20" s="664"/>
      <c r="CY20" s="665"/>
      <c r="CZ20" s="723">
        <v>100</v>
      </c>
      <c r="DA20" s="723"/>
      <c r="DB20" s="723"/>
      <c r="DC20" s="723"/>
      <c r="DD20" s="669">
        <v>544389</v>
      </c>
      <c r="DE20" s="664"/>
      <c r="DF20" s="664"/>
      <c r="DG20" s="664"/>
      <c r="DH20" s="664"/>
      <c r="DI20" s="664"/>
      <c r="DJ20" s="664"/>
      <c r="DK20" s="664"/>
      <c r="DL20" s="664"/>
      <c r="DM20" s="664"/>
      <c r="DN20" s="664"/>
      <c r="DO20" s="664"/>
      <c r="DP20" s="665"/>
      <c r="DQ20" s="669">
        <v>3496973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126</v>
      </c>
      <c r="AA21" s="723"/>
      <c r="AB21" s="723"/>
      <c r="AC21" s="723"/>
      <c r="AD21" s="724" t="s">
        <v>249</v>
      </c>
      <c r="AE21" s="724"/>
      <c r="AF21" s="724"/>
      <c r="AG21" s="724"/>
      <c r="AH21" s="724"/>
      <c r="AI21" s="724"/>
      <c r="AJ21" s="724"/>
      <c r="AK21" s="724"/>
      <c r="AL21" s="666" t="s">
        <v>126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387</v>
      </c>
      <c r="BH21" s="664"/>
      <c r="BI21" s="664"/>
      <c r="BJ21" s="664"/>
      <c r="BK21" s="664"/>
      <c r="BL21" s="664"/>
      <c r="BM21" s="664"/>
      <c r="BN21" s="665"/>
      <c r="BO21" s="723">
        <v>0</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2932486</v>
      </c>
      <c r="S22" s="664"/>
      <c r="T22" s="664"/>
      <c r="U22" s="664"/>
      <c r="V22" s="664"/>
      <c r="W22" s="664"/>
      <c r="X22" s="664"/>
      <c r="Y22" s="665"/>
      <c r="Z22" s="723">
        <v>57.5</v>
      </c>
      <c r="AA22" s="723"/>
      <c r="AB22" s="723"/>
      <c r="AC22" s="723"/>
      <c r="AD22" s="724">
        <v>2829248</v>
      </c>
      <c r="AE22" s="724"/>
      <c r="AF22" s="724"/>
      <c r="AG22" s="724"/>
      <c r="AH22" s="724"/>
      <c r="AI22" s="724"/>
      <c r="AJ22" s="724"/>
      <c r="AK22" s="724"/>
      <c r="AL22" s="666">
        <v>99.1</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249</v>
      </c>
      <c r="BP22" s="723"/>
      <c r="BQ22" s="723"/>
      <c r="BR22" s="723"/>
      <c r="BS22" s="669" t="s">
        <v>126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1209</v>
      </c>
      <c r="S23" s="664"/>
      <c r="T23" s="664"/>
      <c r="U23" s="664"/>
      <c r="V23" s="664"/>
      <c r="W23" s="664"/>
      <c r="X23" s="664"/>
      <c r="Y23" s="665"/>
      <c r="Z23" s="723">
        <v>0</v>
      </c>
      <c r="AA23" s="723"/>
      <c r="AB23" s="723"/>
      <c r="AC23" s="723"/>
      <c r="AD23" s="724">
        <v>1209</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249</v>
      </c>
      <c r="BP23" s="723"/>
      <c r="BQ23" s="723"/>
      <c r="BR23" s="723"/>
      <c r="BS23" s="669" t="s">
        <v>126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13201</v>
      </c>
      <c r="S24" s="664"/>
      <c r="T24" s="664"/>
      <c r="U24" s="664"/>
      <c r="V24" s="664"/>
      <c r="W24" s="664"/>
      <c r="X24" s="664"/>
      <c r="Y24" s="665"/>
      <c r="Z24" s="723">
        <v>0.3</v>
      </c>
      <c r="AA24" s="723"/>
      <c r="AB24" s="723"/>
      <c r="AC24" s="723"/>
      <c r="AD24" s="724" t="s">
        <v>126</v>
      </c>
      <c r="AE24" s="724"/>
      <c r="AF24" s="724"/>
      <c r="AG24" s="724"/>
      <c r="AH24" s="724"/>
      <c r="AI24" s="724"/>
      <c r="AJ24" s="724"/>
      <c r="AK24" s="724"/>
      <c r="AL24" s="666" t="s">
        <v>126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1701069</v>
      </c>
      <c r="CS24" s="727"/>
      <c r="CT24" s="727"/>
      <c r="CU24" s="727"/>
      <c r="CV24" s="727"/>
      <c r="CW24" s="727"/>
      <c r="CX24" s="727"/>
      <c r="CY24" s="773"/>
      <c r="CZ24" s="774">
        <v>35.1</v>
      </c>
      <c r="DA24" s="743"/>
      <c r="DB24" s="743"/>
      <c r="DC24" s="777"/>
      <c r="DD24" s="772">
        <v>1244890</v>
      </c>
      <c r="DE24" s="727"/>
      <c r="DF24" s="727"/>
      <c r="DG24" s="727"/>
      <c r="DH24" s="727"/>
      <c r="DI24" s="727"/>
      <c r="DJ24" s="727"/>
      <c r="DK24" s="773"/>
      <c r="DL24" s="772">
        <v>1194112</v>
      </c>
      <c r="DM24" s="727"/>
      <c r="DN24" s="727"/>
      <c r="DO24" s="727"/>
      <c r="DP24" s="727"/>
      <c r="DQ24" s="727"/>
      <c r="DR24" s="727"/>
      <c r="DS24" s="727"/>
      <c r="DT24" s="727"/>
      <c r="DU24" s="727"/>
      <c r="DV24" s="773"/>
      <c r="DW24" s="774">
        <v>39.799999999999997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145956</v>
      </c>
      <c r="S25" s="664"/>
      <c r="T25" s="664"/>
      <c r="U25" s="664"/>
      <c r="V25" s="664"/>
      <c r="W25" s="664"/>
      <c r="X25" s="664"/>
      <c r="Y25" s="665"/>
      <c r="Z25" s="723">
        <v>2.9</v>
      </c>
      <c r="AA25" s="723"/>
      <c r="AB25" s="723"/>
      <c r="AC25" s="723"/>
      <c r="AD25" s="724">
        <v>4178</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763424</v>
      </c>
      <c r="CS25" s="662"/>
      <c r="CT25" s="662"/>
      <c r="CU25" s="662"/>
      <c r="CV25" s="662"/>
      <c r="CW25" s="662"/>
      <c r="CX25" s="662"/>
      <c r="CY25" s="663"/>
      <c r="CZ25" s="666">
        <v>15.8</v>
      </c>
      <c r="DA25" s="695"/>
      <c r="DB25" s="695"/>
      <c r="DC25" s="696"/>
      <c r="DD25" s="669">
        <v>693036</v>
      </c>
      <c r="DE25" s="662"/>
      <c r="DF25" s="662"/>
      <c r="DG25" s="662"/>
      <c r="DH25" s="662"/>
      <c r="DI25" s="662"/>
      <c r="DJ25" s="662"/>
      <c r="DK25" s="663"/>
      <c r="DL25" s="669">
        <v>674887</v>
      </c>
      <c r="DM25" s="662"/>
      <c r="DN25" s="662"/>
      <c r="DO25" s="662"/>
      <c r="DP25" s="662"/>
      <c r="DQ25" s="662"/>
      <c r="DR25" s="662"/>
      <c r="DS25" s="662"/>
      <c r="DT25" s="662"/>
      <c r="DU25" s="662"/>
      <c r="DV25" s="663"/>
      <c r="DW25" s="666">
        <v>22.5</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5410</v>
      </c>
      <c r="S26" s="664"/>
      <c r="T26" s="664"/>
      <c r="U26" s="664"/>
      <c r="V26" s="664"/>
      <c r="W26" s="664"/>
      <c r="X26" s="664"/>
      <c r="Y26" s="665"/>
      <c r="Z26" s="723">
        <v>0.1</v>
      </c>
      <c r="AA26" s="723"/>
      <c r="AB26" s="723"/>
      <c r="AC26" s="723"/>
      <c r="AD26" s="724" t="s">
        <v>126</v>
      </c>
      <c r="AE26" s="724"/>
      <c r="AF26" s="724"/>
      <c r="AG26" s="724"/>
      <c r="AH26" s="724"/>
      <c r="AI26" s="724"/>
      <c r="AJ26" s="724"/>
      <c r="AK26" s="724"/>
      <c r="AL26" s="666" t="s">
        <v>126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249</v>
      </c>
      <c r="BP26" s="723"/>
      <c r="BQ26" s="723"/>
      <c r="BR26" s="723"/>
      <c r="BS26" s="669" t="s">
        <v>126</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474737</v>
      </c>
      <c r="CS26" s="664"/>
      <c r="CT26" s="664"/>
      <c r="CU26" s="664"/>
      <c r="CV26" s="664"/>
      <c r="CW26" s="664"/>
      <c r="CX26" s="664"/>
      <c r="CY26" s="665"/>
      <c r="CZ26" s="666">
        <v>9.8000000000000007</v>
      </c>
      <c r="DA26" s="695"/>
      <c r="DB26" s="695"/>
      <c r="DC26" s="696"/>
      <c r="DD26" s="669">
        <v>409464</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321234</v>
      </c>
      <c r="S27" s="664"/>
      <c r="T27" s="664"/>
      <c r="U27" s="664"/>
      <c r="V27" s="664"/>
      <c r="W27" s="664"/>
      <c r="X27" s="664"/>
      <c r="Y27" s="665"/>
      <c r="Z27" s="723">
        <v>6.3</v>
      </c>
      <c r="AA27" s="723"/>
      <c r="AB27" s="723"/>
      <c r="AC27" s="723"/>
      <c r="AD27" s="724" t="s">
        <v>126</v>
      </c>
      <c r="AE27" s="724"/>
      <c r="AF27" s="724"/>
      <c r="AG27" s="724"/>
      <c r="AH27" s="724"/>
      <c r="AI27" s="724"/>
      <c r="AJ27" s="724"/>
      <c r="AK27" s="724"/>
      <c r="AL27" s="666" t="s">
        <v>249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1136408</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553119</v>
      </c>
      <c r="CS27" s="662"/>
      <c r="CT27" s="662"/>
      <c r="CU27" s="662"/>
      <c r="CV27" s="662"/>
      <c r="CW27" s="662"/>
      <c r="CX27" s="662"/>
      <c r="CY27" s="663"/>
      <c r="CZ27" s="666">
        <v>11.4</v>
      </c>
      <c r="DA27" s="695"/>
      <c r="DB27" s="695"/>
      <c r="DC27" s="696"/>
      <c r="DD27" s="669">
        <v>209263</v>
      </c>
      <c r="DE27" s="662"/>
      <c r="DF27" s="662"/>
      <c r="DG27" s="662"/>
      <c r="DH27" s="662"/>
      <c r="DI27" s="662"/>
      <c r="DJ27" s="662"/>
      <c r="DK27" s="663"/>
      <c r="DL27" s="669">
        <v>209263</v>
      </c>
      <c r="DM27" s="662"/>
      <c r="DN27" s="662"/>
      <c r="DO27" s="662"/>
      <c r="DP27" s="662"/>
      <c r="DQ27" s="662"/>
      <c r="DR27" s="662"/>
      <c r="DS27" s="662"/>
      <c r="DT27" s="662"/>
      <c r="DU27" s="662"/>
      <c r="DV27" s="663"/>
      <c r="DW27" s="666">
        <v>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249</v>
      </c>
      <c r="AE28" s="724"/>
      <c r="AF28" s="724"/>
      <c r="AG28" s="724"/>
      <c r="AH28" s="724"/>
      <c r="AI28" s="724"/>
      <c r="AJ28" s="724"/>
      <c r="AK28" s="724"/>
      <c r="AL28" s="666" t="s">
        <v>126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384526</v>
      </c>
      <c r="CS28" s="664"/>
      <c r="CT28" s="664"/>
      <c r="CU28" s="664"/>
      <c r="CV28" s="664"/>
      <c r="CW28" s="664"/>
      <c r="CX28" s="664"/>
      <c r="CY28" s="665"/>
      <c r="CZ28" s="666">
        <v>7.9</v>
      </c>
      <c r="DA28" s="695"/>
      <c r="DB28" s="695"/>
      <c r="DC28" s="696"/>
      <c r="DD28" s="669">
        <v>342591</v>
      </c>
      <c r="DE28" s="664"/>
      <c r="DF28" s="664"/>
      <c r="DG28" s="664"/>
      <c r="DH28" s="664"/>
      <c r="DI28" s="664"/>
      <c r="DJ28" s="664"/>
      <c r="DK28" s="665"/>
      <c r="DL28" s="669">
        <v>309962</v>
      </c>
      <c r="DM28" s="664"/>
      <c r="DN28" s="664"/>
      <c r="DO28" s="664"/>
      <c r="DP28" s="664"/>
      <c r="DQ28" s="664"/>
      <c r="DR28" s="664"/>
      <c r="DS28" s="664"/>
      <c r="DT28" s="664"/>
      <c r="DU28" s="664"/>
      <c r="DV28" s="665"/>
      <c r="DW28" s="666">
        <v>10.3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276455</v>
      </c>
      <c r="S29" s="664"/>
      <c r="T29" s="664"/>
      <c r="U29" s="664"/>
      <c r="V29" s="664"/>
      <c r="W29" s="664"/>
      <c r="X29" s="664"/>
      <c r="Y29" s="665"/>
      <c r="Z29" s="723">
        <v>5.4</v>
      </c>
      <c r="AA29" s="723"/>
      <c r="AB29" s="723"/>
      <c r="AC29" s="723"/>
      <c r="AD29" s="724" t="s">
        <v>126</v>
      </c>
      <c r="AE29" s="724"/>
      <c r="AF29" s="724"/>
      <c r="AG29" s="724"/>
      <c r="AH29" s="724"/>
      <c r="AI29" s="724"/>
      <c r="AJ29" s="724"/>
      <c r="AK29" s="724"/>
      <c r="AL29" s="666" t="s">
        <v>126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384526</v>
      </c>
      <c r="CS29" s="662"/>
      <c r="CT29" s="662"/>
      <c r="CU29" s="662"/>
      <c r="CV29" s="662"/>
      <c r="CW29" s="662"/>
      <c r="CX29" s="662"/>
      <c r="CY29" s="663"/>
      <c r="CZ29" s="666">
        <v>7.9</v>
      </c>
      <c r="DA29" s="695"/>
      <c r="DB29" s="695"/>
      <c r="DC29" s="696"/>
      <c r="DD29" s="669">
        <v>342591</v>
      </c>
      <c r="DE29" s="662"/>
      <c r="DF29" s="662"/>
      <c r="DG29" s="662"/>
      <c r="DH29" s="662"/>
      <c r="DI29" s="662"/>
      <c r="DJ29" s="662"/>
      <c r="DK29" s="663"/>
      <c r="DL29" s="669">
        <v>309962</v>
      </c>
      <c r="DM29" s="662"/>
      <c r="DN29" s="662"/>
      <c r="DO29" s="662"/>
      <c r="DP29" s="662"/>
      <c r="DQ29" s="662"/>
      <c r="DR29" s="662"/>
      <c r="DS29" s="662"/>
      <c r="DT29" s="662"/>
      <c r="DU29" s="662"/>
      <c r="DV29" s="663"/>
      <c r="DW29" s="666">
        <v>10.3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6293</v>
      </c>
      <c r="S30" s="664"/>
      <c r="T30" s="664"/>
      <c r="U30" s="664"/>
      <c r="V30" s="664"/>
      <c r="W30" s="664"/>
      <c r="X30" s="664"/>
      <c r="Y30" s="665"/>
      <c r="Z30" s="723">
        <v>0.1</v>
      </c>
      <c r="AA30" s="723"/>
      <c r="AB30" s="723"/>
      <c r="AC30" s="723"/>
      <c r="AD30" s="724">
        <v>5027</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99.1</v>
      </c>
      <c r="BH30" s="742"/>
      <c r="BI30" s="742"/>
      <c r="BJ30" s="742"/>
      <c r="BK30" s="742"/>
      <c r="BL30" s="742"/>
      <c r="BM30" s="743">
        <v>97</v>
      </c>
      <c r="BN30" s="742"/>
      <c r="BO30" s="742"/>
      <c r="BP30" s="742"/>
      <c r="BQ30" s="744"/>
      <c r="BR30" s="741">
        <v>99.1</v>
      </c>
      <c r="BS30" s="742"/>
      <c r="BT30" s="742"/>
      <c r="BU30" s="742"/>
      <c r="BV30" s="742"/>
      <c r="BW30" s="742"/>
      <c r="BX30" s="743">
        <v>97.1</v>
      </c>
      <c r="BY30" s="742"/>
      <c r="BZ30" s="742"/>
      <c r="CA30" s="742"/>
      <c r="CB30" s="744"/>
      <c r="CD30" s="747"/>
      <c r="CE30" s="748"/>
      <c r="CF30" s="705" t="s">
        <v>309</v>
      </c>
      <c r="CG30" s="702"/>
      <c r="CH30" s="702"/>
      <c r="CI30" s="702"/>
      <c r="CJ30" s="702"/>
      <c r="CK30" s="702"/>
      <c r="CL30" s="702"/>
      <c r="CM30" s="702"/>
      <c r="CN30" s="702"/>
      <c r="CO30" s="702"/>
      <c r="CP30" s="702"/>
      <c r="CQ30" s="703"/>
      <c r="CR30" s="661">
        <v>368937</v>
      </c>
      <c r="CS30" s="664"/>
      <c r="CT30" s="664"/>
      <c r="CU30" s="664"/>
      <c r="CV30" s="664"/>
      <c r="CW30" s="664"/>
      <c r="CX30" s="664"/>
      <c r="CY30" s="665"/>
      <c r="CZ30" s="666">
        <v>7.6</v>
      </c>
      <c r="DA30" s="695"/>
      <c r="DB30" s="695"/>
      <c r="DC30" s="696"/>
      <c r="DD30" s="669">
        <v>327710</v>
      </c>
      <c r="DE30" s="664"/>
      <c r="DF30" s="664"/>
      <c r="DG30" s="664"/>
      <c r="DH30" s="664"/>
      <c r="DI30" s="664"/>
      <c r="DJ30" s="664"/>
      <c r="DK30" s="665"/>
      <c r="DL30" s="669">
        <v>295860</v>
      </c>
      <c r="DM30" s="664"/>
      <c r="DN30" s="664"/>
      <c r="DO30" s="664"/>
      <c r="DP30" s="664"/>
      <c r="DQ30" s="664"/>
      <c r="DR30" s="664"/>
      <c r="DS30" s="664"/>
      <c r="DT30" s="664"/>
      <c r="DU30" s="664"/>
      <c r="DV30" s="665"/>
      <c r="DW30" s="666">
        <v>9.9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305074</v>
      </c>
      <c r="S31" s="664"/>
      <c r="T31" s="664"/>
      <c r="U31" s="664"/>
      <c r="V31" s="664"/>
      <c r="W31" s="664"/>
      <c r="X31" s="664"/>
      <c r="Y31" s="665"/>
      <c r="Z31" s="723">
        <v>6</v>
      </c>
      <c r="AA31" s="723"/>
      <c r="AB31" s="723"/>
      <c r="AC31" s="723"/>
      <c r="AD31" s="724" t="s">
        <v>249</v>
      </c>
      <c r="AE31" s="724"/>
      <c r="AF31" s="724"/>
      <c r="AG31" s="724"/>
      <c r="AH31" s="724"/>
      <c r="AI31" s="724"/>
      <c r="AJ31" s="724"/>
      <c r="AK31" s="724"/>
      <c r="AL31" s="666" t="s">
        <v>126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97.1</v>
      </c>
      <c r="BN31" s="740"/>
      <c r="BO31" s="740"/>
      <c r="BP31" s="740"/>
      <c r="BQ31" s="701"/>
      <c r="BR31" s="739">
        <v>99.1</v>
      </c>
      <c r="BS31" s="662"/>
      <c r="BT31" s="662"/>
      <c r="BU31" s="662"/>
      <c r="BV31" s="662"/>
      <c r="BW31" s="662"/>
      <c r="BX31" s="667">
        <v>96.9</v>
      </c>
      <c r="BY31" s="740"/>
      <c r="BZ31" s="740"/>
      <c r="CA31" s="740"/>
      <c r="CB31" s="701"/>
      <c r="CD31" s="747"/>
      <c r="CE31" s="748"/>
      <c r="CF31" s="705" t="s">
        <v>313</v>
      </c>
      <c r="CG31" s="702"/>
      <c r="CH31" s="702"/>
      <c r="CI31" s="702"/>
      <c r="CJ31" s="702"/>
      <c r="CK31" s="702"/>
      <c r="CL31" s="702"/>
      <c r="CM31" s="702"/>
      <c r="CN31" s="702"/>
      <c r="CO31" s="702"/>
      <c r="CP31" s="702"/>
      <c r="CQ31" s="703"/>
      <c r="CR31" s="661">
        <v>15589</v>
      </c>
      <c r="CS31" s="662"/>
      <c r="CT31" s="662"/>
      <c r="CU31" s="662"/>
      <c r="CV31" s="662"/>
      <c r="CW31" s="662"/>
      <c r="CX31" s="662"/>
      <c r="CY31" s="663"/>
      <c r="CZ31" s="666">
        <v>0.3</v>
      </c>
      <c r="DA31" s="695"/>
      <c r="DB31" s="695"/>
      <c r="DC31" s="696"/>
      <c r="DD31" s="669">
        <v>14881</v>
      </c>
      <c r="DE31" s="662"/>
      <c r="DF31" s="662"/>
      <c r="DG31" s="662"/>
      <c r="DH31" s="662"/>
      <c r="DI31" s="662"/>
      <c r="DJ31" s="662"/>
      <c r="DK31" s="663"/>
      <c r="DL31" s="669">
        <v>14102</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241958</v>
      </c>
      <c r="S32" s="664"/>
      <c r="T32" s="664"/>
      <c r="U32" s="664"/>
      <c r="V32" s="664"/>
      <c r="W32" s="664"/>
      <c r="X32" s="664"/>
      <c r="Y32" s="665"/>
      <c r="Z32" s="723">
        <v>4.7</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98.7</v>
      </c>
      <c r="BH32" s="677"/>
      <c r="BI32" s="677"/>
      <c r="BJ32" s="677"/>
      <c r="BK32" s="677"/>
      <c r="BL32" s="677"/>
      <c r="BM32" s="721">
        <v>96.5</v>
      </c>
      <c r="BN32" s="677"/>
      <c r="BO32" s="677"/>
      <c r="BP32" s="677"/>
      <c r="BQ32" s="714"/>
      <c r="BR32" s="738">
        <v>99</v>
      </c>
      <c r="BS32" s="677"/>
      <c r="BT32" s="677"/>
      <c r="BU32" s="677"/>
      <c r="BV32" s="677"/>
      <c r="BW32" s="677"/>
      <c r="BX32" s="721">
        <v>97.1</v>
      </c>
      <c r="BY32" s="677"/>
      <c r="BZ32" s="677"/>
      <c r="CA32" s="677"/>
      <c r="CB32" s="714"/>
      <c r="CD32" s="749"/>
      <c r="CE32" s="750"/>
      <c r="CF32" s="705" t="s">
        <v>316</v>
      </c>
      <c r="CG32" s="702"/>
      <c r="CH32" s="702"/>
      <c r="CI32" s="702"/>
      <c r="CJ32" s="702"/>
      <c r="CK32" s="702"/>
      <c r="CL32" s="702"/>
      <c r="CM32" s="702"/>
      <c r="CN32" s="702"/>
      <c r="CO32" s="702"/>
      <c r="CP32" s="702"/>
      <c r="CQ32" s="703"/>
      <c r="CR32" s="661" t="s">
        <v>249</v>
      </c>
      <c r="CS32" s="664"/>
      <c r="CT32" s="664"/>
      <c r="CU32" s="664"/>
      <c r="CV32" s="664"/>
      <c r="CW32" s="664"/>
      <c r="CX32" s="664"/>
      <c r="CY32" s="665"/>
      <c r="CZ32" s="666" t="s">
        <v>126</v>
      </c>
      <c r="DA32" s="695"/>
      <c r="DB32" s="695"/>
      <c r="DC32" s="696"/>
      <c r="DD32" s="669" t="s">
        <v>126</v>
      </c>
      <c r="DE32" s="664"/>
      <c r="DF32" s="664"/>
      <c r="DG32" s="664"/>
      <c r="DH32" s="664"/>
      <c r="DI32" s="664"/>
      <c r="DJ32" s="664"/>
      <c r="DK32" s="665"/>
      <c r="DL32" s="669" t="s">
        <v>126</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430663</v>
      </c>
      <c r="S33" s="664"/>
      <c r="T33" s="664"/>
      <c r="U33" s="664"/>
      <c r="V33" s="664"/>
      <c r="W33" s="664"/>
      <c r="X33" s="664"/>
      <c r="Y33" s="665"/>
      <c r="Z33" s="723">
        <v>8.4</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2594613</v>
      </c>
      <c r="CS33" s="662"/>
      <c r="CT33" s="662"/>
      <c r="CU33" s="662"/>
      <c r="CV33" s="662"/>
      <c r="CW33" s="662"/>
      <c r="CX33" s="662"/>
      <c r="CY33" s="663"/>
      <c r="CZ33" s="666">
        <v>53.6</v>
      </c>
      <c r="DA33" s="695"/>
      <c r="DB33" s="695"/>
      <c r="DC33" s="696"/>
      <c r="DD33" s="669">
        <v>1938834</v>
      </c>
      <c r="DE33" s="662"/>
      <c r="DF33" s="662"/>
      <c r="DG33" s="662"/>
      <c r="DH33" s="662"/>
      <c r="DI33" s="662"/>
      <c r="DJ33" s="662"/>
      <c r="DK33" s="663"/>
      <c r="DL33" s="669">
        <v>1479249</v>
      </c>
      <c r="DM33" s="662"/>
      <c r="DN33" s="662"/>
      <c r="DO33" s="662"/>
      <c r="DP33" s="662"/>
      <c r="DQ33" s="662"/>
      <c r="DR33" s="662"/>
      <c r="DS33" s="662"/>
      <c r="DT33" s="662"/>
      <c r="DU33" s="662"/>
      <c r="DV33" s="663"/>
      <c r="DW33" s="666">
        <v>49.3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175053</v>
      </c>
      <c r="S34" s="664"/>
      <c r="T34" s="664"/>
      <c r="U34" s="664"/>
      <c r="V34" s="664"/>
      <c r="W34" s="664"/>
      <c r="X34" s="664"/>
      <c r="Y34" s="665"/>
      <c r="Z34" s="723">
        <v>3.4</v>
      </c>
      <c r="AA34" s="723"/>
      <c r="AB34" s="723"/>
      <c r="AC34" s="723"/>
      <c r="AD34" s="724">
        <v>14168</v>
      </c>
      <c r="AE34" s="724"/>
      <c r="AF34" s="724"/>
      <c r="AG34" s="724"/>
      <c r="AH34" s="724"/>
      <c r="AI34" s="724"/>
      <c r="AJ34" s="724"/>
      <c r="AK34" s="724"/>
      <c r="AL34" s="666">
        <v>0.5</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947369</v>
      </c>
      <c r="CS34" s="664"/>
      <c r="CT34" s="664"/>
      <c r="CU34" s="664"/>
      <c r="CV34" s="664"/>
      <c r="CW34" s="664"/>
      <c r="CX34" s="664"/>
      <c r="CY34" s="665"/>
      <c r="CZ34" s="666">
        <v>19.600000000000001</v>
      </c>
      <c r="DA34" s="695"/>
      <c r="DB34" s="695"/>
      <c r="DC34" s="696"/>
      <c r="DD34" s="669">
        <v>639411</v>
      </c>
      <c r="DE34" s="664"/>
      <c r="DF34" s="664"/>
      <c r="DG34" s="664"/>
      <c r="DH34" s="664"/>
      <c r="DI34" s="664"/>
      <c r="DJ34" s="664"/>
      <c r="DK34" s="665"/>
      <c r="DL34" s="669">
        <v>556711</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243500</v>
      </c>
      <c r="S35" s="664"/>
      <c r="T35" s="664"/>
      <c r="U35" s="664"/>
      <c r="V35" s="664"/>
      <c r="W35" s="664"/>
      <c r="X35" s="664"/>
      <c r="Y35" s="665"/>
      <c r="Z35" s="723">
        <v>4.8</v>
      </c>
      <c r="AA35" s="723"/>
      <c r="AB35" s="723"/>
      <c r="AC35" s="723"/>
      <c r="AD35" s="724" t="s">
        <v>249</v>
      </c>
      <c r="AE35" s="724"/>
      <c r="AF35" s="724"/>
      <c r="AG35" s="724"/>
      <c r="AH35" s="724"/>
      <c r="AI35" s="724"/>
      <c r="AJ35" s="724"/>
      <c r="AK35" s="724"/>
      <c r="AL35" s="666" t="s">
        <v>249</v>
      </c>
      <c r="AM35" s="667"/>
      <c r="AN35" s="667"/>
      <c r="AO35" s="725"/>
      <c r="AP35" s="234"/>
      <c r="AQ35" s="729" t="s">
        <v>324</v>
      </c>
      <c r="AR35" s="730"/>
      <c r="AS35" s="730"/>
      <c r="AT35" s="730"/>
      <c r="AU35" s="730"/>
      <c r="AV35" s="730"/>
      <c r="AW35" s="730"/>
      <c r="AX35" s="730"/>
      <c r="AY35" s="731"/>
      <c r="AZ35" s="726">
        <v>650387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75587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79399</v>
      </c>
      <c r="CS35" s="662"/>
      <c r="CT35" s="662"/>
      <c r="CU35" s="662"/>
      <c r="CV35" s="662"/>
      <c r="CW35" s="662"/>
      <c r="CX35" s="662"/>
      <c r="CY35" s="663"/>
      <c r="CZ35" s="666">
        <v>1.6</v>
      </c>
      <c r="DA35" s="695"/>
      <c r="DB35" s="695"/>
      <c r="DC35" s="696"/>
      <c r="DD35" s="669">
        <v>68257</v>
      </c>
      <c r="DE35" s="662"/>
      <c r="DF35" s="662"/>
      <c r="DG35" s="662"/>
      <c r="DH35" s="662"/>
      <c r="DI35" s="662"/>
      <c r="DJ35" s="662"/>
      <c r="DK35" s="663"/>
      <c r="DL35" s="669">
        <v>38414</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249</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328</v>
      </c>
      <c r="AR36" s="699"/>
      <c r="AS36" s="699"/>
      <c r="AT36" s="699"/>
      <c r="AU36" s="699"/>
      <c r="AV36" s="699"/>
      <c r="AW36" s="699"/>
      <c r="AX36" s="699"/>
      <c r="AY36" s="700"/>
      <c r="AZ36" s="661">
        <v>280900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71886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471080</v>
      </c>
      <c r="CS36" s="664"/>
      <c r="CT36" s="664"/>
      <c r="CU36" s="664"/>
      <c r="CV36" s="664"/>
      <c r="CW36" s="664"/>
      <c r="CX36" s="664"/>
      <c r="CY36" s="665"/>
      <c r="CZ36" s="666">
        <v>9.6999999999999993</v>
      </c>
      <c r="DA36" s="695"/>
      <c r="DB36" s="695"/>
      <c r="DC36" s="696"/>
      <c r="DD36" s="669">
        <v>407926</v>
      </c>
      <c r="DE36" s="664"/>
      <c r="DF36" s="664"/>
      <c r="DG36" s="664"/>
      <c r="DH36" s="664"/>
      <c r="DI36" s="664"/>
      <c r="DJ36" s="664"/>
      <c r="DK36" s="665"/>
      <c r="DL36" s="669">
        <v>372291</v>
      </c>
      <c r="DM36" s="664"/>
      <c r="DN36" s="664"/>
      <c r="DO36" s="664"/>
      <c r="DP36" s="664"/>
      <c r="DQ36" s="664"/>
      <c r="DR36" s="664"/>
      <c r="DS36" s="664"/>
      <c r="DT36" s="664"/>
      <c r="DU36" s="664"/>
      <c r="DV36" s="665"/>
      <c r="DW36" s="666">
        <v>12.4</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145000</v>
      </c>
      <c r="S37" s="664"/>
      <c r="T37" s="664"/>
      <c r="U37" s="664"/>
      <c r="V37" s="664"/>
      <c r="W37" s="664"/>
      <c r="X37" s="664"/>
      <c r="Y37" s="665"/>
      <c r="Z37" s="723">
        <v>2.8</v>
      </c>
      <c r="AA37" s="723"/>
      <c r="AB37" s="723"/>
      <c r="AC37" s="723"/>
      <c r="AD37" s="724" t="s">
        <v>126</v>
      </c>
      <c r="AE37" s="724"/>
      <c r="AF37" s="724"/>
      <c r="AG37" s="724"/>
      <c r="AH37" s="724"/>
      <c r="AI37" s="724"/>
      <c r="AJ37" s="724"/>
      <c r="AK37" s="724"/>
      <c r="AL37" s="666" t="s">
        <v>126</v>
      </c>
      <c r="AM37" s="667"/>
      <c r="AN37" s="667"/>
      <c r="AO37" s="725"/>
      <c r="AQ37" s="698" t="s">
        <v>332</v>
      </c>
      <c r="AR37" s="699"/>
      <c r="AS37" s="699"/>
      <c r="AT37" s="699"/>
      <c r="AU37" s="699"/>
      <c r="AV37" s="699"/>
      <c r="AW37" s="699"/>
      <c r="AX37" s="699"/>
      <c r="AY37" s="700"/>
      <c r="AZ37" s="661">
        <v>634</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1579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94184</v>
      </c>
      <c r="CS37" s="662"/>
      <c r="CT37" s="662"/>
      <c r="CU37" s="662"/>
      <c r="CV37" s="662"/>
      <c r="CW37" s="662"/>
      <c r="CX37" s="662"/>
      <c r="CY37" s="663"/>
      <c r="CZ37" s="666">
        <v>1.9</v>
      </c>
      <c r="DA37" s="695"/>
      <c r="DB37" s="695"/>
      <c r="DC37" s="696"/>
      <c r="DD37" s="669">
        <v>93591</v>
      </c>
      <c r="DE37" s="662"/>
      <c r="DF37" s="662"/>
      <c r="DG37" s="662"/>
      <c r="DH37" s="662"/>
      <c r="DI37" s="662"/>
      <c r="DJ37" s="662"/>
      <c r="DK37" s="663"/>
      <c r="DL37" s="669">
        <v>93177</v>
      </c>
      <c r="DM37" s="662"/>
      <c r="DN37" s="662"/>
      <c r="DO37" s="662"/>
      <c r="DP37" s="662"/>
      <c r="DQ37" s="662"/>
      <c r="DR37" s="662"/>
      <c r="DS37" s="662"/>
      <c r="DT37" s="662"/>
      <c r="DU37" s="662"/>
      <c r="DV37" s="663"/>
      <c r="DW37" s="666">
        <v>3.1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5098492</v>
      </c>
      <c r="S38" s="713"/>
      <c r="T38" s="713"/>
      <c r="U38" s="713"/>
      <c r="V38" s="713"/>
      <c r="W38" s="713"/>
      <c r="X38" s="713"/>
      <c r="Y38" s="718"/>
      <c r="Z38" s="719">
        <v>100</v>
      </c>
      <c r="AA38" s="719"/>
      <c r="AB38" s="719"/>
      <c r="AC38" s="719"/>
      <c r="AD38" s="720">
        <v>2853830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2765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649753</v>
      </c>
      <c r="CS38" s="664"/>
      <c r="CT38" s="664"/>
      <c r="CU38" s="664"/>
      <c r="CV38" s="664"/>
      <c r="CW38" s="664"/>
      <c r="CX38" s="664"/>
      <c r="CY38" s="665"/>
      <c r="CZ38" s="666">
        <v>13.4</v>
      </c>
      <c r="DA38" s="695"/>
      <c r="DB38" s="695"/>
      <c r="DC38" s="696"/>
      <c r="DD38" s="669">
        <v>580071</v>
      </c>
      <c r="DE38" s="664"/>
      <c r="DF38" s="664"/>
      <c r="DG38" s="664"/>
      <c r="DH38" s="664"/>
      <c r="DI38" s="664"/>
      <c r="DJ38" s="664"/>
      <c r="DK38" s="665"/>
      <c r="DL38" s="669">
        <v>511833</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122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405272</v>
      </c>
      <c r="CS39" s="662"/>
      <c r="CT39" s="662"/>
      <c r="CU39" s="662"/>
      <c r="CV39" s="662"/>
      <c r="CW39" s="662"/>
      <c r="CX39" s="662"/>
      <c r="CY39" s="663"/>
      <c r="CZ39" s="666">
        <v>8.4</v>
      </c>
      <c r="DA39" s="695"/>
      <c r="DB39" s="695"/>
      <c r="DC39" s="696"/>
      <c r="DD39" s="669">
        <v>241969</v>
      </c>
      <c r="DE39" s="662"/>
      <c r="DF39" s="662"/>
      <c r="DG39" s="662"/>
      <c r="DH39" s="662"/>
      <c r="DI39" s="662"/>
      <c r="DJ39" s="662"/>
      <c r="DK39" s="663"/>
      <c r="DL39" s="669" t="s">
        <v>249</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93423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41740</v>
      </c>
      <c r="CS40" s="664"/>
      <c r="CT40" s="664"/>
      <c r="CU40" s="664"/>
      <c r="CV40" s="664"/>
      <c r="CW40" s="664"/>
      <c r="CX40" s="664"/>
      <c r="CY40" s="665"/>
      <c r="CZ40" s="666">
        <v>0.9</v>
      </c>
      <c r="DA40" s="695"/>
      <c r="DB40" s="695"/>
      <c r="DC40" s="696"/>
      <c r="DD40" s="669">
        <v>1200</v>
      </c>
      <c r="DE40" s="664"/>
      <c r="DF40" s="664"/>
      <c r="DG40" s="664"/>
      <c r="DH40" s="664"/>
      <c r="DI40" s="664"/>
      <c r="DJ40" s="664"/>
      <c r="DK40" s="665"/>
      <c r="DL40" s="669" t="s">
        <v>126</v>
      </c>
      <c r="DM40" s="664"/>
      <c r="DN40" s="664"/>
      <c r="DO40" s="664"/>
      <c r="DP40" s="664"/>
      <c r="DQ40" s="664"/>
      <c r="DR40" s="664"/>
      <c r="DS40" s="664"/>
      <c r="DT40" s="664"/>
      <c r="DU40" s="664"/>
      <c r="DV40" s="665"/>
      <c r="DW40" s="666" t="s">
        <v>249</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275430</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278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249</v>
      </c>
      <c r="DA41" s="695"/>
      <c r="DB41" s="695"/>
      <c r="DC41" s="696"/>
      <c r="DD41" s="669" t="s">
        <v>249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544389</v>
      </c>
      <c r="CS42" s="664"/>
      <c r="CT42" s="664"/>
      <c r="CU42" s="664"/>
      <c r="CV42" s="664"/>
      <c r="CW42" s="664"/>
      <c r="CX42" s="664"/>
      <c r="CY42" s="665"/>
      <c r="CZ42" s="666">
        <v>11.2</v>
      </c>
      <c r="DA42" s="667"/>
      <c r="DB42" s="667"/>
      <c r="DC42" s="668"/>
      <c r="DD42" s="669">
        <v>313249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t="s">
        <v>249</v>
      </c>
      <c r="CS43" s="662"/>
      <c r="CT43" s="662"/>
      <c r="CU43" s="662"/>
      <c r="CV43" s="662"/>
      <c r="CW43" s="662"/>
      <c r="CX43" s="662"/>
      <c r="CY43" s="663"/>
      <c r="CZ43" s="666" t="s">
        <v>126</v>
      </c>
      <c r="DA43" s="695"/>
      <c r="DB43" s="695"/>
      <c r="DC43" s="696"/>
      <c r="DD43" s="669" t="s">
        <v>126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544389</v>
      </c>
      <c r="CS44" s="664"/>
      <c r="CT44" s="664"/>
      <c r="CU44" s="664"/>
      <c r="CV44" s="664"/>
      <c r="CW44" s="664"/>
      <c r="CX44" s="664"/>
      <c r="CY44" s="665"/>
      <c r="CZ44" s="666">
        <v>11.2</v>
      </c>
      <c r="DA44" s="667"/>
      <c r="DB44" s="667"/>
      <c r="DC44" s="668"/>
      <c r="DD44" s="669">
        <v>313249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178352</v>
      </c>
      <c r="CS45" s="662"/>
      <c r="CT45" s="662"/>
      <c r="CU45" s="662"/>
      <c r="CV45" s="662"/>
      <c r="CW45" s="662"/>
      <c r="CX45" s="662"/>
      <c r="CY45" s="663"/>
      <c r="CZ45" s="666">
        <v>3.7</v>
      </c>
      <c r="DA45" s="695"/>
      <c r="DB45" s="695"/>
      <c r="DC45" s="696"/>
      <c r="DD45" s="669">
        <v>80528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334772</v>
      </c>
      <c r="CS46" s="664"/>
      <c r="CT46" s="664"/>
      <c r="CU46" s="664"/>
      <c r="CV46" s="664"/>
      <c r="CW46" s="664"/>
      <c r="CX46" s="664"/>
      <c r="CY46" s="665"/>
      <c r="CZ46" s="666">
        <v>6.9</v>
      </c>
      <c r="DA46" s="667"/>
      <c r="DB46" s="667"/>
      <c r="DC46" s="668"/>
      <c r="DD46" s="669">
        <v>217752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126</v>
      </c>
      <c r="CS47" s="662"/>
      <c r="CT47" s="662"/>
      <c r="CU47" s="662"/>
      <c r="CV47" s="662"/>
      <c r="CW47" s="662"/>
      <c r="CX47" s="662"/>
      <c r="CY47" s="663"/>
      <c r="CZ47" s="666" t="s">
        <v>126</v>
      </c>
      <c r="DA47" s="695"/>
      <c r="DB47" s="695"/>
      <c r="DC47" s="696"/>
      <c r="DD47" s="669" t="s">
        <v>126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249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4840071</v>
      </c>
      <c r="CS49" s="677"/>
      <c r="CT49" s="677"/>
      <c r="CU49" s="677"/>
      <c r="CV49" s="677"/>
      <c r="CW49" s="677"/>
      <c r="CX49" s="677"/>
      <c r="CY49" s="678"/>
      <c r="CZ49" s="679">
        <v>100</v>
      </c>
      <c r="DA49" s="680"/>
      <c r="DB49" s="680"/>
      <c r="DC49" s="681"/>
      <c r="DD49" s="682">
        <v>3496973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2yUxa9wYlBfCmTY2DxF9Pk7DQ2SZ4rJR76kagAnJ26+bEsHbBCvaqVIPaiyryb8igjZTrtwbFwCG76N/55nA==" saltValue="4u2R8O16NiSkscZExWNK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361</v>
      </c>
      <c r="DK2" s="1199"/>
      <c r="DL2" s="1199"/>
      <c r="DM2" s="1199"/>
      <c r="DN2" s="1199"/>
      <c r="DO2" s="1200"/>
      <c r="DP2" s="249"/>
      <c r="DQ2" s="1198" t="s">
        <v>362</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363</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1"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6" t="s">
        <v>379</v>
      </c>
      <c r="DH5" s="1187"/>
      <c r="DI5" s="1187"/>
      <c r="DJ5" s="1187"/>
      <c r="DK5" s="1188"/>
      <c r="DL5" s="1186" t="s">
        <v>380</v>
      </c>
      <c r="DM5" s="1187"/>
      <c r="DN5" s="1187"/>
      <c r="DO5" s="1187"/>
      <c r="DP5" s="1188"/>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382</v>
      </c>
      <c r="C7" s="1139"/>
      <c r="D7" s="1139"/>
      <c r="E7" s="1139"/>
      <c r="F7" s="1139"/>
      <c r="G7" s="1139"/>
      <c r="H7" s="1139"/>
      <c r="I7" s="1139"/>
      <c r="J7" s="1139"/>
      <c r="K7" s="1139"/>
      <c r="L7" s="1139"/>
      <c r="M7" s="1139"/>
      <c r="N7" s="1139"/>
      <c r="O7" s="1139"/>
      <c r="P7" s="1140"/>
      <c r="Q7" s="1192">
        <v>5127</v>
      </c>
      <c r="R7" s="1193"/>
      <c r="S7" s="1193"/>
      <c r="T7" s="1193"/>
      <c r="U7" s="1193"/>
      <c r="V7" s="1193">
        <v>4869</v>
      </c>
      <c r="W7" s="1193"/>
      <c r="X7" s="1193"/>
      <c r="Y7" s="1193"/>
      <c r="Z7" s="1193"/>
      <c r="AA7" s="1193">
        <v>249</v>
      </c>
      <c r="AB7" s="1193"/>
      <c r="AC7" s="1193"/>
      <c r="AD7" s="1193"/>
      <c r="AE7" s="1194"/>
      <c r="AF7" s="1195">
        <v>249</v>
      </c>
      <c r="AG7" s="1196"/>
      <c r="AH7" s="1196"/>
      <c r="AI7" s="1196"/>
      <c r="AJ7" s="1197"/>
      <c r="AK7" s="1179">
        <v>241</v>
      </c>
      <c r="AL7" s="1180"/>
      <c r="AM7" s="1180"/>
      <c r="AN7" s="1180"/>
      <c r="AO7" s="1180"/>
      <c r="AP7" s="1180">
        <v>2749</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565</v>
      </c>
      <c r="BT7" s="1184"/>
      <c r="BU7" s="1184"/>
      <c r="BV7" s="1184"/>
      <c r="BW7" s="1184"/>
      <c r="BX7" s="1184"/>
      <c r="BY7" s="1184"/>
      <c r="BZ7" s="1184"/>
      <c r="CA7" s="1184"/>
      <c r="CB7" s="1184"/>
      <c r="CC7" s="1184"/>
      <c r="CD7" s="1184"/>
      <c r="CE7" s="1184"/>
      <c r="CF7" s="1184"/>
      <c r="CG7" s="1185"/>
      <c r="CH7" s="1176">
        <v>0</v>
      </c>
      <c r="CI7" s="1177"/>
      <c r="CJ7" s="1177"/>
      <c r="CK7" s="1177"/>
      <c r="CL7" s="1178"/>
      <c r="CM7" s="1176">
        <v>45</v>
      </c>
      <c r="CN7" s="1177"/>
      <c r="CO7" s="1177"/>
      <c r="CP7" s="1177"/>
      <c r="CQ7" s="1178"/>
      <c r="CR7" s="1176">
        <v>3</v>
      </c>
      <c r="CS7" s="1177"/>
      <c r="CT7" s="1177"/>
      <c r="CU7" s="1177"/>
      <c r="CV7" s="1178"/>
      <c r="CW7" s="1176">
        <v>0</v>
      </c>
      <c r="CX7" s="1177"/>
      <c r="CY7" s="1177"/>
      <c r="CZ7" s="1177"/>
      <c r="DA7" s="1178"/>
      <c r="DB7" s="1176">
        <v>67</v>
      </c>
      <c r="DC7" s="1177"/>
      <c r="DD7" s="1177"/>
      <c r="DE7" s="1177"/>
      <c r="DF7" s="1178"/>
      <c r="DG7" s="1176"/>
      <c r="DH7" s="1177"/>
      <c r="DI7" s="1177"/>
      <c r="DJ7" s="1177"/>
      <c r="DK7" s="1178"/>
      <c r="DL7" s="1176"/>
      <c r="DM7" s="1177"/>
      <c r="DN7" s="1177"/>
      <c r="DO7" s="1177"/>
      <c r="DP7" s="1178"/>
      <c r="DQ7" s="1176"/>
      <c r="DR7" s="1177"/>
      <c r="DS7" s="1177"/>
      <c r="DT7" s="1177"/>
      <c r="DU7" s="1178"/>
      <c r="DV7" s="1203"/>
      <c r="DW7" s="1204"/>
      <c r="DX7" s="1204"/>
      <c r="DY7" s="1204"/>
      <c r="DZ7" s="1205"/>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2</v>
      </c>
      <c r="R8" s="1133"/>
      <c r="S8" s="1133"/>
      <c r="T8" s="1133"/>
      <c r="U8" s="1133"/>
      <c r="V8" s="1133">
        <v>2</v>
      </c>
      <c r="W8" s="1133"/>
      <c r="X8" s="1133"/>
      <c r="Y8" s="1133"/>
      <c r="Z8" s="1133"/>
      <c r="AA8" s="1133">
        <v>0</v>
      </c>
      <c r="AB8" s="1133"/>
      <c r="AC8" s="1133"/>
      <c r="AD8" s="1133"/>
      <c r="AE8" s="1134"/>
      <c r="AF8" s="1108" t="s">
        <v>126</v>
      </c>
      <c r="AG8" s="1109"/>
      <c r="AH8" s="1109"/>
      <c r="AI8" s="1109"/>
      <c r="AJ8" s="1110"/>
      <c r="AK8" s="1174">
        <v>2</v>
      </c>
      <c r="AL8" s="1175"/>
      <c r="AM8" s="1175"/>
      <c r="AN8" s="1175"/>
      <c r="AO8" s="1175"/>
      <c r="AP8" s="1175">
        <v>0</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566</v>
      </c>
      <c r="BT8" s="1104"/>
      <c r="BU8" s="1104"/>
      <c r="BV8" s="1104"/>
      <c r="BW8" s="1104"/>
      <c r="BX8" s="1104"/>
      <c r="BY8" s="1104"/>
      <c r="BZ8" s="1104"/>
      <c r="CA8" s="1104"/>
      <c r="CB8" s="1104"/>
      <c r="CC8" s="1104"/>
      <c r="CD8" s="1104"/>
      <c r="CE8" s="1104"/>
      <c r="CF8" s="1104"/>
      <c r="CG8" s="1105"/>
      <c r="CH8" s="1078">
        <v>12</v>
      </c>
      <c r="CI8" s="1079"/>
      <c r="CJ8" s="1079"/>
      <c r="CK8" s="1079"/>
      <c r="CL8" s="1080"/>
      <c r="CM8" s="1078">
        <v>37</v>
      </c>
      <c r="CN8" s="1079"/>
      <c r="CO8" s="1079"/>
      <c r="CP8" s="1079"/>
      <c r="CQ8" s="1080"/>
      <c r="CR8" s="1078">
        <v>30</v>
      </c>
      <c r="CS8" s="1079"/>
      <c r="CT8" s="1079"/>
      <c r="CU8" s="1079"/>
      <c r="CV8" s="1080"/>
      <c r="CW8" s="1078">
        <v>0</v>
      </c>
      <c r="CX8" s="1079"/>
      <c r="CY8" s="1079"/>
      <c r="CZ8" s="1079"/>
      <c r="DA8" s="1080"/>
      <c r="DB8" s="1078">
        <v>0</v>
      </c>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6">
        <v>5098</v>
      </c>
      <c r="R23" s="1157"/>
      <c r="S23" s="1157"/>
      <c r="T23" s="1157"/>
      <c r="U23" s="1157"/>
      <c r="V23" s="1157">
        <v>4840</v>
      </c>
      <c r="W23" s="1157"/>
      <c r="X23" s="1157"/>
      <c r="Y23" s="1157"/>
      <c r="Z23" s="1157"/>
      <c r="AA23" s="1157">
        <v>258</v>
      </c>
      <c r="AB23" s="1157"/>
      <c r="AC23" s="1157"/>
      <c r="AD23" s="1157"/>
      <c r="AE23" s="1158"/>
      <c r="AF23" s="1159">
        <v>249</v>
      </c>
      <c r="AG23" s="1157"/>
      <c r="AH23" s="1157"/>
      <c r="AI23" s="1157"/>
      <c r="AJ23" s="1160"/>
      <c r="AK23" s="1161"/>
      <c r="AL23" s="1162"/>
      <c r="AM23" s="1162"/>
      <c r="AN23" s="1162"/>
      <c r="AO23" s="1162"/>
      <c r="AP23" s="1157">
        <v>2749</v>
      </c>
      <c r="AQ23" s="1157"/>
      <c r="AR23" s="1157"/>
      <c r="AS23" s="1157"/>
      <c r="AT23" s="1157"/>
      <c r="AU23" s="1163"/>
      <c r="AV23" s="1163"/>
      <c r="AW23" s="1163"/>
      <c r="AX23" s="1163"/>
      <c r="AY23" s="1164"/>
      <c r="AZ23" s="1153" t="s">
        <v>126</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387</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388</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7" t="s">
        <v>392</v>
      </c>
      <c r="AG26" s="1097"/>
      <c r="AH26" s="1097"/>
      <c r="AI26" s="1097"/>
      <c r="AJ26" s="1148"/>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397</v>
      </c>
      <c r="C28" s="1139"/>
      <c r="D28" s="1139"/>
      <c r="E28" s="1139"/>
      <c r="F28" s="1139"/>
      <c r="G28" s="1139"/>
      <c r="H28" s="1139"/>
      <c r="I28" s="1139"/>
      <c r="J28" s="1139"/>
      <c r="K28" s="1139"/>
      <c r="L28" s="1139"/>
      <c r="M28" s="1139"/>
      <c r="N28" s="1139"/>
      <c r="O28" s="1139"/>
      <c r="P28" s="1140"/>
      <c r="Q28" s="1141">
        <v>1343</v>
      </c>
      <c r="R28" s="1142"/>
      <c r="S28" s="1142"/>
      <c r="T28" s="1142"/>
      <c r="U28" s="1142"/>
      <c r="V28" s="1142">
        <v>1267</v>
      </c>
      <c r="W28" s="1142"/>
      <c r="X28" s="1142"/>
      <c r="Y28" s="1142"/>
      <c r="Z28" s="1142"/>
      <c r="AA28" s="1142">
        <v>76</v>
      </c>
      <c r="AB28" s="1142"/>
      <c r="AC28" s="1142"/>
      <c r="AD28" s="1142"/>
      <c r="AE28" s="1143"/>
      <c r="AF28" s="1144">
        <v>76</v>
      </c>
      <c r="AG28" s="1142"/>
      <c r="AH28" s="1142"/>
      <c r="AI28" s="1142"/>
      <c r="AJ28" s="1145"/>
      <c r="AK28" s="1146">
        <v>87</v>
      </c>
      <c r="AL28" s="1135"/>
      <c r="AM28" s="1135"/>
      <c r="AN28" s="1135"/>
      <c r="AO28" s="1135"/>
      <c r="AP28" s="1135">
        <v>0</v>
      </c>
      <c r="AQ28" s="1135"/>
      <c r="AR28" s="1135"/>
      <c r="AS28" s="1135"/>
      <c r="AT28" s="1135"/>
      <c r="AU28" s="1135">
        <v>0</v>
      </c>
      <c r="AV28" s="1135"/>
      <c r="AW28" s="1135"/>
      <c r="AX28" s="1135"/>
      <c r="AY28" s="1135"/>
      <c r="AZ28" s="1060" t="s">
        <v>590</v>
      </c>
      <c r="BA28" s="1060"/>
      <c r="BB28" s="1060"/>
      <c r="BC28" s="1060"/>
      <c r="BD28" s="1060"/>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976</v>
      </c>
      <c r="R29" s="1133"/>
      <c r="S29" s="1133"/>
      <c r="T29" s="1133"/>
      <c r="U29" s="1133"/>
      <c r="V29" s="1133">
        <v>904</v>
      </c>
      <c r="W29" s="1133"/>
      <c r="X29" s="1133"/>
      <c r="Y29" s="1133"/>
      <c r="Z29" s="1133"/>
      <c r="AA29" s="1133">
        <v>72</v>
      </c>
      <c r="AB29" s="1133"/>
      <c r="AC29" s="1133"/>
      <c r="AD29" s="1133"/>
      <c r="AE29" s="1134"/>
      <c r="AF29" s="1108">
        <v>72</v>
      </c>
      <c r="AG29" s="1109"/>
      <c r="AH29" s="1109"/>
      <c r="AI29" s="1109"/>
      <c r="AJ29" s="1110"/>
      <c r="AK29" s="1069">
        <v>135</v>
      </c>
      <c r="AL29" s="1060"/>
      <c r="AM29" s="1060"/>
      <c r="AN29" s="1060"/>
      <c r="AO29" s="1060"/>
      <c r="AP29" s="1060">
        <v>0</v>
      </c>
      <c r="AQ29" s="1060"/>
      <c r="AR29" s="1060"/>
      <c r="AS29" s="1060"/>
      <c r="AT29" s="1060"/>
      <c r="AU29" s="1060">
        <v>0</v>
      </c>
      <c r="AV29" s="1060"/>
      <c r="AW29" s="1060"/>
      <c r="AX29" s="1060"/>
      <c r="AY29" s="1060"/>
      <c r="AZ29" s="1060" t="s">
        <v>590</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150</v>
      </c>
      <c r="R30" s="1133"/>
      <c r="S30" s="1133"/>
      <c r="T30" s="1133"/>
      <c r="U30" s="1133"/>
      <c r="V30" s="1133">
        <v>150</v>
      </c>
      <c r="W30" s="1133"/>
      <c r="X30" s="1133"/>
      <c r="Y30" s="1133"/>
      <c r="Z30" s="1133"/>
      <c r="AA30" s="1133">
        <v>0</v>
      </c>
      <c r="AB30" s="1133"/>
      <c r="AC30" s="1133"/>
      <c r="AD30" s="1133"/>
      <c r="AE30" s="1134"/>
      <c r="AF30" s="1108">
        <v>0</v>
      </c>
      <c r="AG30" s="1109"/>
      <c r="AH30" s="1109"/>
      <c r="AI30" s="1109"/>
      <c r="AJ30" s="1110"/>
      <c r="AK30" s="1069">
        <v>33</v>
      </c>
      <c r="AL30" s="1060"/>
      <c r="AM30" s="1060"/>
      <c r="AN30" s="1060"/>
      <c r="AO30" s="1060"/>
      <c r="AP30" s="1060">
        <v>0</v>
      </c>
      <c r="AQ30" s="1060"/>
      <c r="AR30" s="1060"/>
      <c r="AS30" s="1060"/>
      <c r="AT30" s="1060"/>
      <c r="AU30" s="1060">
        <v>0</v>
      </c>
      <c r="AV30" s="1060"/>
      <c r="AW30" s="1060"/>
      <c r="AX30" s="1060"/>
      <c r="AY30" s="1060"/>
      <c r="AZ30" s="1060" t="s">
        <v>590</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204</v>
      </c>
      <c r="R31" s="1133"/>
      <c r="S31" s="1133"/>
      <c r="T31" s="1133"/>
      <c r="U31" s="1133"/>
      <c r="V31" s="1133">
        <v>145</v>
      </c>
      <c r="W31" s="1133"/>
      <c r="X31" s="1133"/>
      <c r="Y31" s="1133"/>
      <c r="Z31" s="1133"/>
      <c r="AA31" s="1133">
        <v>60</v>
      </c>
      <c r="AB31" s="1133"/>
      <c r="AC31" s="1133"/>
      <c r="AD31" s="1133"/>
      <c r="AE31" s="1134"/>
      <c r="AF31" s="1108">
        <v>743</v>
      </c>
      <c r="AG31" s="1109"/>
      <c r="AH31" s="1109"/>
      <c r="AI31" s="1109"/>
      <c r="AJ31" s="1110"/>
      <c r="AK31" s="1069">
        <v>0</v>
      </c>
      <c r="AL31" s="1060"/>
      <c r="AM31" s="1060"/>
      <c r="AN31" s="1060"/>
      <c r="AO31" s="1060"/>
      <c r="AP31" s="1060">
        <v>262</v>
      </c>
      <c r="AQ31" s="1060"/>
      <c r="AR31" s="1060"/>
      <c r="AS31" s="1060"/>
      <c r="AT31" s="1060"/>
      <c r="AU31" s="1060">
        <v>0</v>
      </c>
      <c r="AV31" s="1060"/>
      <c r="AW31" s="1060"/>
      <c r="AX31" s="1060"/>
      <c r="AY31" s="1060"/>
      <c r="AZ31" s="1060" t="s">
        <v>589</v>
      </c>
      <c r="BA31" s="1060"/>
      <c r="BB31" s="1060"/>
      <c r="BC31" s="1060"/>
      <c r="BD31" s="1060"/>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498</v>
      </c>
      <c r="R32" s="1133"/>
      <c r="S32" s="1133"/>
      <c r="T32" s="1133"/>
      <c r="U32" s="1133"/>
      <c r="V32" s="1133">
        <v>493</v>
      </c>
      <c r="W32" s="1133"/>
      <c r="X32" s="1133"/>
      <c r="Y32" s="1133"/>
      <c r="Z32" s="1133"/>
      <c r="AA32" s="1133">
        <v>5</v>
      </c>
      <c r="AB32" s="1133"/>
      <c r="AC32" s="1133"/>
      <c r="AD32" s="1133"/>
      <c r="AE32" s="1134"/>
      <c r="AF32" s="1108">
        <v>5</v>
      </c>
      <c r="AG32" s="1109"/>
      <c r="AH32" s="1109"/>
      <c r="AI32" s="1109"/>
      <c r="AJ32" s="1110"/>
      <c r="AK32" s="1069">
        <v>266</v>
      </c>
      <c r="AL32" s="1060"/>
      <c r="AM32" s="1060"/>
      <c r="AN32" s="1060"/>
      <c r="AO32" s="1060"/>
      <c r="AP32" s="1060">
        <v>1724</v>
      </c>
      <c r="AQ32" s="1060"/>
      <c r="AR32" s="1060"/>
      <c r="AS32" s="1060"/>
      <c r="AT32" s="1060"/>
      <c r="AU32" s="1060">
        <v>1206</v>
      </c>
      <c r="AV32" s="1060"/>
      <c r="AW32" s="1060"/>
      <c r="AX32" s="1060"/>
      <c r="AY32" s="1060"/>
      <c r="AZ32" s="1060" t="s">
        <v>590</v>
      </c>
      <c r="BA32" s="1060"/>
      <c r="BB32" s="1060"/>
      <c r="BC32" s="1060"/>
      <c r="BD32" s="1060"/>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49</v>
      </c>
      <c r="R33" s="1133"/>
      <c r="S33" s="1133"/>
      <c r="T33" s="1133"/>
      <c r="U33" s="1133"/>
      <c r="V33" s="1133">
        <v>49</v>
      </c>
      <c r="W33" s="1133"/>
      <c r="X33" s="1133"/>
      <c r="Y33" s="1133"/>
      <c r="Z33" s="1133"/>
      <c r="AA33" s="1133">
        <v>0</v>
      </c>
      <c r="AB33" s="1133"/>
      <c r="AC33" s="1133"/>
      <c r="AD33" s="1133"/>
      <c r="AE33" s="1134"/>
      <c r="AF33" s="1108">
        <v>0</v>
      </c>
      <c r="AG33" s="1109"/>
      <c r="AH33" s="1109"/>
      <c r="AI33" s="1109"/>
      <c r="AJ33" s="1110"/>
      <c r="AK33" s="1069">
        <v>15</v>
      </c>
      <c r="AL33" s="1060"/>
      <c r="AM33" s="1060"/>
      <c r="AN33" s="1060"/>
      <c r="AO33" s="1060"/>
      <c r="AP33" s="1060">
        <v>224</v>
      </c>
      <c r="AQ33" s="1060"/>
      <c r="AR33" s="1060"/>
      <c r="AS33" s="1060"/>
      <c r="AT33" s="1060"/>
      <c r="AU33" s="1060">
        <v>201</v>
      </c>
      <c r="AV33" s="1060"/>
      <c r="AW33" s="1060"/>
      <c r="AX33" s="1060"/>
      <c r="AY33" s="1060"/>
      <c r="AZ33" s="1060" t="s">
        <v>589</v>
      </c>
      <c r="BA33" s="1060"/>
      <c r="BB33" s="1060"/>
      <c r="BC33" s="1060"/>
      <c r="BD33" s="1060"/>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896</v>
      </c>
      <c r="AG63" s="1048"/>
      <c r="AH63" s="1048"/>
      <c r="AI63" s="1048"/>
      <c r="AJ63" s="1119"/>
      <c r="AK63" s="1120"/>
      <c r="AL63" s="1052"/>
      <c r="AM63" s="1052"/>
      <c r="AN63" s="1052"/>
      <c r="AO63" s="1052"/>
      <c r="AP63" s="1048">
        <v>2210</v>
      </c>
      <c r="AQ63" s="1048"/>
      <c r="AR63" s="1048"/>
      <c r="AS63" s="1048"/>
      <c r="AT63" s="1048"/>
      <c r="AU63" s="1048">
        <v>1407</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566</v>
      </c>
      <c r="R69" s="1060"/>
      <c r="S69" s="1060"/>
      <c r="T69" s="1060"/>
      <c r="U69" s="1060"/>
      <c r="V69" s="1060">
        <v>490</v>
      </c>
      <c r="W69" s="1060"/>
      <c r="X69" s="1060"/>
      <c r="Y69" s="1060"/>
      <c r="Z69" s="1060"/>
      <c r="AA69" s="1060">
        <v>76</v>
      </c>
      <c r="AB69" s="1060"/>
      <c r="AC69" s="1060"/>
      <c r="AD69" s="1060"/>
      <c r="AE69" s="1060"/>
      <c r="AF69" s="1060">
        <v>75</v>
      </c>
      <c r="AG69" s="1060"/>
      <c r="AH69" s="1060"/>
      <c r="AI69" s="1060"/>
      <c r="AJ69" s="1060"/>
      <c r="AK69" s="1060" t="s">
        <v>501</v>
      </c>
      <c r="AL69" s="1060"/>
      <c r="AM69" s="1060"/>
      <c r="AN69" s="1060"/>
      <c r="AO69" s="1060"/>
      <c r="AP69" s="1060" t="s">
        <v>589</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507</v>
      </c>
      <c r="R70" s="1060"/>
      <c r="S70" s="1060"/>
      <c r="T70" s="1060"/>
      <c r="U70" s="1060"/>
      <c r="V70" s="1060">
        <v>500</v>
      </c>
      <c r="W70" s="1060"/>
      <c r="X70" s="1060"/>
      <c r="Y70" s="1060"/>
      <c r="Z70" s="1060"/>
      <c r="AA70" s="1060">
        <v>7</v>
      </c>
      <c r="AB70" s="1060"/>
      <c r="AC70" s="1060"/>
      <c r="AD70" s="1060"/>
      <c r="AE70" s="1060"/>
      <c r="AF70" s="1060">
        <v>45</v>
      </c>
      <c r="AG70" s="1060"/>
      <c r="AH70" s="1060"/>
      <c r="AI70" s="1060"/>
      <c r="AJ70" s="1060"/>
      <c r="AK70" s="1060" t="s">
        <v>501</v>
      </c>
      <c r="AL70" s="1060"/>
      <c r="AM70" s="1060"/>
      <c r="AN70" s="1060"/>
      <c r="AO70" s="1060"/>
      <c r="AP70" s="1060" t="s">
        <v>589</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13</v>
      </c>
      <c r="R71" s="1060"/>
      <c r="S71" s="1060"/>
      <c r="T71" s="1060"/>
      <c r="U71" s="1060"/>
      <c r="V71" s="1060">
        <v>6</v>
      </c>
      <c r="W71" s="1060"/>
      <c r="X71" s="1060"/>
      <c r="Y71" s="1060"/>
      <c r="Z71" s="1060"/>
      <c r="AA71" s="1060">
        <v>7</v>
      </c>
      <c r="AB71" s="1060"/>
      <c r="AC71" s="1060"/>
      <c r="AD71" s="1060"/>
      <c r="AE71" s="1060"/>
      <c r="AF71" s="1060">
        <v>6</v>
      </c>
      <c r="AG71" s="1060"/>
      <c r="AH71" s="1060"/>
      <c r="AI71" s="1060"/>
      <c r="AJ71" s="1060"/>
      <c r="AK71" s="1060" t="s">
        <v>501</v>
      </c>
      <c r="AL71" s="1060"/>
      <c r="AM71" s="1060"/>
      <c r="AN71" s="1060"/>
      <c r="AO71" s="1060"/>
      <c r="AP71" s="1060" t="s">
        <v>590</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12325</v>
      </c>
      <c r="R72" s="1060"/>
      <c r="S72" s="1060"/>
      <c r="T72" s="1060"/>
      <c r="U72" s="1060"/>
      <c r="V72" s="1060">
        <v>11969</v>
      </c>
      <c r="W72" s="1060"/>
      <c r="X72" s="1060"/>
      <c r="Y72" s="1060"/>
      <c r="Z72" s="1060"/>
      <c r="AA72" s="1060">
        <v>356</v>
      </c>
      <c r="AB72" s="1060"/>
      <c r="AC72" s="1060"/>
      <c r="AD72" s="1060"/>
      <c r="AE72" s="1060"/>
      <c r="AF72" s="1060">
        <v>356</v>
      </c>
      <c r="AG72" s="1060"/>
      <c r="AH72" s="1060"/>
      <c r="AI72" s="1060"/>
      <c r="AJ72" s="1060"/>
      <c r="AK72" s="1060" t="s">
        <v>501</v>
      </c>
      <c r="AL72" s="1060"/>
      <c r="AM72" s="1060"/>
      <c r="AN72" s="1060"/>
      <c r="AO72" s="1060"/>
      <c r="AP72" s="1060">
        <v>15056</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1268</v>
      </c>
      <c r="R74" s="1060"/>
      <c r="S74" s="1060"/>
      <c r="T74" s="1060"/>
      <c r="U74" s="1060"/>
      <c r="V74" s="1060">
        <v>1133</v>
      </c>
      <c r="W74" s="1060"/>
      <c r="X74" s="1060"/>
      <c r="Y74" s="1060"/>
      <c r="Z74" s="1060"/>
      <c r="AA74" s="1060">
        <v>135</v>
      </c>
      <c r="AB74" s="1060"/>
      <c r="AC74" s="1060"/>
      <c r="AD74" s="1060"/>
      <c r="AE74" s="1060"/>
      <c r="AF74" s="1060">
        <v>135</v>
      </c>
      <c r="AG74" s="1060"/>
      <c r="AH74" s="1060"/>
      <c r="AI74" s="1060"/>
      <c r="AJ74" s="1060"/>
      <c r="AK74" s="1060">
        <v>0</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578</v>
      </c>
      <c r="C75" s="1064"/>
      <c r="D75" s="1064"/>
      <c r="E75" s="1064"/>
      <c r="F75" s="1064"/>
      <c r="G75" s="1064"/>
      <c r="H75" s="1064"/>
      <c r="I75" s="1064"/>
      <c r="J75" s="1064"/>
      <c r="K75" s="1064"/>
      <c r="L75" s="1064"/>
      <c r="M75" s="1064"/>
      <c r="N75" s="1064"/>
      <c r="O75" s="1064"/>
      <c r="P75" s="1065"/>
      <c r="Q75" s="1070">
        <v>285242</v>
      </c>
      <c r="R75" s="1068"/>
      <c r="S75" s="1068"/>
      <c r="T75" s="1068"/>
      <c r="U75" s="1069"/>
      <c r="V75" s="1067">
        <v>271656</v>
      </c>
      <c r="W75" s="1068"/>
      <c r="X75" s="1068"/>
      <c r="Y75" s="1068"/>
      <c r="Z75" s="1069"/>
      <c r="AA75" s="1067">
        <v>13586</v>
      </c>
      <c r="AB75" s="1068"/>
      <c r="AC75" s="1068"/>
      <c r="AD75" s="1068"/>
      <c r="AE75" s="1069"/>
      <c r="AF75" s="1067">
        <v>13586</v>
      </c>
      <c r="AG75" s="1068"/>
      <c r="AH75" s="1068"/>
      <c r="AI75" s="1068"/>
      <c r="AJ75" s="1069"/>
      <c r="AK75" s="1067">
        <v>983</v>
      </c>
      <c r="AL75" s="1068"/>
      <c r="AM75" s="1068"/>
      <c r="AN75" s="1068"/>
      <c r="AO75" s="1069"/>
      <c r="AP75" s="1060" t="s">
        <v>588</v>
      </c>
      <c r="AQ75" s="1060"/>
      <c r="AR75" s="1060"/>
      <c r="AS75" s="1060"/>
      <c r="AT75" s="1060"/>
      <c r="AU75" s="1060" t="s">
        <v>588</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70"/>
      <c r="R76" s="1068"/>
      <c r="S76" s="1068"/>
      <c r="T76" s="1068"/>
      <c r="U76" s="1069"/>
      <c r="V76" s="1067"/>
      <c r="W76" s="1068"/>
      <c r="X76" s="1068"/>
      <c r="Y76" s="1068"/>
      <c r="Z76" s="1069"/>
      <c r="AA76" s="1067"/>
      <c r="AB76" s="1068"/>
      <c r="AC76" s="1068"/>
      <c r="AD76" s="1068"/>
      <c r="AE76" s="1069"/>
      <c r="AF76" s="1067"/>
      <c r="AG76" s="1068"/>
      <c r="AH76" s="1068"/>
      <c r="AI76" s="1068"/>
      <c r="AJ76" s="1069"/>
      <c r="AK76" s="1067"/>
      <c r="AL76" s="1068"/>
      <c r="AM76" s="1068"/>
      <c r="AN76" s="1068"/>
      <c r="AO76" s="1069"/>
      <c r="AP76" s="1067"/>
      <c r="AQ76" s="1068"/>
      <c r="AR76" s="1068"/>
      <c r="AS76" s="1068"/>
      <c r="AT76" s="1069"/>
      <c r="AU76" s="1067"/>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579</v>
      </c>
      <c r="C77" s="1064"/>
      <c r="D77" s="1064"/>
      <c r="E77" s="1064"/>
      <c r="F77" s="1064"/>
      <c r="G77" s="1064"/>
      <c r="H77" s="1064"/>
      <c r="I77" s="1064"/>
      <c r="J77" s="1064"/>
      <c r="K77" s="1064"/>
      <c r="L77" s="1064"/>
      <c r="M77" s="1064"/>
      <c r="N77" s="1064"/>
      <c r="O77" s="1064"/>
      <c r="P77" s="1065"/>
      <c r="Q77" s="1070">
        <v>6381</v>
      </c>
      <c r="R77" s="1068"/>
      <c r="S77" s="1068"/>
      <c r="T77" s="1068"/>
      <c r="U77" s="1069"/>
      <c r="V77" s="1067">
        <v>6104</v>
      </c>
      <c r="W77" s="1068"/>
      <c r="X77" s="1068"/>
      <c r="Y77" s="1068"/>
      <c r="Z77" s="1069"/>
      <c r="AA77" s="1067">
        <v>277</v>
      </c>
      <c r="AB77" s="1068"/>
      <c r="AC77" s="1068"/>
      <c r="AD77" s="1068"/>
      <c r="AE77" s="1069"/>
      <c r="AF77" s="1067">
        <v>277</v>
      </c>
      <c r="AG77" s="1068"/>
      <c r="AH77" s="1068"/>
      <c r="AI77" s="1068"/>
      <c r="AJ77" s="1069"/>
      <c r="AK77" s="1067">
        <v>80</v>
      </c>
      <c r="AL77" s="1068"/>
      <c r="AM77" s="1068"/>
      <c r="AN77" s="1068"/>
      <c r="AO77" s="1069"/>
      <c r="AP77" s="1060" t="s">
        <v>588</v>
      </c>
      <c r="AQ77" s="1060"/>
      <c r="AR77" s="1060"/>
      <c r="AS77" s="1060"/>
      <c r="AT77" s="1060"/>
      <c r="AU77" s="1060" t="s">
        <v>588</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580</v>
      </c>
      <c r="C78" s="1064"/>
      <c r="D78" s="1064"/>
      <c r="E78" s="1064"/>
      <c r="F78" s="1064"/>
      <c r="G78" s="1064"/>
      <c r="H78" s="1064"/>
      <c r="I78" s="1064"/>
      <c r="J78" s="1064"/>
      <c r="K78" s="1064"/>
      <c r="L78" s="1064"/>
      <c r="M78" s="1064"/>
      <c r="N78" s="1064"/>
      <c r="O78" s="1064"/>
      <c r="P78" s="1065"/>
      <c r="Q78" s="1066">
        <v>36</v>
      </c>
      <c r="R78" s="1060"/>
      <c r="S78" s="1060"/>
      <c r="T78" s="1060"/>
      <c r="U78" s="1060"/>
      <c r="V78" s="1060">
        <v>33</v>
      </c>
      <c r="W78" s="1060"/>
      <c r="X78" s="1060"/>
      <c r="Y78" s="1060"/>
      <c r="Z78" s="1060"/>
      <c r="AA78" s="1060">
        <v>3</v>
      </c>
      <c r="AB78" s="1060"/>
      <c r="AC78" s="1060"/>
      <c r="AD78" s="1060"/>
      <c r="AE78" s="1060"/>
      <c r="AF78" s="1060">
        <v>3</v>
      </c>
      <c r="AG78" s="1060"/>
      <c r="AH78" s="1060"/>
      <c r="AI78" s="1060"/>
      <c r="AJ78" s="1060"/>
      <c r="AK78" s="1060">
        <v>29</v>
      </c>
      <c r="AL78" s="1060"/>
      <c r="AM78" s="1060"/>
      <c r="AN78" s="1060"/>
      <c r="AO78" s="1060"/>
      <c r="AP78" s="1060" t="s">
        <v>588</v>
      </c>
      <c r="AQ78" s="1060"/>
      <c r="AR78" s="1060"/>
      <c r="AS78" s="1060"/>
      <c r="AT78" s="1060"/>
      <c r="AU78" s="1060" t="s">
        <v>588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581</v>
      </c>
      <c r="C79" s="1064"/>
      <c r="D79" s="1064"/>
      <c r="E79" s="1064"/>
      <c r="F79" s="1064"/>
      <c r="G79" s="1064"/>
      <c r="H79" s="1064"/>
      <c r="I79" s="1064"/>
      <c r="J79" s="1064"/>
      <c r="K79" s="1064"/>
      <c r="L79" s="1064"/>
      <c r="M79" s="1064"/>
      <c r="N79" s="1064"/>
      <c r="O79" s="1064"/>
      <c r="P79" s="1065"/>
      <c r="Q79" s="1066">
        <v>2</v>
      </c>
      <c r="R79" s="1060"/>
      <c r="S79" s="1060"/>
      <c r="T79" s="1060"/>
      <c r="U79" s="1060"/>
      <c r="V79" s="1060">
        <v>2</v>
      </c>
      <c r="W79" s="1060"/>
      <c r="X79" s="1060"/>
      <c r="Y79" s="1060"/>
      <c r="Z79" s="1060"/>
      <c r="AA79" s="1060">
        <v>0</v>
      </c>
      <c r="AB79" s="1060"/>
      <c r="AC79" s="1060"/>
      <c r="AD79" s="1060"/>
      <c r="AE79" s="1060"/>
      <c r="AF79" s="1060">
        <v>0</v>
      </c>
      <c r="AG79" s="1060"/>
      <c r="AH79" s="1060"/>
      <c r="AI79" s="1060"/>
      <c r="AJ79" s="1060"/>
      <c r="AK79" s="1060" t="s">
        <v>588</v>
      </c>
      <c r="AL79" s="1060"/>
      <c r="AM79" s="1060"/>
      <c r="AN79" s="1060"/>
      <c r="AO79" s="1060"/>
      <c r="AP79" s="1060" t="s">
        <v>588</v>
      </c>
      <c r="AQ79" s="1060"/>
      <c r="AR79" s="1060"/>
      <c r="AS79" s="1060"/>
      <c r="AT79" s="1060"/>
      <c r="AU79" s="1060" t="s">
        <v>588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582</v>
      </c>
      <c r="C80" s="1064"/>
      <c r="D80" s="1064"/>
      <c r="E80" s="1064"/>
      <c r="F80" s="1064"/>
      <c r="G80" s="1064"/>
      <c r="H80" s="1064"/>
      <c r="I80" s="1064"/>
      <c r="J80" s="1064"/>
      <c r="K80" s="1064"/>
      <c r="L80" s="1064"/>
      <c r="M80" s="1064"/>
      <c r="N80" s="1064"/>
      <c r="O80" s="1064"/>
      <c r="P80" s="1065"/>
      <c r="Q80" s="1066">
        <v>69</v>
      </c>
      <c r="R80" s="1060"/>
      <c r="S80" s="1060"/>
      <c r="T80" s="1060"/>
      <c r="U80" s="1060"/>
      <c r="V80" s="1060">
        <v>49</v>
      </c>
      <c r="W80" s="1060"/>
      <c r="X80" s="1060"/>
      <c r="Y80" s="1060"/>
      <c r="Z80" s="1060"/>
      <c r="AA80" s="1060">
        <v>20</v>
      </c>
      <c r="AB80" s="1060"/>
      <c r="AC80" s="1060"/>
      <c r="AD80" s="1060"/>
      <c r="AE80" s="1060"/>
      <c r="AF80" s="1060">
        <v>16</v>
      </c>
      <c r="AG80" s="1060"/>
      <c r="AH80" s="1060"/>
      <c r="AI80" s="1060"/>
      <c r="AJ80" s="1060"/>
      <c r="AK80" s="1060">
        <v>0</v>
      </c>
      <c r="AL80" s="1060"/>
      <c r="AM80" s="1060"/>
      <c r="AN80" s="1060"/>
      <c r="AO80" s="1060"/>
      <c r="AP80" s="1060" t="s">
        <v>501</v>
      </c>
      <c r="AQ80" s="1060"/>
      <c r="AR80" s="1060"/>
      <c r="AS80" s="1060"/>
      <c r="AT80" s="1060"/>
      <c r="AU80" s="1060" t="s">
        <v>501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583</v>
      </c>
      <c r="C81" s="1064"/>
      <c r="D81" s="1064"/>
      <c r="E81" s="1064"/>
      <c r="F81" s="1064"/>
      <c r="G81" s="1064"/>
      <c r="H81" s="1064"/>
      <c r="I81" s="1064"/>
      <c r="J81" s="1064"/>
      <c r="K81" s="1064"/>
      <c r="L81" s="1064"/>
      <c r="M81" s="1064"/>
      <c r="N81" s="1064"/>
      <c r="O81" s="1064"/>
      <c r="P81" s="1065"/>
      <c r="Q81" s="1066">
        <v>245</v>
      </c>
      <c r="R81" s="1060"/>
      <c r="S81" s="1060"/>
      <c r="T81" s="1060"/>
      <c r="U81" s="1060"/>
      <c r="V81" s="1060">
        <v>230</v>
      </c>
      <c r="W81" s="1060"/>
      <c r="X81" s="1060"/>
      <c r="Y81" s="1060"/>
      <c r="Z81" s="1060"/>
      <c r="AA81" s="1060">
        <v>15</v>
      </c>
      <c r="AB81" s="1060"/>
      <c r="AC81" s="1060"/>
      <c r="AD81" s="1060"/>
      <c r="AE81" s="1060"/>
      <c r="AF81" s="1060">
        <v>15</v>
      </c>
      <c r="AG81" s="1060"/>
      <c r="AH81" s="1060"/>
      <c r="AI81" s="1060"/>
      <c r="AJ81" s="1060"/>
      <c r="AK81" s="1060" t="s">
        <v>501</v>
      </c>
      <c r="AL81" s="1060"/>
      <c r="AM81" s="1060"/>
      <c r="AN81" s="1060"/>
      <c r="AO81" s="1060"/>
      <c r="AP81" s="1060">
        <v>45</v>
      </c>
      <c r="AQ81" s="1060"/>
      <c r="AR81" s="1060"/>
      <c r="AS81" s="1060"/>
      <c r="AT81" s="1060"/>
      <c r="AU81" s="1067">
        <v>4</v>
      </c>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585</v>
      </c>
      <c r="C82" s="1064"/>
      <c r="D82" s="1064"/>
      <c r="E82" s="1064"/>
      <c r="F82" s="1064"/>
      <c r="G82" s="1064"/>
      <c r="H82" s="1064"/>
      <c r="I82" s="1064"/>
      <c r="J82" s="1064"/>
      <c r="K82" s="1064"/>
      <c r="L82" s="1064"/>
      <c r="M82" s="1064"/>
      <c r="N82" s="1064"/>
      <c r="O82" s="1064"/>
      <c r="P82" s="1065"/>
      <c r="Q82" s="1070"/>
      <c r="R82" s="1068"/>
      <c r="S82" s="1068"/>
      <c r="T82" s="1068"/>
      <c r="U82" s="1069"/>
      <c r="V82" s="1067"/>
      <c r="W82" s="1068"/>
      <c r="X82" s="1068"/>
      <c r="Y82" s="1068"/>
      <c r="Z82" s="1069"/>
      <c r="AA82" s="1067"/>
      <c r="AB82" s="1068"/>
      <c r="AC82" s="1068"/>
      <c r="AD82" s="1068"/>
      <c r="AE82" s="1069"/>
      <c r="AF82" s="1067"/>
      <c r="AG82" s="1068"/>
      <c r="AH82" s="1068"/>
      <c r="AI82" s="1068"/>
      <c r="AJ82" s="1069"/>
      <c r="AK82" s="1067"/>
      <c r="AL82" s="1068"/>
      <c r="AM82" s="1068"/>
      <c r="AN82" s="1068"/>
      <c r="AO82" s="1069"/>
      <c r="AP82" s="1067"/>
      <c r="AQ82" s="1068"/>
      <c r="AR82" s="1068"/>
      <c r="AS82" s="1068"/>
      <c r="AT82" s="1069"/>
      <c r="AU82" s="1067"/>
      <c r="AV82" s="1068"/>
      <c r="AW82" s="1068"/>
      <c r="AX82" s="1068"/>
      <c r="AY82" s="1069"/>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579</v>
      </c>
      <c r="C83" s="1064"/>
      <c r="D83" s="1064"/>
      <c r="E83" s="1064"/>
      <c r="F83" s="1064"/>
      <c r="G83" s="1064"/>
      <c r="H83" s="1064"/>
      <c r="I83" s="1064"/>
      <c r="J83" s="1064"/>
      <c r="K83" s="1064"/>
      <c r="L83" s="1064"/>
      <c r="M83" s="1064"/>
      <c r="N83" s="1064"/>
      <c r="O83" s="1064"/>
      <c r="P83" s="1065"/>
      <c r="Q83" s="1066">
        <v>35</v>
      </c>
      <c r="R83" s="1060"/>
      <c r="S83" s="1060"/>
      <c r="T83" s="1060"/>
      <c r="U83" s="1060"/>
      <c r="V83" s="1060">
        <v>33</v>
      </c>
      <c r="W83" s="1060"/>
      <c r="X83" s="1060"/>
      <c r="Y83" s="1060"/>
      <c r="Z83" s="1060"/>
      <c r="AA83" s="1060">
        <v>1</v>
      </c>
      <c r="AB83" s="1060"/>
      <c r="AC83" s="1060"/>
      <c r="AD83" s="1060"/>
      <c r="AE83" s="1060"/>
      <c r="AF83" s="1060">
        <v>1</v>
      </c>
      <c r="AG83" s="1060"/>
      <c r="AH83" s="1060"/>
      <c r="AI83" s="1060"/>
      <c r="AJ83" s="1060"/>
      <c r="AK83" s="1060" t="s">
        <v>501</v>
      </c>
      <c r="AL83" s="1060"/>
      <c r="AM83" s="1060"/>
      <c r="AN83" s="1060"/>
      <c r="AO83" s="1060"/>
      <c r="AP83" s="1060" t="s">
        <v>590</v>
      </c>
      <c r="AQ83" s="1060"/>
      <c r="AR83" s="1060"/>
      <c r="AS83" s="1060"/>
      <c r="AT83" s="1060"/>
      <c r="AU83" s="1060" t="s">
        <v>501</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584</v>
      </c>
      <c r="C84" s="1064"/>
      <c r="D84" s="1064"/>
      <c r="E84" s="1064"/>
      <c r="F84" s="1064"/>
      <c r="G84" s="1064"/>
      <c r="H84" s="1064"/>
      <c r="I84" s="1064"/>
      <c r="J84" s="1064"/>
      <c r="K84" s="1064"/>
      <c r="L84" s="1064"/>
      <c r="M84" s="1064"/>
      <c r="N84" s="1064"/>
      <c r="O84" s="1064"/>
      <c r="P84" s="1065"/>
      <c r="Q84" s="1066">
        <v>564</v>
      </c>
      <c r="R84" s="1060"/>
      <c r="S84" s="1060"/>
      <c r="T84" s="1060"/>
      <c r="U84" s="1060"/>
      <c r="V84" s="1060">
        <v>550</v>
      </c>
      <c r="W84" s="1060"/>
      <c r="X84" s="1060"/>
      <c r="Y84" s="1060"/>
      <c r="Z84" s="1060"/>
      <c r="AA84" s="1060">
        <v>14</v>
      </c>
      <c r="AB84" s="1060"/>
      <c r="AC84" s="1060"/>
      <c r="AD84" s="1060"/>
      <c r="AE84" s="1060"/>
      <c r="AF84" s="1060">
        <v>14</v>
      </c>
      <c r="AG84" s="1060"/>
      <c r="AH84" s="1060"/>
      <c r="AI84" s="1060"/>
      <c r="AJ84" s="1060"/>
      <c r="AK84" s="1060" t="s">
        <v>501</v>
      </c>
      <c r="AL84" s="1060"/>
      <c r="AM84" s="1060"/>
      <c r="AN84" s="1060"/>
      <c r="AO84" s="1060"/>
      <c r="AP84" s="1060">
        <v>1225</v>
      </c>
      <c r="AQ84" s="1060"/>
      <c r="AR84" s="1060"/>
      <c r="AS84" s="1060"/>
      <c r="AT84" s="1060"/>
      <c r="AU84" s="1060">
        <v>155</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586</v>
      </c>
      <c r="C85" s="1064"/>
      <c r="D85" s="1064"/>
      <c r="E85" s="1064"/>
      <c r="F85" s="1064"/>
      <c r="G85" s="1064"/>
      <c r="H85" s="1064"/>
      <c r="I85" s="1064"/>
      <c r="J85" s="1064"/>
      <c r="K85" s="1064"/>
      <c r="L85" s="1064"/>
      <c r="M85" s="1064"/>
      <c r="N85" s="1064"/>
      <c r="O85" s="1064"/>
      <c r="P85" s="1065"/>
      <c r="Q85" s="1066">
        <v>191</v>
      </c>
      <c r="R85" s="1060"/>
      <c r="S85" s="1060"/>
      <c r="T85" s="1060"/>
      <c r="U85" s="1060"/>
      <c r="V85" s="1060">
        <v>182</v>
      </c>
      <c r="W85" s="1060"/>
      <c r="X85" s="1060"/>
      <c r="Y85" s="1060"/>
      <c r="Z85" s="1060"/>
      <c r="AA85" s="1060">
        <v>9</v>
      </c>
      <c r="AB85" s="1060"/>
      <c r="AC85" s="1060"/>
      <c r="AD85" s="1060"/>
      <c r="AE85" s="1060"/>
      <c r="AF85" s="1060">
        <v>9</v>
      </c>
      <c r="AG85" s="1060"/>
      <c r="AH85" s="1060"/>
      <c r="AI85" s="1060"/>
      <c r="AJ85" s="1060"/>
      <c r="AK85" s="1060" t="s">
        <v>501</v>
      </c>
      <c r="AL85" s="1060"/>
      <c r="AM85" s="1060"/>
      <c r="AN85" s="1060"/>
      <c r="AO85" s="1060"/>
      <c r="AP85" s="1060" t="s">
        <v>588</v>
      </c>
      <c r="AQ85" s="1060"/>
      <c r="AR85" s="1060"/>
      <c r="AS85" s="1060"/>
      <c r="AT85" s="1060"/>
      <c r="AU85" s="1060" t="s">
        <v>588</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14538</v>
      </c>
      <c r="AG88" s="1048"/>
      <c r="AH88" s="1048"/>
      <c r="AI88" s="1048"/>
      <c r="AJ88" s="1048"/>
      <c r="AK88" s="1052"/>
      <c r="AL88" s="1052"/>
      <c r="AM88" s="1052"/>
      <c r="AN88" s="1052"/>
      <c r="AO88" s="1052"/>
      <c r="AP88" s="1048">
        <v>16326</v>
      </c>
      <c r="AQ88" s="1048"/>
      <c r="AR88" s="1048"/>
      <c r="AS88" s="1048"/>
      <c r="AT88" s="1048"/>
      <c r="AU88" s="1048">
        <v>159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33</v>
      </c>
      <c r="CS102" s="1040"/>
      <c r="CT102" s="1040"/>
      <c r="CU102" s="1040"/>
      <c r="CV102" s="1041"/>
      <c r="CW102" s="1039">
        <v>0</v>
      </c>
      <c r="CX102" s="1040"/>
      <c r="CY102" s="1040"/>
      <c r="CZ102" s="1040"/>
      <c r="DA102" s="1041"/>
      <c r="DB102" s="1039">
        <v>67</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402513</v>
      </c>
      <c r="AB110" s="976"/>
      <c r="AC110" s="976"/>
      <c r="AD110" s="976"/>
      <c r="AE110" s="977"/>
      <c r="AF110" s="978">
        <v>389538</v>
      </c>
      <c r="AG110" s="976"/>
      <c r="AH110" s="976"/>
      <c r="AI110" s="976"/>
      <c r="AJ110" s="977"/>
      <c r="AK110" s="978">
        <v>384527</v>
      </c>
      <c r="AL110" s="976"/>
      <c r="AM110" s="976"/>
      <c r="AN110" s="976"/>
      <c r="AO110" s="977"/>
      <c r="AP110" s="979">
        <v>14.9</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2999923</v>
      </c>
      <c r="BR110" s="923"/>
      <c r="BS110" s="923"/>
      <c r="BT110" s="923"/>
      <c r="BU110" s="923"/>
      <c r="BV110" s="923">
        <v>2874251</v>
      </c>
      <c r="BW110" s="923"/>
      <c r="BX110" s="923"/>
      <c r="BY110" s="923"/>
      <c r="BZ110" s="923"/>
      <c r="CA110" s="923">
        <v>2748815</v>
      </c>
      <c r="CB110" s="923"/>
      <c r="CC110" s="923"/>
      <c r="CD110" s="923"/>
      <c r="CE110" s="923"/>
      <c r="CF110" s="947">
        <v>106.5</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429</v>
      </c>
      <c r="DM110" s="923"/>
      <c r="DN110" s="923"/>
      <c r="DO110" s="923"/>
      <c r="DP110" s="923"/>
      <c r="DQ110" s="923" t="s">
        <v>428</v>
      </c>
      <c r="DR110" s="923"/>
      <c r="DS110" s="923"/>
      <c r="DT110" s="923"/>
      <c r="DU110" s="923"/>
      <c r="DV110" s="924" t="s">
        <v>126</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428</v>
      </c>
      <c r="AB111" s="1004"/>
      <c r="AC111" s="1004"/>
      <c r="AD111" s="1004"/>
      <c r="AE111" s="1005"/>
      <c r="AF111" s="1006" t="s">
        <v>126</v>
      </c>
      <c r="AG111" s="1004"/>
      <c r="AH111" s="1004"/>
      <c r="AI111" s="1004"/>
      <c r="AJ111" s="1005"/>
      <c r="AK111" s="1006" t="s">
        <v>429</v>
      </c>
      <c r="AL111" s="1004"/>
      <c r="AM111" s="1004"/>
      <c r="AN111" s="1004"/>
      <c r="AO111" s="1005"/>
      <c r="AP111" s="1007" t="s">
        <v>126</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50917</v>
      </c>
      <c r="BR111" s="895"/>
      <c r="BS111" s="895"/>
      <c r="BT111" s="895"/>
      <c r="BU111" s="895"/>
      <c r="BV111" s="895">
        <v>42991</v>
      </c>
      <c r="BW111" s="895"/>
      <c r="BX111" s="895"/>
      <c r="BY111" s="895"/>
      <c r="BZ111" s="895"/>
      <c r="CA111" s="895">
        <v>35574</v>
      </c>
      <c r="CB111" s="895"/>
      <c r="CC111" s="895"/>
      <c r="CD111" s="895"/>
      <c r="CE111" s="895"/>
      <c r="CF111" s="956">
        <v>1.4</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428</v>
      </c>
      <c r="DM111" s="895"/>
      <c r="DN111" s="895"/>
      <c r="DO111" s="895"/>
      <c r="DP111" s="895"/>
      <c r="DQ111" s="895" t="s">
        <v>429</v>
      </c>
      <c r="DR111" s="895"/>
      <c r="DS111" s="895"/>
      <c r="DT111" s="895"/>
      <c r="DU111" s="895"/>
      <c r="DV111" s="872" t="s">
        <v>429</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428</v>
      </c>
      <c r="AG112" s="858"/>
      <c r="AH112" s="858"/>
      <c r="AI112" s="858"/>
      <c r="AJ112" s="859"/>
      <c r="AK112" s="860" t="s">
        <v>429</v>
      </c>
      <c r="AL112" s="858"/>
      <c r="AM112" s="858"/>
      <c r="AN112" s="858"/>
      <c r="AO112" s="859"/>
      <c r="AP112" s="905" t="s">
        <v>429</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1765382</v>
      </c>
      <c r="BR112" s="895"/>
      <c r="BS112" s="895"/>
      <c r="BT112" s="895"/>
      <c r="BU112" s="895"/>
      <c r="BV112" s="895">
        <v>1539922</v>
      </c>
      <c r="BW112" s="895"/>
      <c r="BX112" s="895"/>
      <c r="BY112" s="895"/>
      <c r="BZ112" s="895"/>
      <c r="CA112" s="895">
        <v>1358981</v>
      </c>
      <c r="CB112" s="895"/>
      <c r="CC112" s="895"/>
      <c r="CD112" s="895"/>
      <c r="CE112" s="895"/>
      <c r="CF112" s="956">
        <v>52.7</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428</v>
      </c>
      <c r="DH112" s="895"/>
      <c r="DI112" s="895"/>
      <c r="DJ112" s="895"/>
      <c r="DK112" s="895"/>
      <c r="DL112" s="895" t="s">
        <v>126</v>
      </c>
      <c r="DM112" s="895"/>
      <c r="DN112" s="895"/>
      <c r="DO112" s="895"/>
      <c r="DP112" s="895"/>
      <c r="DQ112" s="895" t="s">
        <v>428</v>
      </c>
      <c r="DR112" s="895"/>
      <c r="DS112" s="895"/>
      <c r="DT112" s="895"/>
      <c r="DU112" s="895"/>
      <c r="DV112" s="872" t="s">
        <v>429</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247586</v>
      </c>
      <c r="AB113" s="1004"/>
      <c r="AC113" s="1004"/>
      <c r="AD113" s="1004"/>
      <c r="AE113" s="1005"/>
      <c r="AF113" s="1006">
        <v>226224</v>
      </c>
      <c r="AG113" s="1004"/>
      <c r="AH113" s="1004"/>
      <c r="AI113" s="1004"/>
      <c r="AJ113" s="1005"/>
      <c r="AK113" s="1006">
        <v>247271</v>
      </c>
      <c r="AL113" s="1004"/>
      <c r="AM113" s="1004"/>
      <c r="AN113" s="1004"/>
      <c r="AO113" s="1005"/>
      <c r="AP113" s="1007">
        <v>9.6</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195734</v>
      </c>
      <c r="BR113" s="895"/>
      <c r="BS113" s="895"/>
      <c r="BT113" s="895"/>
      <c r="BU113" s="895"/>
      <c r="BV113" s="895">
        <v>178566</v>
      </c>
      <c r="BW113" s="895"/>
      <c r="BX113" s="895"/>
      <c r="BY113" s="895"/>
      <c r="BZ113" s="895"/>
      <c r="CA113" s="895">
        <v>159478</v>
      </c>
      <c r="CB113" s="895"/>
      <c r="CC113" s="895"/>
      <c r="CD113" s="895"/>
      <c r="CE113" s="895"/>
      <c r="CF113" s="956">
        <v>6.2</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126</v>
      </c>
      <c r="DM113" s="858"/>
      <c r="DN113" s="858"/>
      <c r="DO113" s="858"/>
      <c r="DP113" s="859"/>
      <c r="DQ113" s="860" t="s">
        <v>428</v>
      </c>
      <c r="DR113" s="858"/>
      <c r="DS113" s="858"/>
      <c r="DT113" s="858"/>
      <c r="DU113" s="859"/>
      <c r="DV113" s="905" t="s">
        <v>428</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4625</v>
      </c>
      <c r="AB114" s="858"/>
      <c r="AC114" s="858"/>
      <c r="AD114" s="858"/>
      <c r="AE114" s="859"/>
      <c r="AF114" s="860">
        <v>4910</v>
      </c>
      <c r="AG114" s="858"/>
      <c r="AH114" s="858"/>
      <c r="AI114" s="858"/>
      <c r="AJ114" s="859"/>
      <c r="AK114" s="860">
        <v>15429</v>
      </c>
      <c r="AL114" s="858"/>
      <c r="AM114" s="858"/>
      <c r="AN114" s="858"/>
      <c r="AO114" s="859"/>
      <c r="AP114" s="905">
        <v>0.6</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764591</v>
      </c>
      <c r="BR114" s="895"/>
      <c r="BS114" s="895"/>
      <c r="BT114" s="895"/>
      <c r="BU114" s="895"/>
      <c r="BV114" s="895">
        <v>743288</v>
      </c>
      <c r="BW114" s="895"/>
      <c r="BX114" s="895"/>
      <c r="BY114" s="895"/>
      <c r="BZ114" s="895"/>
      <c r="CA114" s="895">
        <v>655078</v>
      </c>
      <c r="CB114" s="895"/>
      <c r="CC114" s="895"/>
      <c r="CD114" s="895"/>
      <c r="CE114" s="895"/>
      <c r="CF114" s="956">
        <v>25.4</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428</v>
      </c>
      <c r="DH114" s="858"/>
      <c r="DI114" s="858"/>
      <c r="DJ114" s="858"/>
      <c r="DK114" s="859"/>
      <c r="DL114" s="860" t="s">
        <v>429</v>
      </c>
      <c r="DM114" s="858"/>
      <c r="DN114" s="858"/>
      <c r="DO114" s="858"/>
      <c r="DP114" s="859"/>
      <c r="DQ114" s="860" t="s">
        <v>428</v>
      </c>
      <c r="DR114" s="858"/>
      <c r="DS114" s="858"/>
      <c r="DT114" s="858"/>
      <c r="DU114" s="859"/>
      <c r="DV114" s="905" t="s">
        <v>429</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22099</v>
      </c>
      <c r="AB115" s="1004"/>
      <c r="AC115" s="1004"/>
      <c r="AD115" s="1004"/>
      <c r="AE115" s="1005"/>
      <c r="AF115" s="1006">
        <v>8699</v>
      </c>
      <c r="AG115" s="1004"/>
      <c r="AH115" s="1004"/>
      <c r="AI115" s="1004"/>
      <c r="AJ115" s="1005"/>
      <c r="AK115" s="1006">
        <v>8069</v>
      </c>
      <c r="AL115" s="1004"/>
      <c r="AM115" s="1004"/>
      <c r="AN115" s="1004"/>
      <c r="AO115" s="1005"/>
      <c r="AP115" s="1007">
        <v>0.3</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428</v>
      </c>
      <c r="BW115" s="895"/>
      <c r="BX115" s="895"/>
      <c r="BY115" s="895"/>
      <c r="BZ115" s="895"/>
      <c r="CA115" s="895" t="s">
        <v>126</v>
      </c>
      <c r="CB115" s="895"/>
      <c r="CC115" s="895"/>
      <c r="CD115" s="895"/>
      <c r="CE115" s="895"/>
      <c r="CF115" s="956" t="s">
        <v>126</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126</v>
      </c>
      <c r="DM115" s="858"/>
      <c r="DN115" s="858"/>
      <c r="DO115" s="858"/>
      <c r="DP115" s="859"/>
      <c r="DQ115" s="860" t="s">
        <v>429</v>
      </c>
      <c r="DR115" s="858"/>
      <c r="DS115" s="858"/>
      <c r="DT115" s="858"/>
      <c r="DU115" s="859"/>
      <c r="DV115" s="905" t="s">
        <v>428</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428</v>
      </c>
      <c r="AG116" s="858"/>
      <c r="AH116" s="858"/>
      <c r="AI116" s="858"/>
      <c r="AJ116" s="859"/>
      <c r="AK116" s="860" t="s">
        <v>428</v>
      </c>
      <c r="AL116" s="858"/>
      <c r="AM116" s="858"/>
      <c r="AN116" s="858"/>
      <c r="AO116" s="859"/>
      <c r="AP116" s="905" t="s">
        <v>429</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429</v>
      </c>
      <c r="CB116" s="895"/>
      <c r="CC116" s="895"/>
      <c r="CD116" s="895"/>
      <c r="CE116" s="895"/>
      <c r="CF116" s="956" t="s">
        <v>429</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429</v>
      </c>
      <c r="DR116" s="858"/>
      <c r="DS116" s="858"/>
      <c r="DT116" s="858"/>
      <c r="DU116" s="859"/>
      <c r="DV116" s="905" t="s">
        <v>428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676823</v>
      </c>
      <c r="AB117" s="990"/>
      <c r="AC117" s="990"/>
      <c r="AD117" s="990"/>
      <c r="AE117" s="991"/>
      <c r="AF117" s="992">
        <v>629371</v>
      </c>
      <c r="AG117" s="990"/>
      <c r="AH117" s="990"/>
      <c r="AI117" s="990"/>
      <c r="AJ117" s="991"/>
      <c r="AK117" s="992">
        <v>655296</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126</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454</v>
      </c>
      <c r="BP119" s="959"/>
      <c r="BQ119" s="963">
        <v>5776547</v>
      </c>
      <c r="BR119" s="926"/>
      <c r="BS119" s="926"/>
      <c r="BT119" s="926"/>
      <c r="BU119" s="926"/>
      <c r="BV119" s="926">
        <v>5379018</v>
      </c>
      <c r="BW119" s="926"/>
      <c r="BX119" s="926"/>
      <c r="BY119" s="926"/>
      <c r="BZ119" s="926"/>
      <c r="CA119" s="926">
        <v>4957926</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50917</v>
      </c>
      <c r="DH119" s="841"/>
      <c r="DI119" s="841"/>
      <c r="DJ119" s="841"/>
      <c r="DK119" s="842"/>
      <c r="DL119" s="843">
        <v>42991</v>
      </c>
      <c r="DM119" s="841"/>
      <c r="DN119" s="841"/>
      <c r="DO119" s="841"/>
      <c r="DP119" s="842"/>
      <c r="DQ119" s="843">
        <v>35574</v>
      </c>
      <c r="DR119" s="841"/>
      <c r="DS119" s="841"/>
      <c r="DT119" s="841"/>
      <c r="DU119" s="842"/>
      <c r="DV119" s="929">
        <v>1.4</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126</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786383</v>
      </c>
      <c r="BR120" s="923"/>
      <c r="BS120" s="923"/>
      <c r="BT120" s="923"/>
      <c r="BU120" s="923"/>
      <c r="BV120" s="923">
        <v>940795</v>
      </c>
      <c r="BW120" s="923"/>
      <c r="BX120" s="923"/>
      <c r="BY120" s="923"/>
      <c r="BZ120" s="923"/>
      <c r="CA120" s="923">
        <v>1266187</v>
      </c>
      <c r="CB120" s="923"/>
      <c r="CC120" s="923"/>
      <c r="CD120" s="923"/>
      <c r="CE120" s="923"/>
      <c r="CF120" s="947">
        <v>49.1</v>
      </c>
      <c r="CG120" s="948"/>
      <c r="CH120" s="948"/>
      <c r="CI120" s="948"/>
      <c r="CJ120" s="948"/>
      <c r="CK120" s="949" t="s">
        <v>458</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1559313</v>
      </c>
      <c r="DH120" s="923"/>
      <c r="DI120" s="923"/>
      <c r="DJ120" s="923"/>
      <c r="DK120" s="923"/>
      <c r="DL120" s="923">
        <v>1315144</v>
      </c>
      <c r="DM120" s="923"/>
      <c r="DN120" s="923"/>
      <c r="DO120" s="923"/>
      <c r="DP120" s="923"/>
      <c r="DQ120" s="923">
        <v>1139696</v>
      </c>
      <c r="DR120" s="923"/>
      <c r="DS120" s="923"/>
      <c r="DT120" s="923"/>
      <c r="DU120" s="923"/>
      <c r="DV120" s="924">
        <v>44.2</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325415</v>
      </c>
      <c r="BR121" s="895"/>
      <c r="BS121" s="895"/>
      <c r="BT121" s="895"/>
      <c r="BU121" s="895"/>
      <c r="BV121" s="895">
        <v>249683</v>
      </c>
      <c r="BW121" s="895"/>
      <c r="BX121" s="895"/>
      <c r="BY121" s="895"/>
      <c r="BZ121" s="895"/>
      <c r="CA121" s="895">
        <v>158465</v>
      </c>
      <c r="CB121" s="895"/>
      <c r="CC121" s="895"/>
      <c r="CD121" s="895"/>
      <c r="CE121" s="895"/>
      <c r="CF121" s="956">
        <v>6.1</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v>204889</v>
      </c>
      <c r="DH121" s="895"/>
      <c r="DI121" s="895"/>
      <c r="DJ121" s="895"/>
      <c r="DK121" s="895"/>
      <c r="DL121" s="895">
        <v>223475</v>
      </c>
      <c r="DM121" s="895"/>
      <c r="DN121" s="895"/>
      <c r="DO121" s="895"/>
      <c r="DP121" s="895"/>
      <c r="DQ121" s="895">
        <v>218237</v>
      </c>
      <c r="DR121" s="895"/>
      <c r="DS121" s="895"/>
      <c r="DT121" s="895"/>
      <c r="DU121" s="895"/>
      <c r="DV121" s="872">
        <v>8.5</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3912128</v>
      </c>
      <c r="BR122" s="926"/>
      <c r="BS122" s="926"/>
      <c r="BT122" s="926"/>
      <c r="BU122" s="926"/>
      <c r="BV122" s="926">
        <v>3790862</v>
      </c>
      <c r="BW122" s="926"/>
      <c r="BX122" s="926"/>
      <c r="BY122" s="926"/>
      <c r="BZ122" s="926"/>
      <c r="CA122" s="926">
        <v>3623817</v>
      </c>
      <c r="CB122" s="926"/>
      <c r="CC122" s="926"/>
      <c r="CD122" s="926"/>
      <c r="CE122" s="926"/>
      <c r="CF122" s="927">
        <v>140.4</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1180</v>
      </c>
      <c r="DH122" s="895"/>
      <c r="DI122" s="895"/>
      <c r="DJ122" s="895"/>
      <c r="DK122" s="895"/>
      <c r="DL122" s="895">
        <v>1303</v>
      </c>
      <c r="DM122" s="895"/>
      <c r="DN122" s="895"/>
      <c r="DO122" s="895"/>
      <c r="DP122" s="895"/>
      <c r="DQ122" s="895">
        <v>1048</v>
      </c>
      <c r="DR122" s="895"/>
      <c r="DS122" s="895"/>
      <c r="DT122" s="895"/>
      <c r="DU122" s="895"/>
      <c r="DV122" s="872">
        <v>0</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463</v>
      </c>
      <c r="BP123" s="959"/>
      <c r="BQ123" s="913">
        <v>5023926</v>
      </c>
      <c r="BR123" s="914"/>
      <c r="BS123" s="914"/>
      <c r="BT123" s="914"/>
      <c r="BU123" s="914"/>
      <c r="BV123" s="914">
        <v>4981340</v>
      </c>
      <c r="BW123" s="914"/>
      <c r="BX123" s="914"/>
      <c r="BY123" s="914"/>
      <c r="BZ123" s="914"/>
      <c r="CA123" s="914">
        <v>5048469</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126</v>
      </c>
      <c r="DM123" s="858"/>
      <c r="DN123" s="858"/>
      <c r="DO123" s="858"/>
      <c r="DP123" s="859"/>
      <c r="DQ123" s="860" t="s">
        <v>126</v>
      </c>
      <c r="DR123" s="858"/>
      <c r="DS123" s="858"/>
      <c r="DT123" s="858"/>
      <c r="DU123" s="859"/>
      <c r="DV123" s="905" t="s">
        <v>126</v>
      </c>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29.2</v>
      </c>
      <c r="BR124" s="912"/>
      <c r="BS124" s="912"/>
      <c r="BT124" s="912"/>
      <c r="BU124" s="912"/>
      <c r="BV124" s="912">
        <v>15.6</v>
      </c>
      <c r="BW124" s="912"/>
      <c r="BX124" s="912"/>
      <c r="BY124" s="912"/>
      <c r="BZ124" s="912"/>
      <c r="CA124" s="912" t="s">
        <v>126</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13400</v>
      </c>
      <c r="AB125" s="858"/>
      <c r="AC125" s="858"/>
      <c r="AD125" s="858"/>
      <c r="AE125" s="859"/>
      <c r="AF125" s="860" t="s">
        <v>126</v>
      </c>
      <c r="AG125" s="858"/>
      <c r="AH125" s="858"/>
      <c r="AI125" s="858"/>
      <c r="AJ125" s="859"/>
      <c r="AK125" s="860" t="s">
        <v>126</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8699</v>
      </c>
      <c r="AB126" s="858"/>
      <c r="AC126" s="858"/>
      <c r="AD126" s="858"/>
      <c r="AE126" s="859"/>
      <c r="AF126" s="860">
        <v>8699</v>
      </c>
      <c r="AG126" s="858"/>
      <c r="AH126" s="858"/>
      <c r="AI126" s="858"/>
      <c r="AJ126" s="859"/>
      <c r="AK126" s="860">
        <v>8069</v>
      </c>
      <c r="AL126" s="858"/>
      <c r="AM126" s="858"/>
      <c r="AN126" s="858"/>
      <c r="AO126" s="859"/>
      <c r="AP126" s="905">
        <v>0.3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126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49045</v>
      </c>
      <c r="AB128" s="879"/>
      <c r="AC128" s="879"/>
      <c r="AD128" s="879"/>
      <c r="AE128" s="880"/>
      <c r="AF128" s="881">
        <v>48772</v>
      </c>
      <c r="AG128" s="879"/>
      <c r="AH128" s="879"/>
      <c r="AI128" s="879"/>
      <c r="AJ128" s="880"/>
      <c r="AK128" s="881">
        <v>41847</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126</v>
      </c>
      <c r="DR128" s="869"/>
      <c r="DS128" s="869"/>
      <c r="DT128" s="869"/>
      <c r="DU128" s="869"/>
      <c r="DV128" s="870" t="s">
        <v>126</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3000441</v>
      </c>
      <c r="AB129" s="858"/>
      <c r="AC129" s="858"/>
      <c r="AD129" s="858"/>
      <c r="AE129" s="859"/>
      <c r="AF129" s="860">
        <v>2957200</v>
      </c>
      <c r="AG129" s="858"/>
      <c r="AH129" s="858"/>
      <c r="AI129" s="858"/>
      <c r="AJ129" s="859"/>
      <c r="AK129" s="860">
        <v>2970652</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424843</v>
      </c>
      <c r="AB130" s="858"/>
      <c r="AC130" s="858"/>
      <c r="AD130" s="858"/>
      <c r="AE130" s="859"/>
      <c r="AF130" s="860">
        <v>411724</v>
      </c>
      <c r="AG130" s="858"/>
      <c r="AH130" s="858"/>
      <c r="AI130" s="858"/>
      <c r="AJ130" s="859"/>
      <c r="AK130" s="860">
        <v>390173</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2575598</v>
      </c>
      <c r="AB131" s="841"/>
      <c r="AC131" s="841"/>
      <c r="AD131" s="841"/>
      <c r="AE131" s="842"/>
      <c r="AF131" s="843">
        <v>2545476</v>
      </c>
      <c r="AG131" s="841"/>
      <c r="AH131" s="841"/>
      <c r="AI131" s="841"/>
      <c r="AJ131" s="842"/>
      <c r="AK131" s="843">
        <v>2580479</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7.8791410769999999</v>
      </c>
      <c r="AB132" s="821"/>
      <c r="AC132" s="821"/>
      <c r="AD132" s="821"/>
      <c r="AE132" s="822"/>
      <c r="AF132" s="823">
        <v>6.6343190820000002</v>
      </c>
      <c r="AG132" s="821"/>
      <c r="AH132" s="821"/>
      <c r="AI132" s="821"/>
      <c r="AJ132" s="822"/>
      <c r="AK132" s="823">
        <v>8.6525021130000006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7.7</v>
      </c>
      <c r="AB133" s="800"/>
      <c r="AC133" s="800"/>
      <c r="AD133" s="800"/>
      <c r="AE133" s="801"/>
      <c r="AF133" s="799">
        <v>7.3</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d6v3QixhPe361qFYJZ/pLduLjXgwOR6KYtvwVoI5nxaNfaVCtjsY3AFVUFhh9fiiZdQqTHuMdzGobiFQZLyCA==" saltValue="FnGFOtOC3YZhb+um/JsU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lo5Ghym98D+h/M+Iedmd1mUu8iC754PoA59hIDQVxsSxkOlOOGTXgRUr9/SkZdBLewhkntNdT5VMk1PWcycdQ==" saltValue="e9d8mBodeT3Z7JUQ8yC/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6YT5Qzs/j/XpusX1l53JszaRe7t9Upx/82/wuMdgHNqqaWMY7Tmw1w+6jDohi+hqNuBDymqeSg7MqcmFLSQ6Q==" saltValue="fHBwPB6bAgo6Ow3Nyw1mS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497</v>
      </c>
      <c r="AL9" s="1226"/>
      <c r="AM9" s="1226"/>
      <c r="AN9" s="1227"/>
      <c r="AO9" s="312">
        <v>763424</v>
      </c>
      <c r="AP9" s="312">
        <v>69371</v>
      </c>
      <c r="AQ9" s="313">
        <v>95202</v>
      </c>
      <c r="AR9" s="314">
        <v>-27.1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498</v>
      </c>
      <c r="AL10" s="1226"/>
      <c r="AM10" s="1226"/>
      <c r="AN10" s="1227"/>
      <c r="AO10" s="315">
        <v>195362</v>
      </c>
      <c r="AP10" s="315">
        <v>17752</v>
      </c>
      <c r="AQ10" s="316">
        <v>11297</v>
      </c>
      <c r="AR10" s="317">
        <v>57.1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499</v>
      </c>
      <c r="AL11" s="1226"/>
      <c r="AM11" s="1226"/>
      <c r="AN11" s="1227"/>
      <c r="AO11" s="315">
        <v>18959</v>
      </c>
      <c r="AP11" s="315">
        <v>1723</v>
      </c>
      <c r="AQ11" s="316">
        <v>19595</v>
      </c>
      <c r="AR11" s="317">
        <v>-91.2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500</v>
      </c>
      <c r="AL12" s="1226"/>
      <c r="AM12" s="1226"/>
      <c r="AN12" s="1227"/>
      <c r="AO12" s="315" t="s">
        <v>501</v>
      </c>
      <c r="AP12" s="315" t="s">
        <v>501</v>
      </c>
      <c r="AQ12" s="316">
        <v>2177</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502</v>
      </c>
      <c r="AL13" s="1226"/>
      <c r="AM13" s="1226"/>
      <c r="AN13" s="1227"/>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503</v>
      </c>
      <c r="AL14" s="1226"/>
      <c r="AM14" s="1226"/>
      <c r="AN14" s="1227"/>
      <c r="AO14" s="315">
        <v>21831</v>
      </c>
      <c r="AP14" s="315">
        <v>1984</v>
      </c>
      <c r="AQ14" s="316">
        <v>4873</v>
      </c>
      <c r="AR14" s="317">
        <v>-59.3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504</v>
      </c>
      <c r="AL15" s="1226"/>
      <c r="AM15" s="1226"/>
      <c r="AN15" s="1227"/>
      <c r="AO15" s="315" t="s">
        <v>501</v>
      </c>
      <c r="AP15" s="315" t="s">
        <v>501</v>
      </c>
      <c r="AQ15" s="316">
        <v>2420</v>
      </c>
      <c r="AR15" s="317" t="s">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505</v>
      </c>
      <c r="AL16" s="1229"/>
      <c r="AM16" s="1229"/>
      <c r="AN16" s="1230"/>
      <c r="AO16" s="315">
        <v>-60044</v>
      </c>
      <c r="AP16" s="315">
        <v>-5456</v>
      </c>
      <c r="AQ16" s="316">
        <v>-9543</v>
      </c>
      <c r="AR16" s="317">
        <v>-42.8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186</v>
      </c>
      <c r="AL17" s="1229"/>
      <c r="AM17" s="1229"/>
      <c r="AN17" s="1230"/>
      <c r="AO17" s="315">
        <v>939532</v>
      </c>
      <c r="AP17" s="315">
        <v>85373</v>
      </c>
      <c r="AQ17" s="316">
        <v>126021</v>
      </c>
      <c r="AR17" s="317">
        <v>-32.299999999999997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510</v>
      </c>
      <c r="AL21" s="1223"/>
      <c r="AM21" s="1223"/>
      <c r="AN21" s="1224"/>
      <c r="AO21" s="327">
        <v>8.09</v>
      </c>
      <c r="AP21" s="328">
        <v>11.29</v>
      </c>
      <c r="AQ21" s="329">
        <v>-3.2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511</v>
      </c>
      <c r="AL22" s="1223"/>
      <c r="AM22" s="1223"/>
      <c r="AN22" s="1224"/>
      <c r="AO22" s="332">
        <v>93.1</v>
      </c>
      <c r="AP22" s="333">
        <v>95.5</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515</v>
      </c>
      <c r="AL32" s="1214"/>
      <c r="AM32" s="1214"/>
      <c r="AN32" s="1215"/>
      <c r="AO32" s="342">
        <v>384527</v>
      </c>
      <c r="AP32" s="342">
        <v>34941</v>
      </c>
      <c r="AQ32" s="343">
        <v>80565</v>
      </c>
      <c r="AR32" s="344">
        <v>-56.6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516</v>
      </c>
      <c r="AL33" s="1214"/>
      <c r="AM33" s="1214"/>
      <c r="AN33" s="121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517</v>
      </c>
      <c r="AL34" s="1214"/>
      <c r="AM34" s="1214"/>
      <c r="AN34" s="1215"/>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518</v>
      </c>
      <c r="AL35" s="1214"/>
      <c r="AM35" s="1214"/>
      <c r="AN35" s="1215"/>
      <c r="AO35" s="342">
        <v>247271</v>
      </c>
      <c r="AP35" s="342">
        <v>22469</v>
      </c>
      <c r="AQ35" s="343">
        <v>27422</v>
      </c>
      <c r="AR35" s="344">
        <v>-18.100000000000001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519</v>
      </c>
      <c r="AL36" s="1214"/>
      <c r="AM36" s="1214"/>
      <c r="AN36" s="1215"/>
      <c r="AO36" s="342">
        <v>15429</v>
      </c>
      <c r="AP36" s="342">
        <v>1402</v>
      </c>
      <c r="AQ36" s="343">
        <v>3182</v>
      </c>
      <c r="AR36" s="344">
        <v>-55.9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520</v>
      </c>
      <c r="AL37" s="1214"/>
      <c r="AM37" s="1214"/>
      <c r="AN37" s="1215"/>
      <c r="AO37" s="342">
        <v>8069</v>
      </c>
      <c r="AP37" s="342">
        <v>733</v>
      </c>
      <c r="AQ37" s="343">
        <v>1220</v>
      </c>
      <c r="AR37" s="344">
        <v>-39.9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521</v>
      </c>
      <c r="AL38" s="1217"/>
      <c r="AM38" s="1217"/>
      <c r="AN38" s="1218"/>
      <c r="AO38" s="345" t="s">
        <v>501</v>
      </c>
      <c r="AP38" s="345" t="s">
        <v>501</v>
      </c>
      <c r="AQ38" s="346">
        <v>15</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522</v>
      </c>
      <c r="AL39" s="1217"/>
      <c r="AM39" s="1217"/>
      <c r="AN39" s="1218"/>
      <c r="AO39" s="342">
        <v>-41847</v>
      </c>
      <c r="AP39" s="342">
        <v>-3803</v>
      </c>
      <c r="AQ39" s="343">
        <v>-3624</v>
      </c>
      <c r="AR39" s="344">
        <v>4.9000000000000004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523</v>
      </c>
      <c r="AL40" s="1214"/>
      <c r="AM40" s="1214"/>
      <c r="AN40" s="1215"/>
      <c r="AO40" s="342">
        <v>-390173</v>
      </c>
      <c r="AP40" s="342">
        <v>-35454</v>
      </c>
      <c r="AQ40" s="343">
        <v>-76316</v>
      </c>
      <c r="AR40" s="344">
        <v>-53.5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297</v>
      </c>
      <c r="AL41" s="1220"/>
      <c r="AM41" s="1220"/>
      <c r="AN41" s="1221"/>
      <c r="AO41" s="342">
        <v>223276</v>
      </c>
      <c r="AP41" s="342">
        <v>20289</v>
      </c>
      <c r="AQ41" s="343">
        <v>32463</v>
      </c>
      <c r="AR41" s="344">
        <v>-37.5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492</v>
      </c>
      <c r="AN49" s="1208" t="s">
        <v>527</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609185</v>
      </c>
      <c r="AN51" s="364">
        <v>53872</v>
      </c>
      <c r="AO51" s="365">
        <v>76.900000000000006</v>
      </c>
      <c r="AP51" s="366">
        <v>132212</v>
      </c>
      <c r="AQ51" s="367">
        <v>-3.2</v>
      </c>
      <c r="AR51" s="368">
        <v>80.099999999999994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320873</v>
      </c>
      <c r="AN52" s="372">
        <v>28376</v>
      </c>
      <c r="AO52" s="373">
        <v>14.5</v>
      </c>
      <c r="AP52" s="374">
        <v>67114</v>
      </c>
      <c r="AQ52" s="375">
        <v>12.5</v>
      </c>
      <c r="AR52" s="376">
        <v>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595793</v>
      </c>
      <c r="AN53" s="364">
        <v>53110</v>
      </c>
      <c r="AO53" s="365">
        <v>-1.4</v>
      </c>
      <c r="AP53" s="366">
        <v>93741</v>
      </c>
      <c r="AQ53" s="367">
        <v>-29.1</v>
      </c>
      <c r="AR53" s="368">
        <v>27.7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472974</v>
      </c>
      <c r="AN54" s="372">
        <v>42162</v>
      </c>
      <c r="AO54" s="373">
        <v>48.6</v>
      </c>
      <c r="AP54" s="374">
        <v>46285</v>
      </c>
      <c r="AQ54" s="375">
        <v>-31</v>
      </c>
      <c r="AR54" s="376">
        <v>79.599999999999994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545521</v>
      </c>
      <c r="AN55" s="364">
        <v>49097</v>
      </c>
      <c r="AO55" s="365">
        <v>-7.6</v>
      </c>
      <c r="AP55" s="366">
        <v>107537</v>
      </c>
      <c r="AQ55" s="367">
        <v>14.7</v>
      </c>
      <c r="AR55" s="368">
        <v>-22.3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413276</v>
      </c>
      <c r="AN56" s="372">
        <v>37195</v>
      </c>
      <c r="AO56" s="373">
        <v>-11.8</v>
      </c>
      <c r="AP56" s="374">
        <v>57923</v>
      </c>
      <c r="AQ56" s="375">
        <v>25.1</v>
      </c>
      <c r="AR56" s="376">
        <v>-36.9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445983</v>
      </c>
      <c r="AN57" s="364">
        <v>40313</v>
      </c>
      <c r="AO57" s="365">
        <v>-17.899999999999999</v>
      </c>
      <c r="AP57" s="366">
        <v>113913</v>
      </c>
      <c r="AQ57" s="367">
        <v>5.9</v>
      </c>
      <c r="AR57" s="368">
        <v>-23.8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351242</v>
      </c>
      <c r="AN58" s="372">
        <v>31749</v>
      </c>
      <c r="AO58" s="373">
        <v>-14.6</v>
      </c>
      <c r="AP58" s="374">
        <v>53160</v>
      </c>
      <c r="AQ58" s="375">
        <v>-8.1999999999999993</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544389</v>
      </c>
      <c r="AN59" s="364">
        <v>49467</v>
      </c>
      <c r="AO59" s="365">
        <v>22.7</v>
      </c>
      <c r="AP59" s="366">
        <v>115050</v>
      </c>
      <c r="AQ59" s="367">
        <v>1</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334772</v>
      </c>
      <c r="AN60" s="372">
        <v>30420</v>
      </c>
      <c r="AO60" s="373">
        <v>-4.2</v>
      </c>
      <c r="AP60" s="374">
        <v>53792</v>
      </c>
      <c r="AQ60" s="375">
        <v>1.2</v>
      </c>
      <c r="AR60" s="376">
        <v>-5.4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548174</v>
      </c>
      <c r="AN61" s="379">
        <v>49172</v>
      </c>
      <c r="AO61" s="380">
        <v>14.5</v>
      </c>
      <c r="AP61" s="381">
        <v>112491</v>
      </c>
      <c r="AQ61" s="382">
        <v>-2.1</v>
      </c>
      <c r="AR61" s="368">
        <v>16.600000000000001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378627</v>
      </c>
      <c r="AN62" s="372">
        <v>33980</v>
      </c>
      <c r="AO62" s="373">
        <v>6.5</v>
      </c>
      <c r="AP62" s="374">
        <v>55655</v>
      </c>
      <c r="AQ62" s="375">
        <v>-0.1</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XNMNNJ7hrkf1pTLCe/v6HpVg5mjX7Nng4KjEtHjpxWxS+YqoNau0gfSrMrVj+3ZBz0PniGZXLKgUNgaJ24lZw==" saltValue="ano9JYT3LOuP6YnvLerd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h3gIjBlShFEYr1NiJOh6rOnA40qmLnnGVRgr+nD6IPdFKozp/bH7mPmYePS6Fo4GL9lHActwOSEVrjkE0yEw==" saltValue="+yr+EAqRnJmu4iz3fW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j+oZiqqX+c2YUjlZiOL8iLJhfWeIP+DkjyttL4Lirr9CoQwWUuRWsXT/lhU9KvCstYGzKRu9QYZIQQH1ZX2A==" saltValue="rjSnW5F2qTUmvFgF7ab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1" t="s">
        <v>3</v>
      </c>
      <c r="D47" s="1231"/>
      <c r="E47" s="1232"/>
      <c r="F47" s="11">
        <v>14.69</v>
      </c>
      <c r="G47" s="12">
        <v>13.24</v>
      </c>
      <c r="H47" s="12">
        <v>8.75</v>
      </c>
      <c r="I47" s="12">
        <v>10.39</v>
      </c>
      <c r="J47" s="13">
        <v>13.85</v>
      </c>
    </row>
    <row r="48" spans="2:10" ht="57.75" customHeight="1" x14ac:dyDescent="0.15">
      <c r="B48" s="14"/>
      <c r="C48" s="1233" t="s">
        <v>4</v>
      </c>
      <c r="D48" s="1233"/>
      <c r="E48" s="1234"/>
      <c r="F48" s="15">
        <v>6.99</v>
      </c>
      <c r="G48" s="16">
        <v>10.28</v>
      </c>
      <c r="H48" s="16">
        <v>9.3000000000000007</v>
      </c>
      <c r="I48" s="16">
        <v>11.52</v>
      </c>
      <c r="J48" s="17">
        <v>8.39</v>
      </c>
    </row>
    <row r="49" spans="2:10" ht="57.75" customHeight="1" thickBot="1" x14ac:dyDescent="0.2">
      <c r="B49" s="18"/>
      <c r="C49" s="1235" t="s">
        <v>5</v>
      </c>
      <c r="D49" s="1235"/>
      <c r="E49" s="1236"/>
      <c r="F49" s="19" t="s">
        <v>548</v>
      </c>
      <c r="G49" s="20">
        <v>2.16</v>
      </c>
      <c r="H49" s="20" t="s">
        <v>549</v>
      </c>
      <c r="I49" s="20">
        <v>5.05</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YM1KIJzSElW/YQZbNlILLYW5GvSoXXr4GtPe9UsMRocV7xG4TYPeRn2skl4c5O77gznzgNE3druzLYSVX3+A==" saltValue="bQ+LX/z0pRF4BMJmBws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2020-09-23T04:48:49Z</cp:lastPrinted>
  <dcterms:created xsi:type="dcterms:W3CDTF">2020-02-10T04:02:37Z</dcterms:created>
  <dcterms:modified xsi:type="dcterms:W3CDTF">2020-09-30T02:12:30Z</dcterms:modified>
  <cp:category/>
</cp:coreProperties>
</file>