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000FFFD0-5DD0-4288-80E6-833EBB135B7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2" i="12" l="1"/>
  <c r="V32" i="12"/>
  <c r="Q3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<sst xmlns="http://schemas.openxmlformats.org/spreadsheetml/2006/main" count="1166" uniqueCount="594">
  <si>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</si>
  <si>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</si>
  <si>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</si>
  <si>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</si>
  <si>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</si>
  <si>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</si>
  <si>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</si>
  <si>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</si>
  <si>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</si>
  <si>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</si>
  <si>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</si>
  <si>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</si>
  <si>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</si>
  <si>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</si>
  <si>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</si>
  <si>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</si>
  <si>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</si>
  <si>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</si>
  <si>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</si>
  <si>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</si>
  <si>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</si>
  <si>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</si>
  <si>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</si>
  <si>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</si>
  <si>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</si>
  <si>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</si>
  <si>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</si>
  <si>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</si>
  <si>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</si>
  <si>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</si>
  <si>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</si>
  <si>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</si>
  <si>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</si>
  <si>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</si>
  <si>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</si>
  <si>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</si>
  <si>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</si>
  <si>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</si>
  <si>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</si>
  <si>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</si>
  <si>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</si>
  <si>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</si>
  <si>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</si>
  <si>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</si>
  <si>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</si>
  <si>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</si>
  <si>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</si>
  <si>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</si>
  <si>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</si>
  <si>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</si>
  <si>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</si>
  <si>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</si>
  <si>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</si>
  <si>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</si>
  <si>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</si>
  <si>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</si>
  <si>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</si>
  <si>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</si>
  <si>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</si>
  <si>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</si>
  <si>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</si>
  <si>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</si>
  <si>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</si>
  <si>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</si>
  <si>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</si>
  <si>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</si>
  <si>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</si>
  <si>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</si>
  <si>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</si>
  <si>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</si>
  <si>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</si>
  <si>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</si>
  <si>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</si>
  <si>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</si>
  <si>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</si>
  <si>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</si>
  <si>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</si>
  <si>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</si>
  <si>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</si>
  <si>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</si>
  <si>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</si>
  <si>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</si>
  <si>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</si>
  <si>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</si>
  <si>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</si>
  <si>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</si>
  <si>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</si>
  <si>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</si>
  <si>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</si>
  <si>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</si>
  <si>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</si>
  <si>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</si>
  <si>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</si>
  <si>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</si>
  <si>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</si>
  <si>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</si>
  <si>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</si>
  <si>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</si>
  <si>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</si>
  <si>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</si>
  <si>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</si>
  <si>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</si>
  <si>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</si>
  <si>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</si>
  <si>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</si>
  <si>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</si>
  <si>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</si>
  <si>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</si>
  <si>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</si>
  <si>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</si>
  <si>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</si>
  <si>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</si>
  <si>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</si>
  <si>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</si>
  <si>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</si>
  <si>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</si>
  <si>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</si>
  <si>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</si>
  <si>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</si>
  <si>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</si>
  <si>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</si>
  <si>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</si>
  <si>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</si>
  <si>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</si>
  <si>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</si>
  <si>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</si>
  <si>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</si>
  <si>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</si>
  <si>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</si>
  <si>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</si>
  <si>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</si>
  <si>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</si>
  <si>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</si>
  <si>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</si>
  <si>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</si>
  <si>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</si>
  <si>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</si>
  <si>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</si>
  <si>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</si>
  <si>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</si>
  <si>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</si>
  <si>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</si>
  <si>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</si>
  <si>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</si>
  <si>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</si>
  <si>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</si>
  <si>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</si>
  <si>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</si>
  <si>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</si>
  <si>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</si>
  <si>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</si>
  <si>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</si>
  <si>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</si>
  <si>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</si>
  <si>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</si>
  <si>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</si>
  <si>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</si>
  <si>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</si>
  <si>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</si>
  <si>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</si>
  <si>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</si>
  <si>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</si>
  <si>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</si>
  <si>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</si>
  <si>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</si>
  <si>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</si>
  <si>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</si>
  <si>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</si>
  <si>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</si>
  <si>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</si>
  <si>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</si>
  <si>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</si>
  <si>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</si>
  <si>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</si>
  <si>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</si>
  <si>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</si>
  <si>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</si>
  <si>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</si>
  <si>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</si>
  <si>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</si>
  <si>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</si>
  <si>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</si>
  <si>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</si>
  <si>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</si>
  <si>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</si>
  <si>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</si>
  <si>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</si>
  <si>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</si>
  <si>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</si>
  <si>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</si>
  <si>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</si>
  <si>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</si>
  <si>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</si>
  <si>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</si>
  <si>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</si>
  <si>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</si>
  <si>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</si>
  <si>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</si>
  <si>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</si>
  <si>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</si>
  <si>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</si>
  <si>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</si>
  <si>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</si>
  <si>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</si>
  <si>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</si>
  <si>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</si>
  <si>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</si>
  <si>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</si>
  <si>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</si>
  <si>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長野県小谷村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</si>
  <si>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</si>
  <si>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</si>
  <si>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</si>
  <si>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</si>
  <si>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</si>
  <si>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</si>
  <si>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</si>
  <si>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</si>
  <si>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</si>
  <si>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</si>
  <si>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</si>
  <si>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</si>
  <si>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</si>
  <si>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</si>
  <si>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</si>
  <si>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</si>
  <si>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</si>
  <si>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</si>
  <si>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</si>
  <si>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</si>
  <si>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</si>
  <si>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</si>
  <si>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</si>
  <si>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</si>
  <si>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</si>
  <si>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</si>
  <si>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</si>
  <si>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</si>
  <si>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</si>
  <si>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</si>
  <si>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</si>
  <si>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</si>
  <si>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</si>
  <si>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</si>
  <si>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</si>
  <si>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</si>
  <si>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</si>
  <si>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</si>
  <si>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</si>
  <si>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</si>
  <si>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</si>
  <si>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</si>
  <si>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</si>
  <si>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</si>
  <si>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</si>
  <si>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</si>
  <si>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</si>
  <si>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</si>
  <si>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</si>
  <si>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</si>
  <si>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</si>
  <si>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</si>
  <si>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</si>
  <si>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</si>
  <si>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</si>
  <si>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</si>
  <si>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</si>
  <si>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</si>
  <si>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</si>
  <si>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</si>
  <si>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</si>
  <si>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</si>
  <si>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</si>
  <si>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</si>
  <si>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</si>
  <si>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</si>
  <si>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</si>
  <si>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</si>
  <si>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</si>
  <si>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</si>
  <si>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</si>
  <si>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</si>
  <si>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</si>
  <si>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</si>
  <si>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</si>
  <si>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</si>
  <si>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</si>
  <si>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</si>
  <si>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</si>
  <si>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</si>
  <si>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</si>
  <si>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</si>
  <si>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</si>
  <si>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</si>
  <si>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</si>
  <si>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</si>
  <si>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</si>
  <si>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</si>
  <si>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</si>
  <si>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</si>
  <si>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</si>
  <si>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</si>
  <si>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</si>
  <si>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</si>
  <si>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</si>
  <si>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</si>
  <si>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</si>
  <si>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</si>
  <si>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</si>
  <si>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</si>
  <si>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</si>
  <si>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</si>
  <si>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</si>
  <si>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</si>
  <si>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</si>
  <si>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</si>
  <si>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</si>
  <si>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</si>
  <si>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</si>
  <si>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</si>
  <si>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</si>
  <si>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</si>
  <si>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</si>
  <si>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</si>
  <si>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</si>
  <si>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</si>
  <si>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</si>
  <si>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</si>
  <si>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</si>
  <si>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</si>
  <si>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</si>
  <si>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</si>
  <si>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</si>
  <si>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</si>
  <si>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</si>
  <si>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</si>
  <si>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</si>
  <si>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</si>
  <si>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</si>
  <si>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</si>
  <si>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</si>
  <si>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</si>
  <si>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</si>
  <si>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</si>
  <si>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</si>
  <si>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</si>
  <si>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</si>
  <si>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</si>
  <si>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</si>
  <si>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</si>
  <si>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</si>
  <si>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</si>
  <si>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</si>
  <si>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</si>
  <si>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</si>
  <si>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</si>
  <si>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</si>
  <si>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</si>
  <si>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</si>
  <si>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</si>
  <si>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</si>
  <si>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</si>
  <si>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</si>
  <si>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長野県小谷村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</si>
  <si>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</si>
  <si>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</si>
  <si>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</si>
  <si>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</si>
  <si>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</si>
  <si>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</si>
  <si>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</si>
  <si>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</si>
  <si>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</si>
  <si>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</si>
  <si>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</si>
  <si>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</si>
  <si>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</si>
  <si>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</si>
  <si>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</si>
  <si>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</si>
  <si>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</si>
  <si>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</si>
  <si>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</si>
  <si>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</si>
  <si>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</si>
  <si>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</si>
  <si>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</si>
  <si>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</si>
  <si>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</si>
  <si>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</si>
  <si>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</si>
  <si>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</si>
  <si>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</si>
  <si>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</si>
  <si>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</si>
  <si>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</si>
  <si>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</si>
  <si>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</si>
  <si>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</si>
  <si>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</si>
  <si>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</si>
  <si>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</si>
  <si>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</si>
  <si>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</si>
  <si>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</si>
  <si>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</si>
  <si>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</si>
  <si>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</si>
  <si>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</si>
  <si>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</si>
  <si>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</si>
  <si>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</si>
  <si>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</si>
  <si>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</si>
  <si>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</si>
  <si>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</si>
  <si>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</si>
  <si>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</si>
  <si>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</si>
  <si>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</si>
  <si>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</si>
  <si>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</si>
  <si>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</si>
  <si>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</si>
  <si>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</si>
  <si>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</si>
  <si>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</si>
  <si>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</si>
  <si>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</si>
  <si>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</si>
  <si>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</si>
  <si>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</si>
  <si>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</si>
  <si>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</si>
  <si>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</si>
  <si>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</si>
  <si>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</si>
  <si>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</si>
  <si>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</si>
  <si>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</si>
  <si>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</si>
  <si>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</si>
  <si>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</si>
  <si>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</si>
  <si>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</si>
  <si>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</si>
  <si>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</si>
  <si>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</si>
  <si>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</si>
  <si>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</si>
  <si>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</si>
  <si>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</si>
  <si>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</si>
  <si>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</si>
  <si>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</si>
  <si>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</si>
  <si>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</si>
  <si>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</si>
  <si>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</si>
  <si>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</si>
  <si>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</si>
  <si>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</si>
  <si>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</si>
  <si>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</si>
  <si>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</si>
  <si>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</si>
  <si>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</si>
  <si>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</si>
  <si>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</si>
  <si>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</si>
  <si>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</si>
  <si>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</si>
  <si>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</si>
  <si>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</si>
  <si>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</si>
  <si>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</si>
  <si>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</si>
  <si>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</si>
  <si>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</si>
  <si>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</si>
  <si>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</si>
  <si>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</si>
  <si>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</si>
  <si>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</si>
  <si>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</si>
  <si>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</si>
  <si>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</si>
  <si>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</si>
  <si>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</si>
  <si>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</si>
  <si>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</si>
  <si>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</si>
  <si>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</si>
  <si>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</si>
  <si>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</si>
  <si>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</si>
  <si>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</si>
  <si>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</si>
  <si>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</si>
  <si>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</si>
  <si>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</si>
  <si>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</si>
  <si>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</si>
  <si>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</si>
  <si>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</si>
  <si>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</si>
  <si>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</si>
  <si>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</si>
  <si>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</si>
  <si>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</si>
  <si>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</si>
  <si>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</si>
  <si>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</si>
  <si>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</si>
  <si>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</si>
  <si>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</si>
  <si>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</si>
  <si>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</si>
  <si>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</si>
  <si>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</si>
  <si>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</si>
  <si>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</si>
  <si>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</si>
  <si>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</si>
  <si>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</si>
  <si>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</si>
  <si>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</si>
  <si>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</si>
  <si>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</si>
  <si>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</si>
  <si>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</si>
  <si>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</si>
  <si>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</si>
  <si>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</si>
  <si>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</si>
  <si>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</si>
  <si>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</si>
  <si>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</si>
  <si>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</si>
  <si>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</si>
  <si>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</si>
  <si>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</si>
  <si>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</si>
  <si>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</si>
  <si>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t>
  </si>
  <si>
    <t>▲ 0.12</t>
  </si>
  <si>
    <t>▲ 2.73</t>
  </si>
  <si>
    <t>一般会計</t>
  </si>
  <si>
    <t>簡易水道事業会計</t>
  </si>
  <si>
    <t>下水道事業会計</t>
  </si>
  <si>
    <t>国民健康保険特別会計</t>
  </si>
  <si>
    <t>後期高齢者医療特別会計</t>
  </si>
  <si>
    <t>国民健康保険診療施設特別会計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</si>
  <si>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</si>
  <si>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</si>
  <si>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</si>
  <si>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</si>
  <si>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</si>
  <si>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</si>
  <si>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</si>
  <si>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</si>
  <si>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</si>
  <si>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北アルプス広域連合</t>
    <rPh sb="0" eb="1">
      <t>キタ</t>
    </rPh>
    <rPh sb="5" eb="7">
      <t>コウイキ</t>
    </rPh>
    <rPh sb="7" eb="9">
      <t>レンゴウ</t>
    </rPh>
    <phoneticPr fontId="2"/>
  </si>
  <si>
    <t>（一般会計）</t>
    <rPh sb="1" eb="3">
      <t>イッパン</t>
    </rPh>
    <rPh sb="3" eb="5">
      <t>カイケイ</t>
    </rPh>
    <phoneticPr fontId="2"/>
  </si>
  <si>
    <t>（介護保険事業特別会計）</t>
    <rPh sb="1" eb="3">
      <t>カイゴ</t>
    </rPh>
    <rPh sb="3" eb="5">
      <t>ホケン</t>
    </rPh>
    <rPh sb="5" eb="7">
      <t>ジギョウ</t>
    </rPh>
    <rPh sb="7" eb="9">
      <t>トクベツ</t>
    </rPh>
    <rPh sb="9" eb="11">
      <t>カイケイ</t>
    </rPh>
    <phoneticPr fontId="2"/>
  </si>
  <si>
    <t>白馬山麓事務組合</t>
    <rPh sb="0" eb="2">
      <t>ハクバ</t>
    </rPh>
    <rPh sb="2" eb="4">
      <t>サンロク</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</si>
  <si>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</si>
  <si>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</si>
  <si>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</si>
  <si>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</si>
  <si>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</si>
  <si>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</si>
  <si>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道の駅おたり</t>
    <rPh sb="0" eb="1">
      <t>ミチ</t>
    </rPh>
    <rPh sb="2" eb="3">
      <t>エキ</t>
    </rPh>
    <phoneticPr fontId="2"/>
  </si>
  <si>
    <t>おたり振興公社</t>
    <rPh sb="3" eb="5">
      <t>シンコウ</t>
    </rPh>
    <rPh sb="5" eb="7">
      <t>コウシャ</t>
    </rPh>
    <phoneticPr fontId="2"/>
  </si>
  <si>
    <t>おたりアセット</t>
    <phoneticPr fontId="2"/>
  </si>
  <si>
    <t>信州小谷村ふるさと応援基金</t>
    <rPh sb="0" eb="2">
      <t>シンシュウ</t>
    </rPh>
    <rPh sb="2" eb="5">
      <t>オタリムラ</t>
    </rPh>
    <rPh sb="9" eb="11">
      <t>オウエン</t>
    </rPh>
    <rPh sb="11" eb="13">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</si>
  <si>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</si>
  <si>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</si>
  <si>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スポーツ振興基金</t>
    <rPh sb="4" eb="6">
      <t>シンコウ</t>
    </rPh>
    <rPh sb="6" eb="8">
      <t>キキン</t>
    </rPh>
    <phoneticPr fontId="5"/>
  </si>
  <si>
    <t>奨学金貸与基金</t>
    <rPh sb="0" eb="3">
      <t>ショウガクキン</t>
    </rPh>
    <rPh sb="3" eb="5">
      <t>タイヨ</t>
    </rPh>
    <rPh sb="5" eb="7">
      <t>キキン</t>
    </rPh>
    <phoneticPr fontId="5"/>
  </si>
  <si>
    <t>（普通会計）</t>
    <rPh sb="1" eb="3">
      <t>フツウ</t>
    </rPh>
    <rPh sb="3" eb="5">
      <t>カイケイ</t>
    </rPh>
    <phoneticPr fontId="2"/>
  </si>
  <si>
    <t>中信地域町村交通災害共済事務組合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</si>
  <si>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</si>
  <si>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</si>
  <si>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</si>
  <si>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</si>
  <si>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</si>
  <si>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</si>
  <si>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</si>
  <si>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</si>
  <si>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</si>
  <si>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</si>
  <si>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将来負担比率は、地方債現在高の減少とふるさと応援寄附基金積立額の増加により算定されない状況となっている。
有形固定資産減価償却率については、類似団体平均値をやや下回っているが、今後は計画的な資産更新を行うとともに、利用頻度が低い施設や老朽化が進み更新する必要性が低い施設の統合や除却など、検討を行っていく必要がある。
</t>
    <rPh sb="0" eb="2">
      <t>ショウライ</t>
    </rPh>
    <rPh sb="2" eb="4">
      <t>フタン</t>
    </rPh>
    <rPh sb="4" eb="6">
      <t>ヒリツ</t>
    </rPh>
    <rPh sb="8" eb="11">
      <t>チホウサイ</t>
    </rPh>
    <rPh sb="11" eb="13">
      <t>ゲンザイ</t>
    </rPh>
    <rPh sb="13" eb="14">
      <t>ダカ</t>
    </rPh>
    <rPh sb="15" eb="17">
      <t>ゲンショウ</t>
    </rPh>
    <rPh sb="22" eb="24">
      <t>オウエン</t>
    </rPh>
    <rPh sb="24" eb="26">
      <t>キフ</t>
    </rPh>
    <rPh sb="26" eb="28">
      <t>キキン</t>
    </rPh>
    <rPh sb="28" eb="30">
      <t>ツミタテ</t>
    </rPh>
    <rPh sb="30" eb="31">
      <t>ガク</t>
    </rPh>
    <rPh sb="32" eb="34">
      <t>ゾウカ</t>
    </rPh>
    <rPh sb="37" eb="39">
      <t>サンテイ</t>
    </rPh>
    <rPh sb="43" eb="45">
      <t>ジョウキョウ</t>
    </rPh>
    <rPh sb="53" eb="55">
      <t>ユウケイ</t>
    </rPh>
    <rPh sb="55" eb="57">
      <t>コテイ</t>
    </rPh>
    <rPh sb="57" eb="59">
      <t>シサン</t>
    </rPh>
    <rPh sb="59" eb="61">
      <t>ゲンカ</t>
    </rPh>
    <rPh sb="61" eb="63">
      <t>ショウキャク</t>
    </rPh>
    <rPh sb="63" eb="64">
      <t>リツ</t>
    </rPh>
    <rPh sb="70" eb="72">
      <t>ルイジ</t>
    </rPh>
    <rPh sb="72" eb="74">
      <t>ダンタイ</t>
    </rPh>
    <rPh sb="74" eb="77">
      <t>ヘイキンチ</t>
    </rPh>
    <rPh sb="80" eb="82">
      <t>シタマワ</t>
    </rPh>
    <rPh sb="152" eb="154">
      <t>ヒツヨウ</t>
    </rPh>
    <phoneticPr fontId="5"/>
  </si>
  <si>
    <t>実質公債費比率が類似団体平均値と比べて高い要因は、過疎対策事業債等の起債を多く借り入れているためである。今後も実質公債費比率が上昇しないようにプライマリーバランスを考慮しながら借入を行い、適切な基金管理と、健全な財政運営に努めていく。</t>
    <rPh sb="0" eb="2">
      <t>ジッシツ</t>
    </rPh>
    <rPh sb="2" eb="4">
      <t>コウサイ</t>
    </rPh>
    <rPh sb="4" eb="5">
      <t>ヒ</t>
    </rPh>
    <rPh sb="5" eb="7">
      <t>ヒリツ</t>
    </rPh>
    <rPh sb="8" eb="12">
      <t>ルイジダンタイ</t>
    </rPh>
    <rPh sb="12" eb="15">
      <t>ヘイキンチ</t>
    </rPh>
    <rPh sb="16" eb="17">
      <t>クラ</t>
    </rPh>
    <rPh sb="19" eb="20">
      <t>タカ</t>
    </rPh>
    <rPh sb="21" eb="23">
      <t>ヨウイン</t>
    </rPh>
    <rPh sb="25" eb="27">
      <t>カソ</t>
    </rPh>
    <rPh sb="27" eb="29">
      <t>タイサク</t>
    </rPh>
    <rPh sb="29" eb="32">
      <t>ジギョウサイ</t>
    </rPh>
    <rPh sb="32" eb="33">
      <t>トウ</t>
    </rPh>
    <rPh sb="34" eb="36">
      <t>キサイ</t>
    </rPh>
    <rPh sb="37" eb="38">
      <t>オオ</t>
    </rPh>
    <rPh sb="39" eb="40">
      <t>カ</t>
    </rPh>
    <rPh sb="41" eb="42">
      <t>イ</t>
    </rPh>
    <rPh sb="52" eb="54">
      <t>コンゴ</t>
    </rPh>
    <rPh sb="55" eb="57">
      <t>ジッシツ</t>
    </rPh>
    <rPh sb="57" eb="59">
      <t>コウサイ</t>
    </rPh>
    <rPh sb="59" eb="60">
      <t>ヒ</t>
    </rPh>
    <rPh sb="60" eb="62">
      <t>ヒリツ</t>
    </rPh>
    <rPh sb="63" eb="65">
      <t>ジョウショウ</t>
    </rPh>
    <rPh sb="82" eb="84">
      <t>コウリョ</t>
    </rPh>
    <rPh sb="88" eb="90">
      <t>カリイレ</t>
    </rPh>
    <rPh sb="91" eb="92">
      <t>オコナ</t>
    </rPh>
    <rPh sb="94" eb="96">
      <t>テキセツ</t>
    </rPh>
    <rPh sb="97" eb="99">
      <t>キキン</t>
    </rPh>
    <rPh sb="99" eb="101">
      <t>カンリ</t>
    </rPh>
    <rPh sb="103" eb="105">
      <t>ケンゼン</t>
    </rPh>
    <rPh sb="106" eb="108">
      <t>ザイセイ</t>
    </rPh>
    <rPh sb="108" eb="110">
      <t>ウンエイ</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</si>
</sst>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E931936-184D-4F50-A27B-F2E1B676DF1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83A0-4D0F-B8D1-72B748AB0F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223964</c:v>
                </c:pt>
                <c:pt idx="1">
                  <c:v>204198</c:v>
                </c:pt>
                <c:pt idx="2">
                  <c:v>255329</c:v>
                </c:pt>
                <c:pt idx="3">
                  <c:v>317312</c:v>
                </c:pt>
                <c:pt idx="4">
                  <c:v>529806</c:v>
                </c:pt>
              </c:numCache>
            </c:numRef>
          </c:val>
          <c:smooth val="0"/>
          <c:extLst>
            <c:ext xmlns:c16="http://schemas.microsoft.com/office/drawing/2014/chart" uri="{C3380CC4-5D6E-409C-BE32-E72D297353CC}">
              <c16:uniqueId val="{00000001-83A0-4D0F-B8D1-72B748AB0F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c:v>
                </c:pt>
                <c:pt idx="1">
                  <c:v>4.1900000000000004</c:v>
                </c:pt>
                <c:pt idx="2">
                  <c:v>4.2</c:v>
                </c:pt>
                <c:pt idx="3">
                  <c:v>3.23</c:v>
                </c:pt>
                <c:pt idx="4">
                  <c:v>3.06</c:v>
                </c:pt>
              </c:numCache>
            </c:numRef>
          </c:val>
          <c:extLst>
            <c:ext xmlns:c16="http://schemas.microsoft.com/office/drawing/2014/chart" uri="{C3380CC4-5D6E-409C-BE32-E72D297353CC}">
              <c16:uniqueId val="{00000000-3466-4377-967C-A6EDE5D47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80.739999999999995</c:v>
                </c:pt>
                <c:pt idx="1">
                  <c:v>79.239999999999995</c:v>
                </c:pt>
                <c:pt idx="2">
                  <c:v>93.47</c:v>
                </c:pt>
                <c:pt idx="3">
                  <c:v>94.61</c:v>
                </c:pt>
                <c:pt idx="4">
                  <c:v>90.48</c:v>
                </c:pt>
              </c:numCache>
            </c:numRef>
          </c:val>
          <c:extLst>
            <c:ext xmlns:c16="http://schemas.microsoft.com/office/drawing/2014/chart" uri="{C3380CC4-5D6E-409C-BE32-E72D297353CC}">
              <c16:uniqueId val="{00000001-3466-4377-967C-A6EDE5D472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10.220000000000001</c:v>
                </c:pt>
                <c:pt idx="1">
                  <c:v>-2.37</c:v>
                </c:pt>
                <c:pt idx="2">
                  <c:v>9.26</c:v>
                </c:pt>
                <c:pt idx="3">
                  <c:v>-0.12</c:v>
                </c:pt>
                <c:pt idx="4">
                  <c:v>-2.73</c:v>
                </c:pt>
              </c:numCache>
            </c:numRef>
          </c:val>
          <c:smooth val="0"/>
          <c:extLst>
            <c:ext xmlns:c16="http://schemas.microsoft.com/office/drawing/2014/chart" uri="{C3380CC4-5D6E-409C-BE32-E72D297353CC}">
              <c16:uniqueId val="{00000002-3466-4377-967C-A6EDE5D472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7.0000000000000007E-2</c:v>
                </c:pt>
                <c:pt idx="4">
                  <c:v>#N/A</c:v>
                </c:pt>
                <c:pt idx="5">
                  <c:v>0.04</c:v>
                </c:pt>
                <c:pt idx="6">
                  <c:v>#N/A</c:v>
                </c:pt>
                <c:pt idx="7">
                  <c:v>0.56000000000000005</c:v>
                </c:pt>
                <c:pt idx="8">
                  <c:v>0</c:v>
                </c:pt>
                <c:pt idx="9">
                  <c:v>0</c:v>
                </c:pt>
              </c:numCache>
            </c:numRef>
          </c:val>
          <c:extLst>
            <c:ext xmlns:c16="http://schemas.microsoft.com/office/drawing/2014/chart" uri="{C3380CC4-5D6E-409C-BE32-E72D297353CC}">
              <c16:uniqueId val="{00000000-E2A6-45A7-9F42-AA196B7945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A6-45A7-9F42-AA196B7945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A6-45A7-9F42-AA196B7945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A6-45A7-9F42-AA196B794505}"/>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A6-45A7-9F42-AA196B79450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E2A6-45A7-9F42-AA196B79450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6-E2A6-45A7-9F42-AA196B79450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7-E2A6-45A7-9F42-AA196B794505}"/>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0.91</c:v>
                </c:pt>
              </c:numCache>
            </c:numRef>
          </c:val>
          <c:extLst>
            <c:ext xmlns:c16="http://schemas.microsoft.com/office/drawing/2014/chart" uri="{C3380CC4-5D6E-409C-BE32-E72D297353CC}">
              <c16:uniqueId val="{00000008-E2A6-45A7-9F42-AA196B7945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c:v>
                </c:pt>
                <c:pt idx="2">
                  <c:v>#N/A</c:v>
                </c:pt>
                <c:pt idx="3">
                  <c:v>4.1900000000000004</c:v>
                </c:pt>
                <c:pt idx="4">
                  <c:v>#N/A</c:v>
                </c:pt>
                <c:pt idx="5">
                  <c:v>4.1900000000000004</c:v>
                </c:pt>
                <c:pt idx="6">
                  <c:v>#N/A</c:v>
                </c:pt>
                <c:pt idx="7">
                  <c:v>3.22</c:v>
                </c:pt>
                <c:pt idx="8">
                  <c:v>#N/A</c:v>
                </c:pt>
                <c:pt idx="9">
                  <c:v>3.05</c:v>
                </c:pt>
              </c:numCache>
            </c:numRef>
          </c:val>
          <c:extLst>
            <c:ext xmlns:c16="http://schemas.microsoft.com/office/drawing/2014/chart" uri="{C3380CC4-5D6E-409C-BE32-E72D297353CC}">
              <c16:uniqueId val="{00000009-E2A6-45A7-9F42-AA196B7945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646</c:v>
                </c:pt>
                <c:pt idx="5">
                  <c:v>631</c:v>
                </c:pt>
                <c:pt idx="8">
                  <c:v>594</c:v>
                </c:pt>
                <c:pt idx="11">
                  <c:v>571</c:v>
                </c:pt>
                <c:pt idx="14">
                  <c:v>525</c:v>
                </c:pt>
              </c:numCache>
            </c:numRef>
          </c:val>
          <c:extLst>
            <c:ext xmlns:c16="http://schemas.microsoft.com/office/drawing/2014/chart" uri="{C3380CC4-5D6E-409C-BE32-E72D297353CC}">
              <c16:uniqueId val="{00000000-4177-4AF3-B116-D764FADAE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77-4AF3-B116-D764FADAE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77-4AF3-B116-D764FADAE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4</c:v>
                </c:pt>
                <c:pt idx="6">
                  <c:v>1</c:v>
                </c:pt>
                <c:pt idx="9">
                  <c:v>1</c:v>
                </c:pt>
                <c:pt idx="12">
                  <c:v>8</c:v>
                </c:pt>
              </c:numCache>
            </c:numRef>
          </c:val>
          <c:extLst>
            <c:ext xmlns:c16="http://schemas.microsoft.com/office/drawing/2014/chart" uri="{C3380CC4-5D6E-409C-BE32-E72D297353CC}">
              <c16:uniqueId val="{00000003-4177-4AF3-B116-D764FADAE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c:v>
                </c:pt>
                <c:pt idx="3">
                  <c:v>125</c:v>
                </c:pt>
                <c:pt idx="6">
                  <c:v>122</c:v>
                </c:pt>
                <c:pt idx="9">
                  <c:v>123</c:v>
                </c:pt>
                <c:pt idx="12">
                  <c:v>136</c:v>
                </c:pt>
              </c:numCache>
            </c:numRef>
          </c:val>
          <c:extLst>
            <c:ext xmlns:c16="http://schemas.microsoft.com/office/drawing/2014/chart" uri="{C3380CC4-5D6E-409C-BE32-E72D297353CC}">
              <c16:uniqueId val="{00000004-4177-4AF3-B116-D764FADAE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7-4AF3-B116-D764FADAE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77-4AF3-B116-D764FADAE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739</c:v>
                </c:pt>
                <c:pt idx="3">
                  <c:v>723</c:v>
                </c:pt>
                <c:pt idx="6">
                  <c:v>664</c:v>
                </c:pt>
                <c:pt idx="9">
                  <c:v>648</c:v>
                </c:pt>
                <c:pt idx="12">
                  <c:v>597</c:v>
                </c:pt>
              </c:numCache>
            </c:numRef>
          </c:val>
          <c:extLst>
            <c:ext xmlns:c16="http://schemas.microsoft.com/office/drawing/2014/chart" uri="{C3380CC4-5D6E-409C-BE32-E72D297353CC}">
              <c16:uniqueId val="{00000007-4177-4AF3-B116-D764FADAE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234</c:v>
                </c:pt>
                <c:pt idx="2">
                  <c:v>#N/A</c:v>
                </c:pt>
                <c:pt idx="3">
                  <c:v>#N/A</c:v>
                </c:pt>
                <c:pt idx="4">
                  <c:v>221</c:v>
                </c:pt>
                <c:pt idx="5">
                  <c:v>#N/A</c:v>
                </c:pt>
                <c:pt idx="6">
                  <c:v>#N/A</c:v>
                </c:pt>
                <c:pt idx="7">
                  <c:v>193</c:v>
                </c:pt>
                <c:pt idx="8">
                  <c:v>#N/A</c:v>
                </c:pt>
                <c:pt idx="9">
                  <c:v>#N/A</c:v>
                </c:pt>
                <c:pt idx="10">
                  <c:v>201</c:v>
                </c:pt>
                <c:pt idx="11">
                  <c:v>#N/A</c:v>
                </c:pt>
                <c:pt idx="12">
                  <c:v>#N/A</c:v>
                </c:pt>
                <c:pt idx="13">
                  <c:v>216</c:v>
                </c:pt>
                <c:pt idx="14">
                  <c:v>#N/A</c:v>
                </c:pt>
              </c:numCache>
            </c:numRef>
          </c:val>
          <c:smooth val="0"/>
          <c:extLst>
            <c:ext xmlns:c16="http://schemas.microsoft.com/office/drawing/2014/chart" uri="{C3380CC4-5D6E-409C-BE32-E72D297353CC}">
              <c16:uniqueId val="{00000008-4177-4AF3-B116-D764FADAE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4985</c:v>
                </c:pt>
                <c:pt idx="5">
                  <c:v>4631</c:v>
                </c:pt>
                <c:pt idx="8">
                  <c:v>4659</c:v>
                </c:pt>
                <c:pt idx="11">
                  <c:v>4474</c:v>
                </c:pt>
                <c:pt idx="14">
                  <c:v>4376</c:v>
                </c:pt>
              </c:numCache>
            </c:numRef>
          </c:val>
          <c:extLst>
            <c:ext xmlns:c16="http://schemas.microsoft.com/office/drawing/2014/chart" uri="{C3380CC4-5D6E-409C-BE32-E72D297353CC}">
              <c16:uniqueId val="{00000000-A1FC-4678-80B3-410A0C1BCA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c:v>
                </c:pt>
                <c:pt idx="5">
                  <c:v>43</c:v>
                </c:pt>
                <c:pt idx="8">
                  <c:v>36</c:v>
                </c:pt>
                <c:pt idx="11">
                  <c:v>30</c:v>
                </c:pt>
                <c:pt idx="14">
                  <c:v>9</c:v>
                </c:pt>
              </c:numCache>
            </c:numRef>
          </c:val>
          <c:extLst>
            <c:ext xmlns:c16="http://schemas.microsoft.com/office/drawing/2014/chart" uri="{C3380CC4-5D6E-409C-BE32-E72D297353CC}">
              <c16:uniqueId val="{00000001-A1FC-4678-80B3-410A0C1BCA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4867</c:v>
                </c:pt>
                <c:pt idx="5">
                  <c:v>5701</c:v>
                </c:pt>
                <c:pt idx="8">
                  <c:v>6710</c:v>
                </c:pt>
                <c:pt idx="11">
                  <c:v>6076</c:v>
                </c:pt>
                <c:pt idx="14">
                  <c:v>5591</c:v>
                </c:pt>
              </c:numCache>
            </c:numRef>
          </c:val>
          <c:extLst>
            <c:ext xmlns:c16="http://schemas.microsoft.com/office/drawing/2014/chart" uri="{C3380CC4-5D6E-409C-BE32-E72D297353CC}">
              <c16:uniqueId val="{00000002-A1FC-4678-80B3-410A0C1BCA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FC-4678-80B3-410A0C1BCA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FC-4678-80B3-410A0C1BCA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FC-4678-80B3-410A0C1BCA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691</c:v>
                </c:pt>
                <c:pt idx="3">
                  <c:v>694</c:v>
                </c:pt>
                <c:pt idx="6">
                  <c:v>700</c:v>
                </c:pt>
                <c:pt idx="9">
                  <c:v>709</c:v>
                </c:pt>
                <c:pt idx="12">
                  <c:v>701</c:v>
                </c:pt>
              </c:numCache>
            </c:numRef>
          </c:val>
          <c:extLst>
            <c:ext xmlns:c16="http://schemas.microsoft.com/office/drawing/2014/chart" uri="{C3380CC4-5D6E-409C-BE32-E72D297353CC}">
              <c16:uniqueId val="{00000006-A1FC-4678-80B3-410A0C1BCA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c:v>
                </c:pt>
                <c:pt idx="3">
                  <c:v>40</c:v>
                </c:pt>
                <c:pt idx="6">
                  <c:v>61</c:v>
                </c:pt>
                <c:pt idx="9">
                  <c:v>45</c:v>
                </c:pt>
                <c:pt idx="12">
                  <c:v>63</c:v>
                </c:pt>
              </c:numCache>
            </c:numRef>
          </c:val>
          <c:extLst>
            <c:ext xmlns:c16="http://schemas.microsoft.com/office/drawing/2014/chart" uri="{C3380CC4-5D6E-409C-BE32-E72D297353CC}">
              <c16:uniqueId val="{00000007-A1FC-4678-80B3-410A0C1BCA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1236</c:v>
                </c:pt>
                <c:pt idx="3">
                  <c:v>1142</c:v>
                </c:pt>
                <c:pt idx="6">
                  <c:v>1043</c:v>
                </c:pt>
                <c:pt idx="9">
                  <c:v>896</c:v>
                </c:pt>
                <c:pt idx="12">
                  <c:v>784</c:v>
                </c:pt>
              </c:numCache>
            </c:numRef>
          </c:val>
          <c:extLst>
            <c:ext xmlns:c16="http://schemas.microsoft.com/office/drawing/2014/chart" uri="{C3380CC4-5D6E-409C-BE32-E72D297353CC}">
              <c16:uniqueId val="{00000008-A1FC-4678-80B3-410A0C1BCA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6</c:v>
                </c:pt>
                <c:pt idx="6">
                  <c:v>364</c:v>
                </c:pt>
                <c:pt idx="9">
                  <c:v>3</c:v>
                </c:pt>
                <c:pt idx="12">
                  <c:v>1</c:v>
                </c:pt>
              </c:numCache>
            </c:numRef>
          </c:val>
          <c:extLst>
            <c:ext xmlns:c16="http://schemas.microsoft.com/office/drawing/2014/chart" uri="{C3380CC4-5D6E-409C-BE32-E72D297353CC}">
              <c16:uniqueId val="{00000009-A1FC-4678-80B3-410A0C1BCA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5602</c:v>
                </c:pt>
                <c:pt idx="3">
                  <c:v>5554</c:v>
                </c:pt>
                <c:pt idx="6">
                  <c:v>5269</c:v>
                </c:pt>
                <c:pt idx="9">
                  <c:v>4941</c:v>
                </c:pt>
                <c:pt idx="12">
                  <c:v>5123</c:v>
                </c:pt>
              </c:numCache>
            </c:numRef>
          </c:val>
          <c:extLst>
            <c:ext xmlns:c16="http://schemas.microsoft.com/office/drawing/2014/chart" uri="{C3380CC4-5D6E-409C-BE32-E72D297353CC}">
              <c16:uniqueId val="{0000000A-A1FC-4678-80B3-410A0C1BCA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FC-4678-80B3-410A0C1BCA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2211</c:v>
                </c:pt>
                <c:pt idx="1">
                  <c:v>2231</c:v>
                </c:pt>
                <c:pt idx="2">
                  <c:v>2151</c:v>
                </c:pt>
              </c:numCache>
            </c:numRef>
          </c:val>
          <c:extLst>
            <c:ext xmlns:c16="http://schemas.microsoft.com/office/drawing/2014/chart" uri="{C3380CC4-5D6E-409C-BE32-E72D297353CC}">
              <c16:uniqueId val="{00000000-7F61-43DC-8171-638EBB86BC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7F61-43DC-8171-638EBB86BC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4343</c:v>
                </c:pt>
                <c:pt idx="1">
                  <c:v>3743</c:v>
                </c:pt>
                <c:pt idx="2">
                  <c:v>3351</c:v>
                </c:pt>
              </c:numCache>
            </c:numRef>
          </c:val>
          <c:extLst>
            <c:ext xmlns:c16="http://schemas.microsoft.com/office/drawing/2014/chart" uri="{C3380CC4-5D6E-409C-BE32-E72D297353CC}">
              <c16:uniqueId val="{00000002-7F61-43DC-8171-638EBB86BC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{F6391A3E-92B3-41AA-BB5D-B719D1D68221}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90-4850-B2CF-7F7A4F4B04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{5C0155D1-976B-4613-B59C-490C4DC2265D}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90-4850-B2CF-7F7A4F4B04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{355DD32C-C364-4007-A498-09F63893E7B5}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90-4850-B2CF-7F7A4F4B04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{4330167B-5183-4842-9EFE-03F114BEE727}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90-4850-B2CF-7F7A4F4B04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{1BE5E583-A221-4374-AD00-119D3B6262F9}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90-4850-B2CF-7F7A4F4B046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{E001B9E7-D566-4756-87D1-8FDEAEA26C04}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90-4850-B2CF-7F7A4F4B046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{F2F4DA27-C701-4921-B790-BB2FA83F87C0}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90-4850-B2CF-7F7A4F4B046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{EF08AA83-63D3-4D62-9A2B-3C990DA60534}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90-4850-B2CF-7F7A4F4B046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{DF88C5C8-CBD6-4EA2-A8B3-861C23E2CE16}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90-4850-B2CF-7F7A4F4B04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57.2</c:v>
                </c:pt>
                <c:pt idx="16">
                  <c:v>58.6</c:v>
                </c:pt>
                <c:pt idx="24">
                  <c:v>59.8</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90-4850-B2CF-7F7A4F4B04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{9C2D14E1-DD8B-47AB-9F34-4417F1B75AD4}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90-4850-B2CF-7F7A4F4B04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{2E11892B-2812-4EA3-98AD-61EE4B5B0078}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90-4850-B2CF-7F7A4F4B04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{63FE364E-708D-4459-8075-E9BF60807D24}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90-4850-B2CF-7F7A4F4B04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{9C4F6AB4-C464-4004-9A72-F555E05D1022}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90-4850-B2CF-7F7A4F4B04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{062A2FD6-0264-4DCD-8C96-4560B9B31993}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90-4850-B2CF-7F7A4F4B046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{A90DD7CC-11CA-4F98-867A-449FCAA30094}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90-4850-B2CF-7F7A4F4B046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{16D3743D-6433-4511-AFA9-FCD2C107D028}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90-4850-B2CF-7F7A4F4B046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{4B7E61A5-D0F5-4C54-9C84-1609632BAFF4}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90-4850-B2CF-7F7A4F4B046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{38AE4487-A6EE-4860-BD6F-B8F8859DB134}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90-4850-B2CF-7F7A4F4B04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90-4850-B2CF-7F7A4F4B046E}"/>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{7CD92EA4-083A-4C91-AAA9-775DBB13001B}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01-4CFC-80F4-90A59DDBF5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{22804FE9-FEEB-495E-925E-D96F2C77F265}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01-4CFC-80F4-90A59DDBF5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{BE2C558A-AB38-4510-9EF5-6D92DB9A0AB6}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01-4CFC-80F4-90A59DDBF5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{7DCA4C86-603D-4B0B-B08C-7F63F73FD9EC}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01-4CFC-80F4-90A59DDBF5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{CFA04319-0785-4031-8F13-FFA6067B6105}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01-4CFC-80F4-90A59DDBF59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{F3A80FA5-04C9-4649-8890-FC1A40D755A6}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01-4CFC-80F4-90A59DDBF59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{0C961F83-232A-462A-9C67-7CAB4067726C}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01-4CFC-80F4-90A59DDBF59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{D9201FD2-54D0-4978-8503-E2DDF39641D7}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01-4CFC-80F4-90A59DDBF59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{2F1F5339-FB52-47AD-9C00-1327DC39E3FC}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01-4CFC-80F4-90A59DDBF5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c:v>
                </c:pt>
                <c:pt idx="16">
                  <c:v>11.8</c:v>
                </c:pt>
                <c:pt idx="24">
                  <c:v>11.4</c:v>
                </c:pt>
                <c:pt idx="32">
                  <c:v>11.2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01-4CFC-80F4-90A59DDBF5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{6B165C70-DAC1-4658-9968-A917AE35D3B8}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01-4CFC-80F4-90A59DDBF5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{52959C8D-3D6E-45B0-B481-202402926D9D}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01-4CFC-80F4-90A59DDBF5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{229B44D7-71F6-442A-A24B-BA2D28ACE9E9}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01-4CFC-80F4-90A59DDBF5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{B5EABEB0-3E63-4462-9261-A1B1D1CA2704}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01-4CFC-80F4-90A59DDBF5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{49645C22-6DD2-4364-A53C-B46019C570A3}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01-4CFC-80F4-90A59DDBF5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{51840274-C483-462F-8D0E-17906D1FF1A1}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01-4CFC-80F4-90A59DDBF59F}"/>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{F293CF5D-4300-4383-AFB4-60CFD3C9C47B}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01-4CFC-80F4-90A59DDBF59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{B3C03AE4-769B-4076-8E7A-85D24D3A7890}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01-4CFC-80F4-90A59DDBF5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{971BB4F7-BCB4-4BEB-9ED8-FCAAD363C8DE}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01-4CFC-80F4-90A59DDBF5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01-4CFC-80F4-90A59DDBF59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のピークは過ぎているが、依然として公債費負担は非常に大きいものになっている。これは、各施設の整備に充てた起債や、インフラの改良・補修等に過疎対策事業債を活用しているためである。起債の新規発行を伴う普通建設事業については、村の総合計画に沿った政策・喫緊の課題に注視し、事業の選定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起債借入については、借入利率の有利な借入先を優先的に選定し、充当率・交付税算入率の高い起債を中心に借入を行っている。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充当可能基金が増加した要因は、ふるさと応援寄附により寄付金額が増加によるものであり、それ以降はふるさと納税制度の見直しにより、積立額が減少している。ふるさと応援基金は目的に沿って使用するという性格上、長期的に積み立てておくものではないと考えているため、計画的に活用していくことで基金額は減少していく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また、地方債の現在高について、令和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年度は複合拠点施設の建設に伴い借入により増加しているが、地方債の償還は順調に進んでいるため将来負担額は算定されない水準を維持している。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億年の減少となっている。これは、その他特定目的基金の信州小谷村ふるさと応援寄附基金を活用した事業の実施により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億円の減少、公共施設整備基金を財源とした事業の実施により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億円を実施したことが主な要因である。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小谷村ふるさと応援基金は、豊かな暮らしづくりに関する事業・豊かな村づくりに関する事業・子ども達の自然体験に関する事業等、目的に沿って活用していくため、循環させる基金として位置づけて計画的に活用していく見通し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信州小谷村ふるさと応援基金：小谷村の発展や豊かな自然の存続を願う寄附を運用し、個性的な村づくりを推進する。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公共施設整備基金：将来の公共施設等の老朽化等による施設更新に備える。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福祉基金：高齢化社会の到来に備え、福祉活動の推進、快適な生活環境の形成を図るため、制度改正等により不利補正に備える。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スポーツ振興基金：村民の健康と体力づくりを図るため、スキー活動等や村スポーツ協会の活動を推進する。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奨学金貸与基金：奨学金貸与に関する事務を円滑かつ効率的に行う。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信州小谷村ふるさと応援基金：豊かな暮らしづくりに関する事業など、各事業を実施したことによる減少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公共施設整備基金：庁舎改修や村道補修改良工事の実施による減少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スポーツ振興基金：スキー関係やその他スポーツの振興を図るため、定期的に取崩を行っていることにより減少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奨学金貸与基金：増減なし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信州小谷村ふるさと応援基金：豊かな暮らしづくりに関する事業など、目的に沿って活用していく予定があるため、基金額は減少する見通しである。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公共施設整備基金：庁舎など公共施設の長寿命化など、施設整備に活用していく。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福祉基金：制度改正等による不利補正に備える。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スポーツ振興基金：スキー関係やその他スポーツの振興を図るため、定期的に取崩を行っていく。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奨学金貸与基金：今後も円滑な奨学金貸与に関する事務を行う。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年度は、新型コロナウイルス感染症対策に係る緊急観光対策事業などの各事業の実施に伴い、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億円の取り崩しを行った。そのため、基金残高は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2,210,770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2,231,146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2,151,146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人口減少などの理由により、税収等一般財源の減少が見込まれるため、将来の運営資金として基金残高の調整を行っていく。また、平成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年の神城断層地震災害や新型コロナウイルス感染症などに対応するため、ある程度の基金積立が必要と考えている。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5079F5-E54E-43F8-8B85-073874C39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487EAD-9D88-45A3-A232-60AE01E59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9501870-93F9-4687-9CAF-3BD986367AB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EA48E06-5DAC-4996-9B24-B4814B93D4D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8E754E5-6659-4473-B6F9-EDBF9FB30DD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6332C68-9F40-412E-961D-9D1C3F97D6D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FD39FEF-B0C8-4A21-9F90-E5FC20631F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FA7FB2D-C1BA-4EEA-8280-C485E8F70C0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961BD9E-83C1-4951-B0FC-D6421AE9E32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B7EB1C4-A416-43A7-8ECE-9EE15209C45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33E680-0F2B-403B-B87A-90ED79E7395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763FE99-26A6-4509-8A8E-10A198E6F92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CD6A807-1A8A-4AB0-A298-AA0FA2ADCB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08B9749-D52F-438F-8974-2BB4C53B7B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E88D61-920A-462E-97A1-D1F21A7D9E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7409096-FF19-4179-90BA-C1AA84287D6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A2334B5-DEAA-4508-89ED-5952A78F29E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0CFBA3D-590D-49BF-A03C-33C07A33AE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C12DC1D-9750-47BB-862F-3193929E03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9773A0B-19C6-4D14-84E5-6DD22DFC896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C40698B-C035-4CE9-A4AC-1C81E1D5BD8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228C535-A333-43E7-9067-D79F5D57F3F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6959CAC-7B6D-441A-8A12-B937C19674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8EDC00D-7A74-4057-8B28-77F49DF6B01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95B779C-8841-4751-8F55-5482FA7E8B1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9FA2A74-41D2-480C-A6A9-D7743C78B7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2F8DF1F-23CE-4791-A103-6D4D298C42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644D478-9CC6-4180-BD71-7E1D42D982A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76BBF5D-76BC-448E-9FCD-5B6953CBD6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D0214CF-424B-4232-B9CB-4A3A4665BA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8E3E0AC-58BB-447C-B91D-9AAC0879156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95E22AA-6481-4AA8-BBC8-FD84B0135F1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879FE36-A3A9-4176-A96F-5E58E6BEF4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5DE0F57-2540-4E9C-BEFC-50F9068513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945D8C2-A447-4B3C-8176-5FD98AA8B32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96870D2-A441-4E4D-9091-EF55DDA8FF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B46860D-3224-4422-A060-30047A0022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222826D-F7EB-4545-93B4-C1A60C5531C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E481040-4C4B-4A2D-810C-D551A132D8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ACAD213-991F-4098-BBF9-F21F7F763C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2DFEC4A-818F-4312-AF87-A6F634651D7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3D3E796-FD10-4809-93C1-B98EC2D0D36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19B99F2-25A0-479F-88C3-852D8F6BA2C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2B0ABB0-25E5-44F5-9C8B-93067362E64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692696E-1164-455C-89EC-42AE22FE2C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890D90E-4185-4D9E-8494-017D807493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3BB1BCA-D80E-4EEF-A14E-322F6966B73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16C830B-75D2-4875-BB01-D0EA2D37B4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0817C5A-6360-4411-BEC8-B005F0A19AD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E076974-65D8-4826-9FCD-94B0AEE88F7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306AEED-3C32-4BA1-8B43-7CE9938CF7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B525D70-23D5-4E00-A6DF-699DE635FA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D6400E8-176B-4C33-AB17-2847C6133AC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41C8187-2B42-4EEB-8FFD-6F7127ACC1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B32F0DF-FAC6-4E23-AC26-24A20399241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C32FCB6-E41A-4C29-A8B4-581D503F8A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5955607-FDF9-447F-8611-8374D1B2926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ており、毎年増加傾向にある。インフラ施設等の改良等を行っているが、全体規模が大きいために増加傾向となる。今後、計画的な資産更新を行うとともに、利用頻度が低い施設や老朽化が進み更新する必要性が低い施設の統合や除却など検討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BE2868B-1841-49F5-A01C-2FB66D93E3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5464947-079F-490D-8BC9-7A4B7D1A890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B03E2CE-EEAF-420D-A5A3-85D8EEFDFF4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A8EDDEC-2B93-488E-A2EA-88CC13FA131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CBC76E0A-18BA-4F1B-9969-E0FF658D280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9AEB90A-0908-410A-AB34-5A9D74475A8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4CF4640E-34AF-4518-8EC7-2D2CBEE2E96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6EB0479-DF70-461D-9D74-07BB2D688F2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F49AC23-9932-4C96-9D55-0167649BA4C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92502EF-547C-49E4-B310-E82FDF0C48A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0A3284C-CD5C-4A2A-86BA-FE879F6D649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3DFA7DA-7B30-48DD-A938-928F08C7BCE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702C08F-FDF6-49B1-A654-8C7A0BA1D11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EE63DC8-8CB2-4643-AC95-13E86651B96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4AD9795-1A93-4911-8E5F-1143052D74C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E0A6241-B937-49D5-9F3B-2116CAEAE1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91BCEEA-B6EC-41F0-92A1-C0A161C105D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EB53F3B-0AB9-4E72-A6E1-64DFE577B2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5C1A6FE3-22CC-43B0-9E6C-5CE48E0B78BA}"/>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51704E0A-4BA5-4AFA-88A0-671C2C4803A1}"/>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2361567D-F04F-4454-89B4-9267CABDA418}"/>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52FE8121-4EED-44C0-A9A0-002961487C7D}"/>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C5112E6A-3B3A-4148-9C60-737D310C7F21}"/>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5A40EE4C-6F36-4705-9E6E-B8E8D66B3607}"/>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F3A2A93A-DA58-4232-A2FE-A4094BB54BEB}"/>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9F906D9-E5E2-42AD-BF20-00ADD85E8F9B}"/>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F48A03CE-0BAB-47E8-B1C3-CD4D7A88B015}"/>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8F2AC4B6-FB41-43E3-A6F7-46ECB69A6702}"/>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CA83BAE6-6FCE-409D-96EF-A95335DD213D}"/>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9F35FA4-2AC0-46FF-AABD-BE364111352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38BA822-A317-4425-91EF-351081990F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C1C4FD1-E0B5-4298-853C-777D52696CD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D75C4CF-ECD9-4315-B1BF-A8FD168934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6DBBB83-C50F-40B5-AA23-3BD498D3145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93" name="楕円 92">
          <a:extLst>
            <a:ext uri="{FF2B5EF4-FFF2-40B4-BE49-F238E27FC236}">
              <a16:creationId xmlns:a16="http://schemas.microsoft.com/office/drawing/2014/main" id="{5D523117-4FEF-4D42-906C-BB8FAFD17F0E}"/>
            </a:ext>
          </a:extLst>
        </xdr:cNvPr>
        <xdr:cNvSpPr/>
      </xdr:nvSpPr>
      <xdr:spPr>
        <a:xfrm>
          <a:off x="47117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122209</xdr:rowOff>
    </xdr:from>
    <xdr:ext cx="405111" cy="259045"/>
    <xdr:sp macro="" textlink="">
      <xdr:nvSpPr>
        <xdr:cNvPr id="94" name="有形固定資産減価償却率該当値テキスト">
          <a:extLst>
            <a:ext uri="{FF2B5EF4-FFF2-40B4-BE49-F238E27FC236}">
              <a16:creationId xmlns:a16="http://schemas.microsoft.com/office/drawing/2014/main" id="{4615F023-1640-4C96-93D5-6DBE2AB21C8D}"/>
            </a:ext>
          </a:extLst>
        </xdr:cNvPr>
        <xdr:cNvSpPr txBox="1"/>
      </xdr:nvSpPr>
      <xdr:spPr>
        <a:xfrm>
          <a:off x="4813300" y="569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77742</xdr:rowOff>
    </xdr:from>
    <xdr:to>
      <xdr:col>19</xdr:col>
      <xdr:colOff>187325</xdr:colOff>
      <xdr:row>30</xdr:row>
      <xdr:rowOff>7892</xdr:rowOff>
    </xdr:to>
    <xdr:sp macro="" textlink="">
      <xdr:nvSpPr>
        <xdr:cNvPr id="95" name="楕円 94">
          <a:extLst>
            <a:ext uri="{FF2B5EF4-FFF2-40B4-BE49-F238E27FC236}">
              <a16:creationId xmlns:a16="http://schemas.microsoft.com/office/drawing/2014/main" id="{5D49D435-52D8-4A6C-A25B-927829280294}"/>
            </a:ext>
          </a:extLst>
        </xdr:cNvPr>
        <xdr:cNvSpPr/>
      </xdr:nvSpPr>
      <xdr:spPr>
        <a:xfrm>
          <a:off x="4000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128542</xdr:rowOff>
    </xdr:from>
    <xdr:to>
      <xdr:col>23</xdr:col>
      <xdr:colOff>85725</xdr:colOff>
      <xdr:row>29</xdr:row>
      <xdr:rowOff>150132</xdr:rowOff>
    </xdr:to>
    <xdr:cxnSp macro="">
      <xdr:nvCxnSpPr>
        <xdr:cNvPr id="96" name="直線コネクタ 95">
          <a:extLst>
            <a:ext uri="{FF2B5EF4-FFF2-40B4-BE49-F238E27FC236}">
              <a16:creationId xmlns:a16="http://schemas.microsoft.com/office/drawing/2014/main" id="{6DE75B16-F99D-4D87-946C-71C924C9E34E}"/>
            </a:ext>
          </a:extLst>
        </xdr:cNvPr>
        <xdr:cNvCxnSpPr/>
      </xdr:nvCxnSpPr>
      <xdr:spPr>
        <a:xfrm>
          <a:off x="4051300" y="587211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97" name="楕円 96">
          <a:extLst>
            <a:ext uri="{FF2B5EF4-FFF2-40B4-BE49-F238E27FC236}">
              <a16:creationId xmlns:a16="http://schemas.microsoft.com/office/drawing/2014/main" id="{D348ABD7-0E0F-4946-A8A6-CCDF33CF9F1B}"/>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128542</xdr:rowOff>
    </xdr:to>
    <xdr:cxnSp macro="">
      <xdr:nvCxnSpPr>
        <xdr:cNvPr id="98" name="直線コネクタ 97">
          <a:extLst>
            <a:ext uri="{FF2B5EF4-FFF2-40B4-BE49-F238E27FC236}">
              <a16:creationId xmlns:a16="http://schemas.microsoft.com/office/drawing/2014/main" id="{5158F048-8B46-4262-9E60-F93C93E0048B}"/>
            </a:ext>
          </a:extLst>
        </xdr:cNvPr>
        <xdr:cNvCxnSpPr/>
      </xdr:nvCxnSpPr>
      <xdr:spPr>
        <a:xfrm>
          <a:off x="3289300" y="583510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169001</xdr:rowOff>
    </xdr:from>
    <xdr:to>
      <xdr:col>11</xdr:col>
      <xdr:colOff>187325</xdr:colOff>
      <xdr:row>29</xdr:row>
      <xdr:rowOff>99151</xdr:rowOff>
    </xdr:to>
    <xdr:sp macro="" textlink="">
      <xdr:nvSpPr>
        <xdr:cNvPr id="99" name="楕円 98">
          <a:extLst>
            <a:ext uri="{FF2B5EF4-FFF2-40B4-BE49-F238E27FC236}">
              <a16:creationId xmlns:a16="http://schemas.microsoft.com/office/drawing/2014/main" id="{11F323AB-8837-40CE-80C4-972BB326E379}"/>
            </a:ext>
          </a:extLst>
        </xdr:cNvPr>
        <xdr:cNvSpPr/>
      </xdr:nvSpPr>
      <xdr:spPr>
        <a:xfrm>
          <a:off x="2476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48351</xdr:rowOff>
    </xdr:from>
    <xdr:to>
      <xdr:col>15</xdr:col>
      <xdr:colOff>136525</xdr:colOff>
      <xdr:row>29</xdr:row>
      <xdr:rowOff>91531</xdr:rowOff>
    </xdr:to>
    <xdr:cxnSp macro="">
      <xdr:nvCxnSpPr>
        <xdr:cNvPr id="100" name="直線コネクタ 99">
          <a:extLst>
            <a:ext uri="{FF2B5EF4-FFF2-40B4-BE49-F238E27FC236}">
              <a16:creationId xmlns:a16="http://schemas.microsoft.com/office/drawing/2014/main" id="{5BB03C04-5120-4E80-82CB-27EDA31095AD}"/>
            </a:ext>
          </a:extLst>
        </xdr:cNvPr>
        <xdr:cNvCxnSpPr/>
      </xdr:nvCxnSpPr>
      <xdr:spPr>
        <a:xfrm>
          <a:off x="2527300" y="579192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101" name="楕円 100">
          <a:extLst>
            <a:ext uri="{FF2B5EF4-FFF2-40B4-BE49-F238E27FC236}">
              <a16:creationId xmlns:a16="http://schemas.microsoft.com/office/drawing/2014/main" id="{83458167-2035-4D07-A6CE-8B18AEB1C1FE}"/>
            </a:ext>
          </a:extLst>
        </xdr:cNvPr>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48351</xdr:rowOff>
    </xdr:to>
    <xdr:cxnSp macro="">
      <xdr:nvCxnSpPr>
        <xdr:cNvPr id="102" name="直線コネクタ 101">
          <a:extLst>
            <a:ext uri="{FF2B5EF4-FFF2-40B4-BE49-F238E27FC236}">
              <a16:creationId xmlns:a16="http://schemas.microsoft.com/office/drawing/2014/main" id="{A8227984-5EE8-4756-B8CF-5D78C059AB73}"/>
            </a:ext>
          </a:extLst>
        </xdr:cNvPr>
        <xdr:cNvCxnSpPr/>
      </xdr:nvCxnSpPr>
      <xdr:spPr>
        <a:xfrm>
          <a:off x="1765300" y="575183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8E3A99BE-0670-44A0-8BBC-AF7920BDA735}"/>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F2471783-7F7D-40EF-9FCC-AA76B6CE77EA}"/>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6F4CEA88-13DF-490B-B169-88E85FA81451}"/>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519331BE-2F24-44ED-8D80-C59825A2DB38}"/>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24419</xdr:rowOff>
    </xdr:from>
    <xdr:ext cx="405111" cy="259045"/>
    <xdr:sp macro="" textlink="">
      <xdr:nvSpPr>
        <xdr:cNvPr id="107" name="n_1mainValue有形固定資産減価償却率">
          <a:extLst>
            <a:ext uri="{FF2B5EF4-FFF2-40B4-BE49-F238E27FC236}">
              <a16:creationId xmlns:a16="http://schemas.microsoft.com/office/drawing/2014/main" id="{10F244E5-DB37-4463-BEFD-D778A926C962}"/>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108" name="n_2mainValue有形固定資産減価償却率">
          <a:extLst>
            <a:ext uri="{FF2B5EF4-FFF2-40B4-BE49-F238E27FC236}">
              <a16:creationId xmlns:a16="http://schemas.microsoft.com/office/drawing/2014/main" id="{9985F3A9-5817-4917-9733-CF891BEFB063}"/>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115678</xdr:rowOff>
    </xdr:from>
    <xdr:ext cx="405111" cy="259045"/>
    <xdr:sp macro="" textlink="">
      <xdr:nvSpPr>
        <xdr:cNvPr id="109" name="n_3mainValue有形固定資産減価償却率">
          <a:extLst>
            <a:ext uri="{FF2B5EF4-FFF2-40B4-BE49-F238E27FC236}">
              <a16:creationId xmlns:a16="http://schemas.microsoft.com/office/drawing/2014/main" id="{8349FDA8-45A9-4A09-8B1B-76C606AE5D87}"/>
            </a:ext>
          </a:extLst>
        </xdr:cNvPr>
        <xdr:cNvSpPr txBox="1"/>
      </xdr:nvSpPr>
      <xdr:spPr>
        <a:xfrm>
          <a:off x="2324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10" name="n_4mainValue有形固定資産減価償却率">
          <a:extLst>
            <a:ext uri="{FF2B5EF4-FFF2-40B4-BE49-F238E27FC236}">
              <a16:creationId xmlns:a16="http://schemas.microsoft.com/office/drawing/2014/main" id="{D358DEFC-CF25-4C38-A246-8809B7879F78}"/>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9DA104A-7B5D-4364-8ACD-58EFAB135FB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861FED02-3965-4A81-8AEB-17BC46E3F3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656A733D-B18D-444A-93BE-F382CBA3D6D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825C304-E190-441F-9EC7-1B4E2EE5E08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FD19511-C6D0-49A1-BC41-65700C6BF0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E8504EC-7982-4527-96AC-8F116F81BD4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308C85F-8F8E-4D29-BE00-052F17FDB9D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D7AC710-4DD8-405B-8DFC-EB4CDD971F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DB20DFC-2138-417C-B16D-601D0F0CDD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0B0D875-887D-4FD3-8E35-B15AFA6764F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9CA7B09-9D8E-4F16-9EBB-471E73FA93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6A50ED6-B903-44E2-8D12-416FC8AC12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6B97390-5955-4843-8ADB-7BEE5B61F7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複合拠点施設整備事業による地方債残高の増加、スキー場緊急対策特別給付金事業等による充当財源である基金が前年度よりも減少したものの、債務償還比率は類似団体平均を下回っている。今後も適正な基金管理と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B811AE7-AEB9-4EC5-9704-36F01C1E212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DAE13EA-C24C-4AFF-B789-7EBE3A9F922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F12D7E2-12CE-4B9B-9563-43CEBE9F2DD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4276E09-1C40-457B-9243-2AA9A5033B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29CE5C9B-B221-4D60-A6AA-2FDFB637AD8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A2A1C39-9B21-4131-B84C-DCA11CA016F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CBE9F5A-F7D5-4D73-91C6-9BEF38F9C9F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8C8B3FD-2A0B-462C-85E9-DE07D0EB828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B785B2E-0C8E-4AC8-B826-5E4DD8EF599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5661E01-9103-4014-AD61-2AC3C3238B2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B984239C-7026-4D1C-979C-1DBCB8E6A8D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69600007-DBA7-4997-99D0-DEA0420FB0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20034EB-7E2F-439F-B139-0ACF9FA2D40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722B13D-CAE7-4EBC-A1D7-6753F32CD2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663610F-35C2-4D26-80C2-8506B661FB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C101E4A3-2554-4352-8668-C3B874530BAB}"/>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1F62FFF4-8349-4398-A61D-255FCBACB3BF}"/>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C541D253-CCC5-48D6-815A-2248996A6597}"/>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035D535-91DD-4469-A294-65DBE01989E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687D660-C7C0-45A7-80F9-DAE7029AC9B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541CA41F-E35C-42AA-A1AF-E8214EC7FE55}"/>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84A2F618-3A4F-48ED-8D29-D9DC48BF3174}"/>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74D38127-4FD4-4426-A271-A6EFD298E36E}"/>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9D7FCA39-BF70-4222-8CF2-5377C9A00E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ABFA9AF5-7427-49E0-85A3-50A3507E639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2CB540B4-1B57-49BA-AB03-8310025B84DB}"/>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3EDA591-0B7D-44DB-BDDF-D962831A7CA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459F79B-381E-414B-9C39-F90D2200EB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54463D9-F7A0-4447-9BA5-2E29B71421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DEF9F6B-D69D-46E6-96BD-AF9BEBADAEE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847EE78-675B-42D3-9E5E-10292772AA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151314</xdr:rowOff>
    </xdr:from>
    <xdr:to>
      <xdr:col>76</xdr:col>
      <xdr:colOff>73025</xdr:colOff>
      <xdr:row>27</xdr:row>
      <xdr:rowOff>81464</xdr:rowOff>
    </xdr:to>
    <xdr:sp macro="" textlink="">
      <xdr:nvSpPr>
        <xdr:cNvPr id="155" name="楕円 154">
          <a:extLst>
            <a:ext uri="{FF2B5EF4-FFF2-40B4-BE49-F238E27FC236}">
              <a16:creationId xmlns:a16="http://schemas.microsoft.com/office/drawing/2014/main" id="{4696F24F-6171-4569-A66A-D6FDFF041A98}"/>
            </a:ext>
          </a:extLst>
        </xdr:cNvPr>
        <xdr:cNvSpPr/>
      </xdr:nvSpPr>
      <xdr:spPr>
        <a:xfrm>
          <a:off x="14744700" y="53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66241</xdr:rowOff>
    </xdr:from>
    <xdr:ext cx="405111" cy="259045"/>
    <xdr:sp macro="" textlink="">
      <xdr:nvSpPr>
        <xdr:cNvPr id="156" name="債務償還比率該当値テキスト">
          <a:extLst>
            <a:ext uri="{FF2B5EF4-FFF2-40B4-BE49-F238E27FC236}">
              <a16:creationId xmlns:a16="http://schemas.microsoft.com/office/drawing/2014/main" id="{6B55A58C-A57C-4D1C-A8D9-275F1E8E6371}"/>
            </a:ext>
          </a:extLst>
        </xdr:cNvPr>
        <xdr:cNvSpPr txBox="1"/>
      </xdr:nvSpPr>
      <xdr:spPr>
        <a:xfrm>
          <a:off x="14846300" y="529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80306</xdr:rowOff>
    </xdr:from>
    <xdr:to>
      <xdr:col>72</xdr:col>
      <xdr:colOff>123825</xdr:colOff>
      <xdr:row>27</xdr:row>
      <xdr:rowOff>10456</xdr:rowOff>
    </xdr:to>
    <xdr:sp macro="" textlink="">
      <xdr:nvSpPr>
        <xdr:cNvPr id="157" name="楕円 156">
          <a:extLst>
            <a:ext uri="{FF2B5EF4-FFF2-40B4-BE49-F238E27FC236}">
              <a16:creationId xmlns:a16="http://schemas.microsoft.com/office/drawing/2014/main" id="{63AEB563-91D9-486A-A5EA-C15DDBF415C0}"/>
            </a:ext>
          </a:extLst>
        </xdr:cNvPr>
        <xdr:cNvSpPr/>
      </xdr:nvSpPr>
      <xdr:spPr>
        <a:xfrm>
          <a:off x="14033500" y="5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131106</xdr:rowOff>
    </xdr:from>
    <xdr:to>
      <xdr:col>76</xdr:col>
      <xdr:colOff>22225</xdr:colOff>
      <xdr:row>27</xdr:row>
      <xdr:rowOff>30664</xdr:rowOff>
    </xdr:to>
    <xdr:cxnSp macro="">
      <xdr:nvCxnSpPr>
        <xdr:cNvPr id="158" name="直線コネクタ 157">
          <a:extLst>
            <a:ext uri="{FF2B5EF4-FFF2-40B4-BE49-F238E27FC236}">
              <a16:creationId xmlns:a16="http://schemas.microsoft.com/office/drawing/2014/main" id="{E0DB2B14-D031-468F-9D81-F42FC9C95C8B}"/>
            </a:ext>
          </a:extLst>
        </xdr:cNvPr>
        <xdr:cNvCxnSpPr/>
      </xdr:nvCxnSpPr>
      <xdr:spPr>
        <a:xfrm>
          <a:off x="14084300" y="5360331"/>
          <a:ext cx="7112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100937</xdr:rowOff>
    </xdr:from>
    <xdr:to>
      <xdr:col>68</xdr:col>
      <xdr:colOff>123825</xdr:colOff>
      <xdr:row>27</xdr:row>
      <xdr:rowOff>31087</xdr:rowOff>
    </xdr:to>
    <xdr:sp macro="" textlink="">
      <xdr:nvSpPr>
        <xdr:cNvPr id="159" name="楕円 158">
          <a:extLst>
            <a:ext uri="{FF2B5EF4-FFF2-40B4-BE49-F238E27FC236}">
              <a16:creationId xmlns:a16="http://schemas.microsoft.com/office/drawing/2014/main" id="{5448EC1B-B66A-4438-BAA5-A89C18F7AF2F}"/>
            </a:ext>
          </a:extLst>
        </xdr:cNvPr>
        <xdr:cNvSpPr/>
      </xdr:nvSpPr>
      <xdr:spPr>
        <a:xfrm>
          <a:off x="13271500" y="53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131106</xdr:rowOff>
    </xdr:from>
    <xdr:to>
      <xdr:col>72</xdr:col>
      <xdr:colOff>73025</xdr:colOff>
      <xdr:row>26</xdr:row>
      <xdr:rowOff>151737</xdr:rowOff>
    </xdr:to>
    <xdr:cxnSp macro="">
      <xdr:nvCxnSpPr>
        <xdr:cNvPr id="160" name="直線コネクタ 159">
          <a:extLst>
            <a:ext uri="{FF2B5EF4-FFF2-40B4-BE49-F238E27FC236}">
              <a16:creationId xmlns:a16="http://schemas.microsoft.com/office/drawing/2014/main" id="{48E5CA7F-D42A-4B2A-BAC3-5ABDC18E03FB}"/>
            </a:ext>
          </a:extLst>
        </xdr:cNvPr>
        <xdr:cNvCxnSpPr/>
      </xdr:nvCxnSpPr>
      <xdr:spPr>
        <a:xfrm flipV="1">
          <a:off x="13322300" y="5360331"/>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12128</xdr:rowOff>
    </xdr:from>
    <xdr:to>
      <xdr:col>64</xdr:col>
      <xdr:colOff>123825</xdr:colOff>
      <xdr:row>27</xdr:row>
      <xdr:rowOff>113728</xdr:rowOff>
    </xdr:to>
    <xdr:sp macro="" textlink="">
      <xdr:nvSpPr>
        <xdr:cNvPr id="161" name="楕円 160">
          <a:extLst>
            <a:ext uri="{FF2B5EF4-FFF2-40B4-BE49-F238E27FC236}">
              <a16:creationId xmlns:a16="http://schemas.microsoft.com/office/drawing/2014/main" id="{829430E8-2966-441D-83B7-1379D0B9324A}"/>
            </a:ext>
          </a:extLst>
        </xdr:cNvPr>
        <xdr:cNvSpPr/>
      </xdr:nvSpPr>
      <xdr:spPr>
        <a:xfrm>
          <a:off x="12509500" y="54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151737</xdr:rowOff>
    </xdr:from>
    <xdr:to>
      <xdr:col>68</xdr:col>
      <xdr:colOff>73025</xdr:colOff>
      <xdr:row>27</xdr:row>
      <xdr:rowOff>62928</xdr:rowOff>
    </xdr:to>
    <xdr:cxnSp macro="">
      <xdr:nvCxnSpPr>
        <xdr:cNvPr id="162" name="直線コネクタ 161">
          <a:extLst>
            <a:ext uri="{FF2B5EF4-FFF2-40B4-BE49-F238E27FC236}">
              <a16:creationId xmlns:a16="http://schemas.microsoft.com/office/drawing/2014/main" id="{AC28B0CB-6E83-44A2-8243-BE380789B32B}"/>
            </a:ext>
          </a:extLst>
        </xdr:cNvPr>
        <xdr:cNvCxnSpPr/>
      </xdr:nvCxnSpPr>
      <xdr:spPr>
        <a:xfrm flipV="1">
          <a:off x="12560300" y="5380962"/>
          <a:ext cx="762000" cy="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99448</xdr:rowOff>
    </xdr:from>
    <xdr:to>
      <xdr:col>60</xdr:col>
      <xdr:colOff>123825</xdr:colOff>
      <xdr:row>28</xdr:row>
      <xdr:rowOff>29598</xdr:rowOff>
    </xdr:to>
    <xdr:sp macro="" textlink="">
      <xdr:nvSpPr>
        <xdr:cNvPr id="163" name="楕円 162">
          <a:extLst>
            <a:ext uri="{FF2B5EF4-FFF2-40B4-BE49-F238E27FC236}">
              <a16:creationId xmlns:a16="http://schemas.microsoft.com/office/drawing/2014/main" id="{D74B8C9E-94CE-46D1-928B-065DC951160A}"/>
            </a:ext>
          </a:extLst>
        </xdr:cNvPr>
        <xdr:cNvSpPr/>
      </xdr:nvSpPr>
      <xdr:spPr>
        <a:xfrm>
          <a:off x="11747500" y="55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62928</xdr:rowOff>
    </xdr:from>
    <xdr:to>
      <xdr:col>64</xdr:col>
      <xdr:colOff>73025</xdr:colOff>
      <xdr:row>27</xdr:row>
      <xdr:rowOff>150248</xdr:rowOff>
    </xdr:to>
    <xdr:cxnSp macro="">
      <xdr:nvCxnSpPr>
        <xdr:cNvPr id="164" name="直線コネクタ 163">
          <a:extLst>
            <a:ext uri="{FF2B5EF4-FFF2-40B4-BE49-F238E27FC236}">
              <a16:creationId xmlns:a16="http://schemas.microsoft.com/office/drawing/2014/main" id="{00919287-E895-43FF-89E3-4629127A9AC1}"/>
            </a:ext>
          </a:extLst>
        </xdr:cNvPr>
        <xdr:cNvCxnSpPr/>
      </xdr:nvCxnSpPr>
      <xdr:spPr>
        <a:xfrm flipV="1">
          <a:off x="11798300" y="5463603"/>
          <a:ext cx="762000" cy="8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51380608-E948-48DA-9BD8-9F86998D48D5}"/>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41A075CD-5E8A-465A-979C-0B4FF9950D6B}"/>
            </a:ext>
          </a:extLst>
        </xdr:cNvPr>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764BF7A7-5E2C-4DEF-93FC-27A7FD48BB0E}"/>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F5CBA311-D3CC-4B13-8473-54D8715A1D06}"/>
            </a:ext>
          </a:extLst>
        </xdr:cNvPr>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26983</xdr:rowOff>
    </xdr:from>
    <xdr:ext cx="405111" cy="259045"/>
    <xdr:sp macro="" textlink="">
      <xdr:nvSpPr>
        <xdr:cNvPr id="169" name="n_1mainValue債務償還比率">
          <a:extLst>
            <a:ext uri="{FF2B5EF4-FFF2-40B4-BE49-F238E27FC236}">
              <a16:creationId xmlns:a16="http://schemas.microsoft.com/office/drawing/2014/main" id="{4CD9D86C-26ED-42DE-9E87-EFA8E6827817}"/>
            </a:ext>
          </a:extLst>
        </xdr:cNvPr>
        <xdr:cNvSpPr txBox="1"/>
      </xdr:nvSpPr>
      <xdr:spPr>
        <a:xfrm>
          <a:off x="13869044" y="508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47614</xdr:rowOff>
    </xdr:from>
    <xdr:ext cx="405111" cy="259045"/>
    <xdr:sp macro="" textlink="">
      <xdr:nvSpPr>
        <xdr:cNvPr id="170" name="n_2mainValue債務償還比率">
          <a:extLst>
            <a:ext uri="{FF2B5EF4-FFF2-40B4-BE49-F238E27FC236}">
              <a16:creationId xmlns:a16="http://schemas.microsoft.com/office/drawing/2014/main" id="{CF1549E8-4AA2-4592-8C81-6C47B8C0A640}"/>
            </a:ext>
          </a:extLst>
        </xdr:cNvPr>
        <xdr:cNvSpPr txBox="1"/>
      </xdr:nvSpPr>
      <xdr:spPr>
        <a:xfrm>
          <a:off x="13119744" y="510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130255</xdr:rowOff>
    </xdr:from>
    <xdr:ext cx="469744" cy="259045"/>
    <xdr:sp macro="" textlink="">
      <xdr:nvSpPr>
        <xdr:cNvPr id="171" name="n_3mainValue債務償還比率">
          <a:extLst>
            <a:ext uri="{FF2B5EF4-FFF2-40B4-BE49-F238E27FC236}">
              <a16:creationId xmlns:a16="http://schemas.microsoft.com/office/drawing/2014/main" id="{23EFBBE5-F5BF-4FAD-B0D0-9F3BE612D151}"/>
            </a:ext>
          </a:extLst>
        </xdr:cNvPr>
        <xdr:cNvSpPr txBox="1"/>
      </xdr:nvSpPr>
      <xdr:spPr>
        <a:xfrm>
          <a:off x="12325427" y="518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46125</xdr:rowOff>
    </xdr:from>
    <xdr:ext cx="469744" cy="259045"/>
    <xdr:sp macro="" textlink="">
      <xdr:nvSpPr>
        <xdr:cNvPr id="172" name="n_4mainValue債務償還比率">
          <a:extLst>
            <a:ext uri="{FF2B5EF4-FFF2-40B4-BE49-F238E27FC236}">
              <a16:creationId xmlns:a16="http://schemas.microsoft.com/office/drawing/2014/main" id="{580EA70B-EFD0-427B-9C5E-CAAAEAD7AC19}"/>
            </a:ext>
          </a:extLst>
        </xdr:cNvPr>
        <xdr:cNvSpPr txBox="1"/>
      </xdr:nvSpPr>
      <xdr:spPr>
        <a:xfrm>
          <a:off x="11563427" y="52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1B069D5-06E0-41DC-A35D-06B8911B89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2B87122-D7C6-4E18-80FE-A4C99810B3D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1CDED8B-555B-4D56-954F-2C0D1C2797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CC238684-A129-4AA9-B2B9-8D022C151DD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9819CD0-5AFB-442D-9A81-17F825C2B7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3C5BACF-4612-4A8A-B7DD-CAFF1EFF60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A5B2A7-235B-429C-855D-186722D0B2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21FAE8-7380-4627-B764-990FC13E67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5A6ECD-5EF4-4CCD-AD09-87E0368381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AF31AA-086E-448D-9FCF-06506B86AC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656983-04C3-4EE3-A0D0-E7B1D8C117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3CAC96-AF16-4598-A33A-B293B05DC3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EB35EA-3F5A-4354-9B7D-257662BC9B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84B4FF-26B7-4C70-9F50-FACB4C666D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505802-43F0-45B1-BE5F-8FFAC780B1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B8A1DF-3EE4-4F96-AA7F-B7B80A039F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2EC7F7-C8E6-4656-97CE-D373527B7C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4923F6-25AB-4709-BAB6-A4A7B4A208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30C7E7-F96D-4DA6-8FE1-805F6EDD0B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D2AB6A-E0E3-4324-B2AC-EA274A9347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EA44DE-4873-4E8D-BBE0-F4E29AC911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4AEE5E-5ABC-406E-943E-084D8831D6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93B118-5B5E-49CB-BFAB-773258DEF0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330680-267B-4392-BB74-0A1CE7FB51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F6BF8B-18BE-4599-BEFF-5B1D436072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C866DE-6678-4991-9321-49D1DD1731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C12D6B-0527-4C97-9448-72CB2A843A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30AC84-CE70-450F-AB29-96426A9A3A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822666-0D5C-4578-A900-C4EC6CBF38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7B16B9-6FEC-4C30-BB5A-F9E892427D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FA771D-FA24-4940-9756-D9E296680E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84CBBC-7A42-49C5-A27B-6626834F74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BA3D3A-2396-41C5-8DA8-8C12632B43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1851CF-47E0-4EC1-ABDF-87A54F977E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89E628-9DDF-4E5B-89B3-F9A217CA15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9E396E-7B4F-4C50-A9B8-A1C5251280C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CFCA6D-9DB4-4ADB-BBA2-6402BFED52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BB5BB8-6E5D-436C-BAD5-F8B8912F7E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FB4546-BE5C-4C00-9DB3-A87685E64A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2194E3-7311-48B6-84F9-31321058C5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8E5769-59F2-4362-8559-B0B9D103D2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FE585C-34FF-47B2-8F77-35AC7A94C4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1C995C-C057-4BBE-A604-85F512CCD6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41FD81-0A53-4834-8F34-D52BB05932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E580A6-9384-4624-8DA2-6B3321CCF5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E21257-4C3C-41F9-B760-EF1B92B793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594592-84BF-4507-A225-778CADEA8B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CB2DDE-3D86-4755-9DAC-B56C760A9F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6EA3219-B1B1-4D81-987A-6CB26949A99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A8E3649-55D2-453F-BC7A-83B57FF9428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7D33236-78E5-42B0-B26B-A6299BE313E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5131707-D095-498A-9DA6-60672570B4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F58898F-3F89-4B6C-B12B-829E06F10F6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279AE62-DEA6-462A-8B58-105FFBDB771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505A007-37C9-4FFD-B941-02CA24D7617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270AF4E-5680-4F15-9C5C-9CB4253C4C9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8C86C27-3A2A-41C0-AF4D-FA183A5F1D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53262F0-B524-43AF-A415-8DEBB4DD37E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BFDBFC-D93E-41F0-8D4D-21F3035E74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A210B1A-CDF7-406F-AB68-6A348276BC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D306C14-36B2-46F9-9E09-38FBBD3E93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ECBDE9A-9BD9-4C27-8CF7-7D3C9D9D982D}"/>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4DB2AEDD-F0F4-4F20-9629-81C49E4BD6D1}"/>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18FDE821-3979-4EDF-BE41-6DD8A118A75D}"/>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D10566C-8B98-4C33-8422-419FECF736A8}"/>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1C3932F8-F341-4F34-B60B-84F2CE3E7A61}"/>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495FE881-9323-4C3C-8EA1-F524B1738328}"/>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8E778AF9-62DD-410D-A0DD-47426D5E2523}"/>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341FFB7D-A397-4CA6-ACE7-754065DEF3A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B64F6D21-B8C9-4563-A2E8-7DAB0FFD2D67}"/>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AA569C45-56C2-45A1-9711-3537D3C79A72}"/>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1BBCAC1F-9F3A-4D70-A7B2-2A9B4AD0E5CB}"/>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A147C6-5C83-4164-8858-9F13274B13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E901F1-EFC4-409A-9849-89A52BEC15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CADFE0-2941-43BF-9AA1-D66C0A232B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AC1263-DC81-41E2-8BE3-2F5F37F0BE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009104-285B-4977-8808-0B180B1D03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a:extLst>
            <a:ext uri="{FF2B5EF4-FFF2-40B4-BE49-F238E27FC236}">
              <a16:creationId xmlns:a16="http://schemas.microsoft.com/office/drawing/2014/main" id="{25AD2918-727A-462A-B896-89DE65E72C76}"/>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42562</xdr:rowOff>
    </xdr:from>
    <xdr:ext cx="405111" cy="259045"/>
    <xdr:sp macro="" textlink="">
      <xdr:nvSpPr>
        <xdr:cNvPr id="74" name="【道路】&#10;有形固定資産減価償却率該当値テキスト">
          <a:extLst>
            <a:ext uri="{FF2B5EF4-FFF2-40B4-BE49-F238E27FC236}">
              <a16:creationId xmlns:a16="http://schemas.microsoft.com/office/drawing/2014/main" id="{6F3D9AE5-6446-4449-A97C-158FAD72685E}"/>
            </a:ext>
          </a:extLst>
        </xdr:cNvPr>
        <xdr:cNvSpPr txBox="1"/>
      </xdr:nvSpPr>
      <xdr:spPr>
        <a:xfrm>
          <a:off x="4673600"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a:extLst>
            <a:ext uri="{FF2B5EF4-FFF2-40B4-BE49-F238E27FC236}">
              <a16:creationId xmlns:a16="http://schemas.microsoft.com/office/drawing/2014/main" id="{89E715E9-BC32-47E0-8B4F-B26BF75DE2FC}"/>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70485</xdr:rowOff>
    </xdr:to>
    <xdr:cxnSp macro="">
      <xdr:nvCxnSpPr>
        <xdr:cNvPr id="76" name="直線コネクタ 75">
          <a:extLst>
            <a:ext uri="{FF2B5EF4-FFF2-40B4-BE49-F238E27FC236}">
              <a16:creationId xmlns:a16="http://schemas.microsoft.com/office/drawing/2014/main" id="{4A3B1ACA-34FD-4C89-A36F-AF768579487B}"/>
            </a:ext>
          </a:extLst>
        </xdr:cNvPr>
        <xdr:cNvCxnSpPr/>
      </xdr:nvCxnSpPr>
      <xdr:spPr>
        <a:xfrm>
          <a:off x="3797300" y="6553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7" name="楕円 76">
          <a:extLst>
            <a:ext uri="{FF2B5EF4-FFF2-40B4-BE49-F238E27FC236}">
              <a16:creationId xmlns:a16="http://schemas.microsoft.com/office/drawing/2014/main" id="{82099141-C26E-4AA9-9E70-BEA8A5453B42}"/>
            </a:ext>
          </a:extLst>
        </xdr:cNvPr>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38100</xdr:rowOff>
    </xdr:to>
    <xdr:cxnSp macro="">
      <xdr:nvCxnSpPr>
        <xdr:cNvPr id="78" name="直線コネクタ 77">
          <a:extLst>
            <a:ext uri="{FF2B5EF4-FFF2-40B4-BE49-F238E27FC236}">
              <a16:creationId xmlns:a16="http://schemas.microsoft.com/office/drawing/2014/main" id="{DED31F6A-3499-4BA6-BD66-A8721026BFD4}"/>
            </a:ext>
          </a:extLst>
        </xdr:cNvPr>
        <xdr:cNvCxnSpPr/>
      </xdr:nvCxnSpPr>
      <xdr:spPr>
        <a:xfrm>
          <a:off x="2908300" y="6520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a:extLst>
            <a:ext uri="{FF2B5EF4-FFF2-40B4-BE49-F238E27FC236}">
              <a16:creationId xmlns:a16="http://schemas.microsoft.com/office/drawing/2014/main" id="{7C2B2253-925D-4F72-BF74-798617AB7501}"/>
            </a:ext>
          </a:extLst>
        </xdr:cNvPr>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38</xdr:row>
      <xdr:rowOff>5715</xdr:rowOff>
    </xdr:to>
    <xdr:cxnSp macro="">
      <xdr:nvCxnSpPr>
        <xdr:cNvPr id="80" name="直線コネクタ 79">
          <a:extLst>
            <a:ext uri="{FF2B5EF4-FFF2-40B4-BE49-F238E27FC236}">
              <a16:creationId xmlns:a16="http://schemas.microsoft.com/office/drawing/2014/main" id="{97692B79-49DA-416A-B9A9-BCA34FADB930}"/>
            </a:ext>
          </a:extLst>
        </xdr:cNvPr>
        <xdr:cNvCxnSpPr/>
      </xdr:nvCxnSpPr>
      <xdr:spPr>
        <a:xfrm>
          <a:off x="2019300" y="6486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a:extLst>
            <a:ext uri="{FF2B5EF4-FFF2-40B4-BE49-F238E27FC236}">
              <a16:creationId xmlns:a16="http://schemas.microsoft.com/office/drawing/2014/main" id="{4671D2EB-5D60-4AA7-8F77-41BBDB853F3A}"/>
            </a:ext>
          </a:extLst>
        </xdr:cNvPr>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142875</xdr:rowOff>
    </xdr:to>
    <xdr:cxnSp macro="">
      <xdr:nvCxnSpPr>
        <xdr:cNvPr id="82" name="直線コネクタ 81">
          <a:extLst>
            <a:ext uri="{FF2B5EF4-FFF2-40B4-BE49-F238E27FC236}">
              <a16:creationId xmlns:a16="http://schemas.microsoft.com/office/drawing/2014/main" id="{BF9700AE-6B5B-43C2-B527-8DBEFD0A565F}"/>
            </a:ext>
          </a:extLst>
        </xdr:cNvPr>
        <xdr:cNvCxnSpPr/>
      </xdr:nvCxnSpPr>
      <xdr:spPr>
        <a:xfrm>
          <a:off x="1130300" y="645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31DD3DF0-ACA9-459C-BEEF-CB9330212204}"/>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C2DFE1CF-5EF0-407E-AA13-DB5920514E3C}"/>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799D537B-904B-40C5-A772-F00E5001AE13}"/>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E790D98D-2FC7-43AB-A7B5-8BD651A6CA5E}"/>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a:extLst>
            <a:ext uri="{FF2B5EF4-FFF2-40B4-BE49-F238E27FC236}">
              <a16:creationId xmlns:a16="http://schemas.microsoft.com/office/drawing/2014/main" id="{E3270988-85AF-48C4-864C-C0F973921B5B}"/>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47642</xdr:rowOff>
    </xdr:from>
    <xdr:ext cx="405111" cy="259045"/>
    <xdr:sp macro="" textlink="">
      <xdr:nvSpPr>
        <xdr:cNvPr id="88" name="n_2mainValue【道路】&#10;有形固定資産減価償却率">
          <a:extLst>
            <a:ext uri="{FF2B5EF4-FFF2-40B4-BE49-F238E27FC236}">
              <a16:creationId xmlns:a16="http://schemas.microsoft.com/office/drawing/2014/main" id="{C084A746-2884-4A6F-AE3D-CB583001957F}"/>
            </a:ext>
          </a:extLst>
        </xdr:cNvPr>
        <xdr:cNvSpPr txBox="1"/>
      </xdr:nvSpPr>
      <xdr:spPr>
        <a:xfrm>
          <a:off x="2705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13352</xdr:rowOff>
    </xdr:from>
    <xdr:ext cx="405111" cy="259045"/>
    <xdr:sp macro="" textlink="">
      <xdr:nvSpPr>
        <xdr:cNvPr id="89" name="n_3mainValue【道路】&#10;有形固定資産減価償却率">
          <a:extLst>
            <a:ext uri="{FF2B5EF4-FFF2-40B4-BE49-F238E27FC236}">
              <a16:creationId xmlns:a16="http://schemas.microsoft.com/office/drawing/2014/main" id="{35CF409A-7758-4C05-A9D5-889033B8F2BA}"/>
            </a:ext>
          </a:extLst>
        </xdr:cNvPr>
        <xdr:cNvSpPr txBox="1"/>
      </xdr:nvSpPr>
      <xdr:spPr>
        <a:xfrm>
          <a:off x="1816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90" name="n_4mainValue【道路】&#10;有形固定資産減価償却率">
          <a:extLst>
            <a:ext uri="{FF2B5EF4-FFF2-40B4-BE49-F238E27FC236}">
              <a16:creationId xmlns:a16="http://schemas.microsoft.com/office/drawing/2014/main" id="{BD12F177-C9A2-418E-9380-346A5D54892C}"/>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C7DDCD4-B55A-42AF-8C82-750E191601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58643C-988D-4280-97CD-CF0AFED987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DD275AA-64C2-4909-BF83-A410697482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D94871-8F18-4676-83A1-D00F55D9250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EB77AFA-2720-4485-8E75-D882C6F43D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980ABC-801F-4CCE-B263-9CDC270151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4D63BF6-2B8D-4FDE-86EB-1ECAF073C0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211694C-B377-4DAD-B1C2-5D110E9556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5C55D32-9F5E-445D-962A-99A1AE27BD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F834AE7-5C02-4B2F-B244-008BB95534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9CE4541-855B-47CD-971E-5DB76B0BAA0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7DA3D79-C3B9-41BA-8453-37E98A5B5B0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98BE559-C500-4E72-A125-CB49052CBB0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1D93FDA-F536-4442-B616-CF9AA6E1F31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DCCCDDC-20F8-41E8-BAEE-B507E45303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7C5EE3E-5951-423B-9041-1AF91CD5406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94EAB40-448C-492D-AB47-71F7FE0C787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5F61226D-975F-44A9-939D-DC50136F3B2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B408960-1FB2-4BBE-9D0A-776E5DEFB9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C560379-A635-4279-91BC-0E238D01674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FCB88FF-ECDC-4AD2-B094-21935E58B2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32CCD3D-0F72-4DCE-AA19-7DF72EFA56CA}"/>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83501E50-CFC3-41BC-951A-9EEB973C06B4}"/>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73506912-8CA1-4D13-A913-E7CCD6ADDBA8}"/>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A90EA255-A666-41E5-8E6C-C03CE4B9054B}"/>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5BA73B4A-B054-4100-A379-11A5CA71A354}"/>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9B77965A-D0A1-48BC-A10B-18894DF85876}"/>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FE434659-DCBD-4F6E-98A1-8EAC66757AB6}"/>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79AC05DE-8483-44E7-8BEC-1A3713997CFF}"/>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7962E5F1-526F-4926-B74F-260B819A6C0D}"/>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AFB554D1-B278-41AA-A618-66A82D18907A}"/>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10793441-B8C1-4C74-8FD2-4C91FA2DC441}"/>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4E2732-175A-4618-B8C7-5754EC6325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3F73B4A-2904-42FE-A741-3FBEACAC6C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F447BD-BDDF-4AE4-A5FD-10176DFCC5B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A09F6E4-5C9C-42F1-B2F1-35931CE7ED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73A415-DBC9-4350-81D8-8C9393EA3D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46674</xdr:rowOff>
    </xdr:from>
    <xdr:to>
      <xdr:col>55</xdr:col>
      <xdr:colOff>50800</xdr:colOff>
      <xdr:row>40</xdr:row>
      <xdr:rowOff>148274</xdr:rowOff>
    </xdr:to>
    <xdr:sp macro="" textlink="">
      <xdr:nvSpPr>
        <xdr:cNvPr id="128" name="楕円 127">
          <a:extLst>
            <a:ext uri="{FF2B5EF4-FFF2-40B4-BE49-F238E27FC236}">
              <a16:creationId xmlns:a16="http://schemas.microsoft.com/office/drawing/2014/main" id="{18558CDD-27A5-417C-9936-D5D29DA4D661}"/>
            </a:ext>
          </a:extLst>
        </xdr:cNvPr>
        <xdr:cNvSpPr/>
      </xdr:nvSpPr>
      <xdr:spPr>
        <a:xfrm>
          <a:off x="10426700" y="6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69551</xdr:rowOff>
    </xdr:from>
    <xdr:ext cx="534377" cy="259045"/>
    <xdr:sp macro="" textlink="">
      <xdr:nvSpPr>
        <xdr:cNvPr id="129" name="【道路】&#10;一人当たり延長該当値テキスト">
          <a:extLst>
            <a:ext uri="{FF2B5EF4-FFF2-40B4-BE49-F238E27FC236}">
              <a16:creationId xmlns:a16="http://schemas.microsoft.com/office/drawing/2014/main" id="{672FE194-016F-4EF6-B0BE-C1FB94B3083D}"/>
            </a:ext>
          </a:extLst>
        </xdr:cNvPr>
        <xdr:cNvSpPr txBox="1"/>
      </xdr:nvSpPr>
      <xdr:spPr>
        <a:xfrm>
          <a:off x="10515600" y="6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60380</xdr:rowOff>
    </xdr:from>
    <xdr:to>
      <xdr:col>50</xdr:col>
      <xdr:colOff>165100</xdr:colOff>
      <xdr:row>40</xdr:row>
      <xdr:rowOff>161980</xdr:rowOff>
    </xdr:to>
    <xdr:sp macro="" textlink="">
      <xdr:nvSpPr>
        <xdr:cNvPr id="130" name="楕円 129">
          <a:extLst>
            <a:ext uri="{FF2B5EF4-FFF2-40B4-BE49-F238E27FC236}">
              <a16:creationId xmlns:a16="http://schemas.microsoft.com/office/drawing/2014/main" id="{0AEF1493-C6C7-4D88-AE43-1D59BF547A83}"/>
            </a:ext>
          </a:extLst>
        </xdr:cNvPr>
        <xdr:cNvSpPr/>
      </xdr:nvSpPr>
      <xdr:spPr>
        <a:xfrm>
          <a:off x="9588500" y="69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97474</xdr:rowOff>
    </xdr:from>
    <xdr:to>
      <xdr:col>55</xdr:col>
      <xdr:colOff>0</xdr:colOff>
      <xdr:row>40</xdr:row>
      <xdr:rowOff>111180</xdr:rowOff>
    </xdr:to>
    <xdr:cxnSp macro="">
      <xdr:nvCxnSpPr>
        <xdr:cNvPr id="131" name="直線コネクタ 130">
          <a:extLst>
            <a:ext uri="{FF2B5EF4-FFF2-40B4-BE49-F238E27FC236}">
              <a16:creationId xmlns:a16="http://schemas.microsoft.com/office/drawing/2014/main" id="{B0BAD5F0-2294-44CC-B96C-149491126F80}"/>
            </a:ext>
          </a:extLst>
        </xdr:cNvPr>
        <xdr:cNvCxnSpPr/>
      </xdr:nvCxnSpPr>
      <xdr:spPr>
        <a:xfrm flipV="1">
          <a:off x="9639300" y="6955474"/>
          <a:ext cx="8382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61754</xdr:rowOff>
    </xdr:from>
    <xdr:to>
      <xdr:col>46</xdr:col>
      <xdr:colOff>38100</xdr:colOff>
      <xdr:row>40</xdr:row>
      <xdr:rowOff>163354</xdr:rowOff>
    </xdr:to>
    <xdr:sp macro="" textlink="">
      <xdr:nvSpPr>
        <xdr:cNvPr id="132" name="楕円 131">
          <a:extLst>
            <a:ext uri="{FF2B5EF4-FFF2-40B4-BE49-F238E27FC236}">
              <a16:creationId xmlns:a16="http://schemas.microsoft.com/office/drawing/2014/main" id="{B93AB97F-0C0C-4E4D-9665-286C91C7BED9}"/>
            </a:ext>
          </a:extLst>
        </xdr:cNvPr>
        <xdr:cNvSpPr/>
      </xdr:nvSpPr>
      <xdr:spPr>
        <a:xfrm>
          <a:off x="8699500" y="69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111180</xdr:rowOff>
    </xdr:from>
    <xdr:to>
      <xdr:col>50</xdr:col>
      <xdr:colOff>114300</xdr:colOff>
      <xdr:row>40</xdr:row>
      <xdr:rowOff>112554</xdr:rowOff>
    </xdr:to>
    <xdr:cxnSp macro="">
      <xdr:nvCxnSpPr>
        <xdr:cNvPr id="133" name="直線コネクタ 132">
          <a:extLst>
            <a:ext uri="{FF2B5EF4-FFF2-40B4-BE49-F238E27FC236}">
              <a16:creationId xmlns:a16="http://schemas.microsoft.com/office/drawing/2014/main" id="{2C9EAD51-F685-4742-B066-B5287E12AA66}"/>
            </a:ext>
          </a:extLst>
        </xdr:cNvPr>
        <xdr:cNvCxnSpPr/>
      </xdr:nvCxnSpPr>
      <xdr:spPr>
        <a:xfrm flipV="1">
          <a:off x="8750300" y="6969180"/>
          <a:ext cx="8890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62495</xdr:rowOff>
    </xdr:from>
    <xdr:to>
      <xdr:col>41</xdr:col>
      <xdr:colOff>101600</xdr:colOff>
      <xdr:row>40</xdr:row>
      <xdr:rowOff>164095</xdr:rowOff>
    </xdr:to>
    <xdr:sp macro="" textlink="">
      <xdr:nvSpPr>
        <xdr:cNvPr id="134" name="楕円 133">
          <a:extLst>
            <a:ext uri="{FF2B5EF4-FFF2-40B4-BE49-F238E27FC236}">
              <a16:creationId xmlns:a16="http://schemas.microsoft.com/office/drawing/2014/main" id="{2B0BD665-0985-426B-A033-D56AE1E7C0E0}"/>
            </a:ext>
          </a:extLst>
        </xdr:cNvPr>
        <xdr:cNvSpPr/>
      </xdr:nvSpPr>
      <xdr:spPr>
        <a:xfrm>
          <a:off x="7810500" y="6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112554</xdr:rowOff>
    </xdr:from>
    <xdr:to>
      <xdr:col>45</xdr:col>
      <xdr:colOff>177800</xdr:colOff>
      <xdr:row>40</xdr:row>
      <xdr:rowOff>113295</xdr:rowOff>
    </xdr:to>
    <xdr:cxnSp macro="">
      <xdr:nvCxnSpPr>
        <xdr:cNvPr id="135" name="直線コネクタ 134">
          <a:extLst>
            <a:ext uri="{FF2B5EF4-FFF2-40B4-BE49-F238E27FC236}">
              <a16:creationId xmlns:a16="http://schemas.microsoft.com/office/drawing/2014/main" id="{B7557311-54B7-487B-B7CC-CC65FA4CBD6D}"/>
            </a:ext>
          </a:extLst>
        </xdr:cNvPr>
        <xdr:cNvCxnSpPr/>
      </xdr:nvCxnSpPr>
      <xdr:spPr>
        <a:xfrm flipV="1">
          <a:off x="7861300" y="6970554"/>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66068</xdr:rowOff>
    </xdr:from>
    <xdr:to>
      <xdr:col>36</xdr:col>
      <xdr:colOff>165100</xdr:colOff>
      <xdr:row>40</xdr:row>
      <xdr:rowOff>167668</xdr:rowOff>
    </xdr:to>
    <xdr:sp macro="" textlink="">
      <xdr:nvSpPr>
        <xdr:cNvPr id="136" name="楕円 135">
          <a:extLst>
            <a:ext uri="{FF2B5EF4-FFF2-40B4-BE49-F238E27FC236}">
              <a16:creationId xmlns:a16="http://schemas.microsoft.com/office/drawing/2014/main" id="{DCD25F4F-169A-4B37-8064-608DAA4815B2}"/>
            </a:ext>
          </a:extLst>
        </xdr:cNvPr>
        <xdr:cNvSpPr/>
      </xdr:nvSpPr>
      <xdr:spPr>
        <a:xfrm>
          <a:off x="6921500" y="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113295</xdr:rowOff>
    </xdr:from>
    <xdr:to>
      <xdr:col>41</xdr:col>
      <xdr:colOff>50800</xdr:colOff>
      <xdr:row>40</xdr:row>
      <xdr:rowOff>116868</xdr:rowOff>
    </xdr:to>
    <xdr:cxnSp macro="">
      <xdr:nvCxnSpPr>
        <xdr:cNvPr id="137" name="直線コネクタ 136">
          <a:extLst>
            <a:ext uri="{FF2B5EF4-FFF2-40B4-BE49-F238E27FC236}">
              <a16:creationId xmlns:a16="http://schemas.microsoft.com/office/drawing/2014/main" id="{0BBDEBF4-261F-4E6A-94DF-82A1DCECEB32}"/>
            </a:ext>
          </a:extLst>
        </xdr:cNvPr>
        <xdr:cNvCxnSpPr/>
      </xdr:nvCxnSpPr>
      <xdr:spPr>
        <a:xfrm flipV="1">
          <a:off x="6972300" y="6971295"/>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0F568F84-70A7-4BE6-B6D9-24FA70E4FBB5}"/>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34591151-9B2C-4FDD-AB25-E6CFB75D3205}"/>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53CD2E03-21BB-4C8F-A5D9-21D3FD6F70BA}"/>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93E3628A-504B-47E0-BCB3-6C622AC3EED3}"/>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7057</xdr:rowOff>
    </xdr:from>
    <xdr:ext cx="534377" cy="259045"/>
    <xdr:sp macro="" textlink="">
      <xdr:nvSpPr>
        <xdr:cNvPr id="142" name="n_1mainValue【道路】&#10;一人当たり延長">
          <a:extLst>
            <a:ext uri="{FF2B5EF4-FFF2-40B4-BE49-F238E27FC236}">
              <a16:creationId xmlns:a16="http://schemas.microsoft.com/office/drawing/2014/main" id="{95F3D249-4E46-4C69-93F8-E3AEB72ABD1F}"/>
            </a:ext>
          </a:extLst>
        </xdr:cNvPr>
        <xdr:cNvSpPr txBox="1"/>
      </xdr:nvSpPr>
      <xdr:spPr>
        <a:xfrm>
          <a:off x="9359411" y="66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8431</xdr:rowOff>
    </xdr:from>
    <xdr:ext cx="534377" cy="259045"/>
    <xdr:sp macro="" textlink="">
      <xdr:nvSpPr>
        <xdr:cNvPr id="143" name="n_2mainValue【道路】&#10;一人当たり延長">
          <a:extLst>
            <a:ext uri="{FF2B5EF4-FFF2-40B4-BE49-F238E27FC236}">
              <a16:creationId xmlns:a16="http://schemas.microsoft.com/office/drawing/2014/main" id="{4DDF1B93-A187-4E30-99AB-D42C071790F0}"/>
            </a:ext>
          </a:extLst>
        </xdr:cNvPr>
        <xdr:cNvSpPr txBox="1"/>
      </xdr:nvSpPr>
      <xdr:spPr>
        <a:xfrm>
          <a:off x="8483111" y="6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9172</xdr:rowOff>
    </xdr:from>
    <xdr:ext cx="534377" cy="259045"/>
    <xdr:sp macro="" textlink="">
      <xdr:nvSpPr>
        <xdr:cNvPr id="144" name="n_3mainValue【道路】&#10;一人当たり延長">
          <a:extLst>
            <a:ext uri="{FF2B5EF4-FFF2-40B4-BE49-F238E27FC236}">
              <a16:creationId xmlns:a16="http://schemas.microsoft.com/office/drawing/2014/main" id="{F1F8321D-4061-432F-8295-5D9BB2706833}"/>
            </a:ext>
          </a:extLst>
        </xdr:cNvPr>
        <xdr:cNvSpPr txBox="1"/>
      </xdr:nvSpPr>
      <xdr:spPr>
        <a:xfrm>
          <a:off x="7594111" y="66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12745</xdr:rowOff>
    </xdr:from>
    <xdr:ext cx="534377" cy="259045"/>
    <xdr:sp macro="" textlink="">
      <xdr:nvSpPr>
        <xdr:cNvPr id="145" name="n_4mainValue【道路】&#10;一人当たり延長">
          <a:extLst>
            <a:ext uri="{FF2B5EF4-FFF2-40B4-BE49-F238E27FC236}">
              <a16:creationId xmlns:a16="http://schemas.microsoft.com/office/drawing/2014/main" id="{3FF58162-7004-4B8F-AED1-427228FF5276}"/>
            </a:ext>
          </a:extLst>
        </xdr:cNvPr>
        <xdr:cNvSpPr txBox="1"/>
      </xdr:nvSpPr>
      <xdr:spPr>
        <a:xfrm>
          <a:off x="6705111" y="66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82BD350-CED0-4550-A5E9-5E2705EA8B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C5B626E-86C8-4751-BE36-6AAF47A4BB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3201FAF-F1C0-47E9-B292-866CB3D788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20EDEDD-4DF3-4BF3-81CF-C18D1EE1EC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13F29E9-4ECD-4A29-9547-33C1D1650D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C1553C3-AC8E-44F3-934E-4B0AC53C13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1A0C12A-E89F-42DC-9F30-A7C79EFF9B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F197919-05B8-4CD6-B74D-B8B6E03BC9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48A4761-0579-44D3-9E61-B6DE504FA6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745D735-2241-4350-A021-C8FA9CF083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0C9E2DF-C479-49C7-AC56-1CF68F4FDE5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052C707-17CB-4F0A-9E51-FFDA0967E0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3488331-C12A-4FCD-869E-358020803DF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17D894E-985C-4A80-89D6-86AF7D6B21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E572599-6954-42EE-B65D-0D814C71FC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FB0D759-4BB9-4159-8718-AF91B2B380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B9B12CC-98DB-41E3-81F0-EEF487C7B6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FC2FB27-A6C6-475A-BCE9-38FE1EFBAA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816E173-DB90-4B39-86CC-D1F5768489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7C17E4E-5D71-4C69-9F81-CB9755CC0D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9877400-19DA-4F03-8B4F-126FBFF01C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68FC755-6A15-4925-9029-7878468820B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F5B539D8-6AF1-466C-8821-EABB039E5A8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444595F-57E1-45D5-AD18-439749ADB4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FDBDC13-966D-4A99-9C6D-5F6F99DBE5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E258FCE2-D8D3-4A6A-BF8B-7588985FADB6}"/>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9197137-2BC1-4DAC-8D0C-0529329A6598}"/>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A27EC59A-E74E-409A-BB92-29A5E83EF1B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F37E063-998D-4655-8F6D-8F6D6E40DC16}"/>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E3FBA854-4C80-45EB-BA5E-5AF8017C4DF4}"/>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72BA85C-B2E1-46A7-B9ED-B753B48258D3}"/>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8A6E64E4-B28B-4010-B161-98E842D65958}"/>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DD937AC9-4AA8-4109-AB38-3EC59F791986}"/>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C936EFA1-8F86-4606-90DC-DE418094BDC4}"/>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AD70E064-066F-4D29-B783-13AD5BC8FEAA}"/>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FBF18BA2-A0EF-4FCC-8DAB-781BFBFD476B}"/>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77C047E-8412-462F-B7A6-B53832B5BF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BD745D1-2C84-45BC-8BFC-9B62F2C45D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1E12DC0-4187-4F8B-BC5F-E61BCAE4A7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CB3DBF1-76CF-4E7B-B092-BA8AD1FFF3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24908EA-520E-4119-B83C-23AC3C1128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87" name="楕円 186">
          <a:extLst>
            <a:ext uri="{FF2B5EF4-FFF2-40B4-BE49-F238E27FC236}">
              <a16:creationId xmlns:a16="http://schemas.microsoft.com/office/drawing/2014/main" id="{37243F93-FD19-44E3-A14C-DB92E5811213}"/>
            </a:ext>
          </a:extLst>
        </xdr:cNvPr>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5E0DDC1-1FA5-4975-BD33-86D6CD84B88A}"/>
            </a:ext>
          </a:extLst>
        </xdr:cNvPr>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89" name="楕円 188">
          <a:extLst>
            <a:ext uri="{FF2B5EF4-FFF2-40B4-BE49-F238E27FC236}">
              <a16:creationId xmlns:a16="http://schemas.microsoft.com/office/drawing/2014/main" id="{FB642674-2C5C-4B8E-8E7C-5CCADEA883B8}"/>
            </a:ext>
          </a:extLst>
        </xdr:cNvPr>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21227</xdr:rowOff>
    </xdr:to>
    <xdr:cxnSp macro="">
      <xdr:nvCxnSpPr>
        <xdr:cNvPr id="190" name="直線コネクタ 189">
          <a:extLst>
            <a:ext uri="{FF2B5EF4-FFF2-40B4-BE49-F238E27FC236}">
              <a16:creationId xmlns:a16="http://schemas.microsoft.com/office/drawing/2014/main" id="{66563BB2-0751-4FEB-AC27-D1E5ED61EA09}"/>
            </a:ext>
          </a:extLst>
        </xdr:cNvPr>
        <xdr:cNvCxnSpPr/>
      </xdr:nvCxnSpPr>
      <xdr:spPr>
        <a:xfrm flipV="1">
          <a:off x="3797300" y="103065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1" name="楕円 190">
          <a:extLst>
            <a:ext uri="{FF2B5EF4-FFF2-40B4-BE49-F238E27FC236}">
              <a16:creationId xmlns:a16="http://schemas.microsoft.com/office/drawing/2014/main" id="{31C16D86-41F6-4F21-B67C-E83BC3D397CD}"/>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21227</xdr:rowOff>
    </xdr:to>
    <xdr:cxnSp macro="">
      <xdr:nvCxnSpPr>
        <xdr:cNvPr id="192" name="直線コネクタ 191">
          <a:extLst>
            <a:ext uri="{FF2B5EF4-FFF2-40B4-BE49-F238E27FC236}">
              <a16:creationId xmlns:a16="http://schemas.microsoft.com/office/drawing/2014/main" id="{23744C28-88F5-4D32-A4B4-C5D838CD4DE8}"/>
            </a:ext>
          </a:extLst>
        </xdr:cNvPr>
        <xdr:cNvCxnSpPr/>
      </xdr:nvCxnSpPr>
      <xdr:spPr>
        <a:xfrm>
          <a:off x="2908300" y="102984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93" name="楕円 192">
          <a:extLst>
            <a:ext uri="{FF2B5EF4-FFF2-40B4-BE49-F238E27FC236}">
              <a16:creationId xmlns:a16="http://schemas.microsoft.com/office/drawing/2014/main" id="{8329EA0D-3F50-4FC5-80C8-A9991701E771}"/>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11430</xdr:rowOff>
    </xdr:to>
    <xdr:cxnSp macro="">
      <xdr:nvCxnSpPr>
        <xdr:cNvPr id="194" name="直線コネクタ 193">
          <a:extLst>
            <a:ext uri="{FF2B5EF4-FFF2-40B4-BE49-F238E27FC236}">
              <a16:creationId xmlns:a16="http://schemas.microsoft.com/office/drawing/2014/main" id="{D565E3CB-043D-47BB-8565-A8402984D602}"/>
            </a:ext>
          </a:extLst>
        </xdr:cNvPr>
        <xdr:cNvCxnSpPr/>
      </xdr:nvCxnSpPr>
      <xdr:spPr>
        <a:xfrm>
          <a:off x="2019300" y="102918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5" name="楕円 194">
          <a:extLst>
            <a:ext uri="{FF2B5EF4-FFF2-40B4-BE49-F238E27FC236}">
              <a16:creationId xmlns:a16="http://schemas.microsoft.com/office/drawing/2014/main" id="{A949D61D-1C34-4FEB-B267-ACB94EE5F52B}"/>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4899</xdr:rowOff>
    </xdr:to>
    <xdr:cxnSp macro="">
      <xdr:nvCxnSpPr>
        <xdr:cNvPr id="196" name="直線コネクタ 195">
          <a:extLst>
            <a:ext uri="{FF2B5EF4-FFF2-40B4-BE49-F238E27FC236}">
              <a16:creationId xmlns:a16="http://schemas.microsoft.com/office/drawing/2014/main" id="{2AE5FE4E-34DB-460E-A6B5-B643667AA0B2}"/>
            </a:ext>
          </a:extLst>
        </xdr:cNvPr>
        <xdr:cNvCxnSpPr/>
      </xdr:nvCxnSpPr>
      <xdr:spPr>
        <a:xfrm>
          <a:off x="1130300" y="102788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BF40C5A6-A88E-46D0-A69E-8EF04FC288A8}"/>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FEF7C34-DC50-42A9-9D61-FD5EF5887C6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160733A-F7FB-4671-8ED2-DC77F37BDE91}"/>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BAED6A9-88E1-4378-928C-1FC809CC067C}"/>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384567F-6F8B-4C34-A113-DA6E2DD4849C}"/>
            </a:ext>
          </a:extLst>
        </xdr:cNvPr>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2384B66-64C0-46FF-8656-3A864457EBBA}"/>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2581598-E3E9-49EC-AA2F-0B8F767D42C9}"/>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4743DEE-6D2F-4FB4-B7CF-D32128A17EFE}"/>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920A590-1F76-414A-B287-D13D89D0BB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DFD4806-0732-43F0-9F86-C8199DB23C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5E1DBB2-2499-46F3-A61D-F8FB68A2BD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23ABE59-85FD-4A0A-9C95-9E52D96DE9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99B27C5-BA6B-496D-9BEC-7C4AE96C21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3155DDB-B3FD-4283-8ED1-E7E88C7F42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50E70C2-7292-4365-AAC1-68CCFB47D8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C6BC437-D965-4D94-B593-DABC655046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81D2591-B38D-480F-BCBF-E3B9112B33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FDBBEBA-8B44-4D16-B2E1-4551294717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83ADD61-8191-4C1F-9B1F-143BC44562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867014B-B749-4C40-B0C4-0C8F6DB28D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08D1F92-875F-499A-8756-9EEC8B4F56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74E7CAFD-90EF-47A9-AA65-D1D9DE73914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4BC6DB2-37FC-40BE-9F0D-1A7DFE51B5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71BB8AD-BB02-4712-930C-319684CFEAA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F99E37D-FC93-4BC8-8A12-5B3634C2E58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E5E97DB-D89C-450A-A68D-99B5CD91C18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ADF8C28-1B77-420A-93EF-F42CC0C9F6E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B00CEB55-18B7-4DA5-B253-86166B094A5E}"/>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CB0BCC8-4676-4EE9-A548-7AD4E9B5B8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26F81E90-6FF0-4AC1-AF7B-25DC1C5DB43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134C18E-D42B-4EAE-BF62-9076B94897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EBB0E3FE-C3C5-47FF-BBF6-5482BA3D192E}"/>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3D36C76-2E2C-43FA-B0E0-FEBD16F51B06}"/>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CB0985C7-1220-4A38-877B-B3A4E9847B21}"/>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EA4DF710-A6C4-4322-8C67-F9295073B496}"/>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570E7549-4C7D-4144-987D-B35AC15EB86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6547492A-98B0-44F9-B4C9-F48794EC7AD8}"/>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ED6762F8-69FD-4737-BECC-358078F3230E}"/>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A4AE384F-5A30-4A19-BDF3-A2CEC9C75A5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7D30EAD8-0012-4466-87B0-80A92E11652F}"/>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F7C5D295-6DAF-4991-A551-B11F34D03BD3}"/>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7E59064E-D1DC-4EAD-8DFA-9D50BFED6979}"/>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40290E-CBA3-42B9-945D-F1AA831374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2091F1E-D4D6-4717-BE82-4916AF65C5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6B4E238-2456-4C7A-8B89-A82F67962E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B13F59-4740-46EA-983E-E34127A0B8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B2C2FF-FBF6-47AD-8577-66C40997DD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92494</xdr:rowOff>
    </xdr:from>
    <xdr:to>
      <xdr:col>55</xdr:col>
      <xdr:colOff>50800</xdr:colOff>
      <xdr:row>64</xdr:row>
      <xdr:rowOff>22644</xdr:rowOff>
    </xdr:to>
    <xdr:sp macro="" textlink="">
      <xdr:nvSpPr>
        <xdr:cNvPr id="244" name="楕円 243">
          <a:extLst>
            <a:ext uri="{FF2B5EF4-FFF2-40B4-BE49-F238E27FC236}">
              <a16:creationId xmlns:a16="http://schemas.microsoft.com/office/drawing/2014/main" id="{3212B5EE-36BD-46D1-98E2-7E8632C59C52}"/>
            </a:ext>
          </a:extLst>
        </xdr:cNvPr>
        <xdr:cNvSpPr/>
      </xdr:nvSpPr>
      <xdr:spPr>
        <a:xfrm>
          <a:off x="10426700" y="108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E28C30E-07AE-471A-BDD8-65EE3DAB728C}"/>
            </a:ext>
          </a:extLst>
        </xdr:cNvPr>
        <xdr:cNvSpPr txBox="1"/>
      </xdr:nvSpPr>
      <xdr:spPr>
        <a:xfrm>
          <a:off x="10515600" y="1080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102644</xdr:rowOff>
    </xdr:from>
    <xdr:to>
      <xdr:col>50</xdr:col>
      <xdr:colOff>165100</xdr:colOff>
      <xdr:row>64</xdr:row>
      <xdr:rowOff>32794</xdr:rowOff>
    </xdr:to>
    <xdr:sp macro="" textlink="">
      <xdr:nvSpPr>
        <xdr:cNvPr id="246" name="楕円 245">
          <a:extLst>
            <a:ext uri="{FF2B5EF4-FFF2-40B4-BE49-F238E27FC236}">
              <a16:creationId xmlns:a16="http://schemas.microsoft.com/office/drawing/2014/main" id="{7E7F199A-7B73-4FE0-98B0-0008D0DEE980}"/>
            </a:ext>
          </a:extLst>
        </xdr:cNvPr>
        <xdr:cNvSpPr/>
      </xdr:nvSpPr>
      <xdr:spPr>
        <a:xfrm>
          <a:off x="9588500" y="109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143294</xdr:rowOff>
    </xdr:from>
    <xdr:to>
      <xdr:col>55</xdr:col>
      <xdr:colOff>0</xdr:colOff>
      <xdr:row>63</xdr:row>
      <xdr:rowOff>153444</xdr:rowOff>
    </xdr:to>
    <xdr:cxnSp macro="">
      <xdr:nvCxnSpPr>
        <xdr:cNvPr id="247" name="直線コネクタ 246">
          <a:extLst>
            <a:ext uri="{FF2B5EF4-FFF2-40B4-BE49-F238E27FC236}">
              <a16:creationId xmlns:a16="http://schemas.microsoft.com/office/drawing/2014/main" id="{5520A1D8-E5C2-4153-A385-754CCD06EB58}"/>
            </a:ext>
          </a:extLst>
        </xdr:cNvPr>
        <xdr:cNvCxnSpPr/>
      </xdr:nvCxnSpPr>
      <xdr:spPr>
        <a:xfrm flipV="1">
          <a:off x="9639300" y="10944644"/>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105036</xdr:rowOff>
    </xdr:from>
    <xdr:to>
      <xdr:col>46</xdr:col>
      <xdr:colOff>38100</xdr:colOff>
      <xdr:row>64</xdr:row>
      <xdr:rowOff>35186</xdr:rowOff>
    </xdr:to>
    <xdr:sp macro="" textlink="">
      <xdr:nvSpPr>
        <xdr:cNvPr id="248" name="楕円 247">
          <a:extLst>
            <a:ext uri="{FF2B5EF4-FFF2-40B4-BE49-F238E27FC236}">
              <a16:creationId xmlns:a16="http://schemas.microsoft.com/office/drawing/2014/main" id="{933A5B53-56BE-4CB4-AC12-52B3F6D39A5E}"/>
            </a:ext>
          </a:extLst>
        </xdr:cNvPr>
        <xdr:cNvSpPr/>
      </xdr:nvSpPr>
      <xdr:spPr>
        <a:xfrm>
          <a:off x="8699500" y="109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153444</xdr:rowOff>
    </xdr:from>
    <xdr:to>
      <xdr:col>50</xdr:col>
      <xdr:colOff>114300</xdr:colOff>
      <xdr:row>63</xdr:row>
      <xdr:rowOff>155836</xdr:rowOff>
    </xdr:to>
    <xdr:cxnSp macro="">
      <xdr:nvCxnSpPr>
        <xdr:cNvPr id="249" name="直線コネクタ 248">
          <a:extLst>
            <a:ext uri="{FF2B5EF4-FFF2-40B4-BE49-F238E27FC236}">
              <a16:creationId xmlns:a16="http://schemas.microsoft.com/office/drawing/2014/main" id="{179102FC-6204-4255-8D4C-50FEAEA83162}"/>
            </a:ext>
          </a:extLst>
        </xdr:cNvPr>
        <xdr:cNvCxnSpPr/>
      </xdr:nvCxnSpPr>
      <xdr:spPr>
        <a:xfrm flipV="1">
          <a:off x="8750300" y="10954794"/>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107302</xdr:rowOff>
    </xdr:from>
    <xdr:to>
      <xdr:col>41</xdr:col>
      <xdr:colOff>101600</xdr:colOff>
      <xdr:row>64</xdr:row>
      <xdr:rowOff>37452</xdr:rowOff>
    </xdr:to>
    <xdr:sp macro="" textlink="">
      <xdr:nvSpPr>
        <xdr:cNvPr id="250" name="楕円 249">
          <a:extLst>
            <a:ext uri="{FF2B5EF4-FFF2-40B4-BE49-F238E27FC236}">
              <a16:creationId xmlns:a16="http://schemas.microsoft.com/office/drawing/2014/main" id="{9FE3E434-D810-4226-A018-93760868DE7B}"/>
            </a:ext>
          </a:extLst>
        </xdr:cNvPr>
        <xdr:cNvSpPr/>
      </xdr:nvSpPr>
      <xdr:spPr>
        <a:xfrm>
          <a:off x="7810500" y="10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155836</xdr:rowOff>
    </xdr:from>
    <xdr:to>
      <xdr:col>45</xdr:col>
      <xdr:colOff>177800</xdr:colOff>
      <xdr:row>63</xdr:row>
      <xdr:rowOff>158102</xdr:rowOff>
    </xdr:to>
    <xdr:cxnSp macro="">
      <xdr:nvCxnSpPr>
        <xdr:cNvPr id="251" name="直線コネクタ 250">
          <a:extLst>
            <a:ext uri="{FF2B5EF4-FFF2-40B4-BE49-F238E27FC236}">
              <a16:creationId xmlns:a16="http://schemas.microsoft.com/office/drawing/2014/main" id="{5B265D83-D255-47E2-995D-EAC51FF1591E}"/>
            </a:ext>
          </a:extLst>
        </xdr:cNvPr>
        <xdr:cNvCxnSpPr/>
      </xdr:nvCxnSpPr>
      <xdr:spPr>
        <a:xfrm flipV="1">
          <a:off x="7861300" y="1095718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110375</xdr:rowOff>
    </xdr:from>
    <xdr:to>
      <xdr:col>36</xdr:col>
      <xdr:colOff>165100</xdr:colOff>
      <xdr:row>64</xdr:row>
      <xdr:rowOff>40525</xdr:rowOff>
    </xdr:to>
    <xdr:sp macro="" textlink="">
      <xdr:nvSpPr>
        <xdr:cNvPr id="252" name="楕円 251">
          <a:extLst>
            <a:ext uri="{FF2B5EF4-FFF2-40B4-BE49-F238E27FC236}">
              <a16:creationId xmlns:a16="http://schemas.microsoft.com/office/drawing/2014/main" id="{FE3DDFD2-C2FF-4E3D-A01B-0B4AF67AC3C4}"/>
            </a:ext>
          </a:extLst>
        </xdr:cNvPr>
        <xdr:cNvSpPr/>
      </xdr:nvSpPr>
      <xdr:spPr>
        <a:xfrm>
          <a:off x="6921500" y="109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158102</xdr:rowOff>
    </xdr:from>
    <xdr:to>
      <xdr:col>41</xdr:col>
      <xdr:colOff>50800</xdr:colOff>
      <xdr:row>63</xdr:row>
      <xdr:rowOff>161175</xdr:rowOff>
    </xdr:to>
    <xdr:cxnSp macro="">
      <xdr:nvCxnSpPr>
        <xdr:cNvPr id="253" name="直線コネクタ 252">
          <a:extLst>
            <a:ext uri="{FF2B5EF4-FFF2-40B4-BE49-F238E27FC236}">
              <a16:creationId xmlns:a16="http://schemas.microsoft.com/office/drawing/2014/main" id="{B0B31748-1713-4E58-96D4-7BC74BD1C82F}"/>
            </a:ext>
          </a:extLst>
        </xdr:cNvPr>
        <xdr:cNvCxnSpPr/>
      </xdr:nvCxnSpPr>
      <xdr:spPr>
        <a:xfrm flipV="1">
          <a:off x="6972300" y="10959452"/>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FD6CF887-1D65-4A7A-983E-8A5EDC8A6C0F}"/>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59787F47-F714-43F4-ADB4-15A8C199522A}"/>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B4E66E06-714F-48E1-A9C9-C9223FDFFB25}"/>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E4C9335F-108B-4080-AA72-5A1605AEBA06}"/>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23921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F6DADB6-8D4D-44E1-A9D8-E4498C4F118A}"/>
            </a:ext>
          </a:extLst>
        </xdr:cNvPr>
        <xdr:cNvSpPr txBox="1"/>
      </xdr:nvSpPr>
      <xdr:spPr>
        <a:xfrm>
          <a:off x="9327095" y="109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26313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8B0562C4-9E2E-427C-B318-BE51FFAF7AD1}"/>
            </a:ext>
          </a:extLst>
        </xdr:cNvPr>
        <xdr:cNvSpPr txBox="1"/>
      </xdr:nvSpPr>
      <xdr:spPr>
        <a:xfrm>
          <a:off x="8450795" y="1099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28579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24EB2E0-E4D5-4D2C-B212-8E3A2DBE3BAE}"/>
            </a:ext>
          </a:extLst>
        </xdr:cNvPr>
        <xdr:cNvSpPr txBox="1"/>
      </xdr:nvSpPr>
      <xdr:spPr>
        <a:xfrm>
          <a:off x="7561795" y="1100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31652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7616B48-F56E-4E0C-8E54-827F59E5EDB6}"/>
            </a:ext>
          </a:extLst>
        </xdr:cNvPr>
        <xdr:cNvSpPr txBox="1"/>
      </xdr:nvSpPr>
      <xdr:spPr>
        <a:xfrm>
          <a:off x="6672795" y="1100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CF03509-6DCB-4B24-8249-E74658CD0D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E62A8C0-AB85-4F17-A083-CD472D4D80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A974DBF-5577-4306-BD94-B7B09B654E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44C96A4-A71D-4FEB-B98D-33DC9DF814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F641791-CC19-48BF-9FE7-2977ABD117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45452B4-D551-4584-A561-28E208507D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15FEF12-6C52-46AA-A308-E78C9C1DEA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34DD4D2-75B2-4DE7-81E6-D98E92376C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F5ED6F2-A559-430C-8128-6C74B5CCE7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6ED2DA7-EE08-4F7A-B997-30E76C4303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E4D97FA-AB68-4743-974C-C3739B5014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275B32B-645A-4CEC-9BDE-9D098C6CECD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6D81928-8A5C-4C1E-A5E5-328296C16F2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D1B2669-3AFA-455A-88E3-4923CB33565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AE086BB-7F80-4150-B2B5-5F4A582552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6CD329FD-F270-47C2-89B2-752AA882B1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0B76CE3-31A0-4FCB-93E9-A08F87E2705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6D84A3D-EA0A-4639-91F9-B8D0F54D6F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D8831E9-88C9-4CF5-87FD-54BED0A03BC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CF384C8-9BC2-4FEF-AF3E-75EAEDABD91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BD972E1-150B-4867-B339-D9E4FF5D67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5191EC1-BDED-4450-9645-988D356FCAB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7672C76-DE4C-4E9C-8613-EDD87A7E6A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00E14FA-37A0-4CF9-AA96-9348CEC58A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BED44D1-0CF3-451E-8473-66F2EE83BF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9343016-C826-4F08-B04F-D6FE20101628}"/>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FBB63CDF-F6DA-4D61-8A37-94F1D2D5128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3F17F2B-7B05-44BC-AE93-6E0FB9539F5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72B04179-5649-4713-ADE5-534AB5B20D67}"/>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8FE9C5F8-3A6E-46AB-8CC0-906076AAC643}"/>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8B57134-4312-4769-8EA7-B3F74DBA8FC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4F25B54E-43B4-454A-A936-CD7A495250CE}"/>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C163F816-7FD4-4634-ABBE-4788440D8FE1}"/>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41F8C0DB-BE4C-4326-AF2C-D8DF52B918FE}"/>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18B18FD0-DC74-4EE9-BFEC-C3E27109A15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F7073DCD-10CE-45B6-A46B-61C97CEA0D07}"/>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643E350-DA96-4637-BED3-0A5A22C2FB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B374E33-6620-46D5-A4C8-18FFA369DB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2BDAB0-871A-4860-A6AB-229A55B467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93A717-0E46-4162-8F82-B1D2F5F608A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27F5D53-DD0D-494C-8657-30662ED43A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303" name="楕円 302">
          <a:extLst>
            <a:ext uri="{FF2B5EF4-FFF2-40B4-BE49-F238E27FC236}">
              <a16:creationId xmlns:a16="http://schemas.microsoft.com/office/drawing/2014/main" id="{437B62C1-46CA-4CD3-8DC3-F3387FFF1938}"/>
            </a:ext>
          </a:extLst>
        </xdr:cNvPr>
        <xdr:cNvSpPr/>
      </xdr:nvSpPr>
      <xdr:spPr>
        <a:xfrm>
          <a:off x="4584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144071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94812AB9-53DC-4E67-ACEA-A70219A80775}"/>
            </a:ext>
          </a:extLst>
        </xdr:cNvPr>
        <xdr:cNvSpPr txBox="1"/>
      </xdr:nvSpPr>
      <xdr:spPr>
        <a:xfrm>
          <a:off x="4673600" y="1403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77107</xdr:rowOff>
    </xdr:from>
    <xdr:to>
      <xdr:col>20</xdr:col>
      <xdr:colOff>38100</xdr:colOff>
      <xdr:row>83</xdr:row>
      <xdr:rowOff>7257</xdr:rowOff>
    </xdr:to>
    <xdr:sp macro="" textlink="">
      <xdr:nvSpPr>
        <xdr:cNvPr id="305" name="楕円 304">
          <a:extLst>
            <a:ext uri="{FF2B5EF4-FFF2-40B4-BE49-F238E27FC236}">
              <a16:creationId xmlns:a16="http://schemas.microsoft.com/office/drawing/2014/main" id="{7A9AD7C6-8011-4D33-9482-D81467D4D8A6}"/>
            </a:ext>
          </a:extLst>
        </xdr:cNvPr>
        <xdr:cNvSpPr/>
      </xdr:nvSpPr>
      <xdr:spPr>
        <a:xfrm>
          <a:off x="3746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127907</xdr:rowOff>
    </xdr:from>
    <xdr:to>
      <xdr:col>24</xdr:col>
      <xdr:colOff>63500</xdr:colOff>
      <xdr:row>83</xdr:row>
      <xdr:rowOff>544</xdr:rowOff>
    </xdr:to>
    <xdr:cxnSp macro="">
      <xdr:nvCxnSpPr>
        <xdr:cNvPr id="306" name="直線コネクタ 305">
          <a:extLst>
            <a:ext uri="{FF2B5EF4-FFF2-40B4-BE49-F238E27FC236}">
              <a16:creationId xmlns:a16="http://schemas.microsoft.com/office/drawing/2014/main" id="{BC191DAF-8F4A-43C7-8503-F59FD241FFB5}"/>
            </a:ext>
          </a:extLst>
        </xdr:cNvPr>
        <xdr:cNvCxnSpPr/>
      </xdr:nvCxnSpPr>
      <xdr:spPr>
        <a:xfrm>
          <a:off x="3797300" y="141868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307" name="楕円 306">
          <a:extLst>
            <a:ext uri="{FF2B5EF4-FFF2-40B4-BE49-F238E27FC236}">
              <a16:creationId xmlns:a16="http://schemas.microsoft.com/office/drawing/2014/main" id="{1DFF9BF8-1513-4C9C-BAD6-9247D988425D}"/>
            </a:ext>
          </a:extLst>
        </xdr:cNvPr>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84</xdr:row>
      <xdr:rowOff>80555</xdr:rowOff>
    </xdr:to>
    <xdr:cxnSp macro="">
      <xdr:nvCxnSpPr>
        <xdr:cNvPr id="308" name="直線コネクタ 307">
          <a:extLst>
            <a:ext uri="{FF2B5EF4-FFF2-40B4-BE49-F238E27FC236}">
              <a16:creationId xmlns:a16="http://schemas.microsoft.com/office/drawing/2014/main" id="{2C97079B-9724-4B71-9A11-16AEA952E7DF}"/>
            </a:ext>
          </a:extLst>
        </xdr:cNvPr>
        <xdr:cNvCxnSpPr/>
      </xdr:nvCxnSpPr>
      <xdr:spPr>
        <a:xfrm flipV="1">
          <a:off x="2908300" y="14186807"/>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98334</xdr:rowOff>
    </xdr:from>
    <xdr:to>
      <xdr:col>10</xdr:col>
      <xdr:colOff>165100</xdr:colOff>
      <xdr:row>84</xdr:row>
      <xdr:rowOff>28484</xdr:rowOff>
    </xdr:to>
    <xdr:sp macro="" textlink="">
      <xdr:nvSpPr>
        <xdr:cNvPr id="309" name="楕円 308">
          <a:extLst>
            <a:ext uri="{FF2B5EF4-FFF2-40B4-BE49-F238E27FC236}">
              <a16:creationId xmlns:a16="http://schemas.microsoft.com/office/drawing/2014/main" id="{B6E4EE34-1FD3-46FE-A60E-2489D97D601B}"/>
            </a:ext>
          </a:extLst>
        </xdr:cNvPr>
        <xdr:cNvSpPr/>
      </xdr:nvSpPr>
      <xdr:spPr>
        <a:xfrm>
          <a:off x="1968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149134</xdr:rowOff>
    </xdr:from>
    <xdr:to>
      <xdr:col>15</xdr:col>
      <xdr:colOff>50800</xdr:colOff>
      <xdr:row>84</xdr:row>
      <xdr:rowOff>80555</xdr:rowOff>
    </xdr:to>
    <xdr:cxnSp macro="">
      <xdr:nvCxnSpPr>
        <xdr:cNvPr id="310" name="直線コネクタ 309">
          <a:extLst>
            <a:ext uri="{FF2B5EF4-FFF2-40B4-BE49-F238E27FC236}">
              <a16:creationId xmlns:a16="http://schemas.microsoft.com/office/drawing/2014/main" id="{31D1C339-60A9-4FC0-BD5F-317EEF8858E9}"/>
            </a:ext>
          </a:extLst>
        </xdr:cNvPr>
        <xdr:cNvCxnSpPr/>
      </xdr:nvCxnSpPr>
      <xdr:spPr>
        <a:xfrm>
          <a:off x="2019300" y="14379484"/>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59145</xdr:rowOff>
    </xdr:from>
    <xdr:to>
      <xdr:col>6</xdr:col>
      <xdr:colOff>38100</xdr:colOff>
      <xdr:row>83</xdr:row>
      <xdr:rowOff>160745</xdr:rowOff>
    </xdr:to>
    <xdr:sp macro="" textlink="">
      <xdr:nvSpPr>
        <xdr:cNvPr id="311" name="楕円 310">
          <a:extLst>
            <a:ext uri="{FF2B5EF4-FFF2-40B4-BE49-F238E27FC236}">
              <a16:creationId xmlns:a16="http://schemas.microsoft.com/office/drawing/2014/main" id="{AA2BCA7D-CFAD-4FCC-980B-2A1ADBA6B6A4}"/>
            </a:ext>
          </a:extLst>
        </xdr:cNvPr>
        <xdr:cNvSpPr/>
      </xdr:nvSpPr>
      <xdr:spPr>
        <a:xfrm>
          <a:off x="1079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83</xdr:row>
      <xdr:rowOff>149134</xdr:rowOff>
    </xdr:to>
    <xdr:cxnSp macro="">
      <xdr:nvCxnSpPr>
        <xdr:cNvPr id="312" name="直線コネクタ 311">
          <a:extLst>
            <a:ext uri="{FF2B5EF4-FFF2-40B4-BE49-F238E27FC236}">
              <a16:creationId xmlns:a16="http://schemas.microsoft.com/office/drawing/2014/main" id="{66BD4E06-BE5A-4818-9069-146BB26C799A}"/>
            </a:ext>
          </a:extLst>
        </xdr:cNvPr>
        <xdr:cNvCxnSpPr/>
      </xdr:nvCxnSpPr>
      <xdr:spPr>
        <a:xfrm>
          <a:off x="1130300" y="143402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726B8C91-C84A-403B-830F-E90CA8B3AEDE}"/>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01264667-2596-4B63-B2A6-07F42FF4034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8CD3FA04-E3BD-4C58-8AF7-0CB1D9288DEB}"/>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4C2DB2AB-E856-4FB7-BF31-3DB35D6BF8C2}"/>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23784</xdr:rowOff>
    </xdr:from>
    <xdr:ext cx="405111" cy="259045"/>
    <xdr:sp macro="" textlink="">
      <xdr:nvSpPr>
        <xdr:cNvPr id="317" name="n_1mainValue【公営住宅】&#10;有形固定資産減価償却率">
          <a:extLst>
            <a:ext uri="{FF2B5EF4-FFF2-40B4-BE49-F238E27FC236}">
              <a16:creationId xmlns:a16="http://schemas.microsoft.com/office/drawing/2014/main" id="{1AA26B4E-34F8-4C8B-A8CE-059076000460}"/>
            </a:ext>
          </a:extLst>
        </xdr:cNvPr>
        <xdr:cNvSpPr txBox="1"/>
      </xdr:nvSpPr>
      <xdr:spPr>
        <a:xfrm>
          <a:off x="3582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18" name="n_2mainValue【公営住宅】&#10;有形固定資産減価償却率">
          <a:extLst>
            <a:ext uri="{FF2B5EF4-FFF2-40B4-BE49-F238E27FC236}">
              <a16:creationId xmlns:a16="http://schemas.microsoft.com/office/drawing/2014/main" id="{90080FC0-A572-499C-A61C-041F3EBF3E7B}"/>
            </a:ext>
          </a:extLst>
        </xdr:cNvPr>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19611</xdr:rowOff>
    </xdr:from>
    <xdr:ext cx="405111" cy="259045"/>
    <xdr:sp macro="" textlink="">
      <xdr:nvSpPr>
        <xdr:cNvPr id="319" name="n_3mainValue【公営住宅】&#10;有形固定資産減価償却率">
          <a:extLst>
            <a:ext uri="{FF2B5EF4-FFF2-40B4-BE49-F238E27FC236}">
              <a16:creationId xmlns:a16="http://schemas.microsoft.com/office/drawing/2014/main" id="{123A03D9-D560-45D3-ABD5-746AE3CFC5C9}"/>
            </a:ext>
          </a:extLst>
        </xdr:cNvPr>
        <xdr:cNvSpPr txBox="1"/>
      </xdr:nvSpPr>
      <xdr:spPr>
        <a:xfrm>
          <a:off x="1816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151872</xdr:rowOff>
    </xdr:from>
    <xdr:ext cx="405111" cy="259045"/>
    <xdr:sp macro="" textlink="">
      <xdr:nvSpPr>
        <xdr:cNvPr id="320" name="n_4mainValue【公営住宅】&#10;有形固定資産減価償却率">
          <a:extLst>
            <a:ext uri="{FF2B5EF4-FFF2-40B4-BE49-F238E27FC236}">
              <a16:creationId xmlns:a16="http://schemas.microsoft.com/office/drawing/2014/main" id="{C6A22FB0-252B-40FE-B2EB-430064DE5095}"/>
            </a:ext>
          </a:extLst>
        </xdr:cNvPr>
        <xdr:cNvSpPr txBox="1"/>
      </xdr:nvSpPr>
      <xdr:spPr>
        <a:xfrm>
          <a:off x="927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A4E3594-75D3-46B1-996B-8A7BB33CC9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FD7712A-06FA-4BEB-A1A2-D0543A0191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D9269DB-4C29-4DC2-8E4C-3B69F62DAB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BBEF890-C3F5-4DDB-98F2-F3E44BA5FD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4C475ED-8F3C-4568-BAC6-F84505608D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BC3C822-D213-4FCA-91A1-50C457415A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16C9071-2529-444E-9379-0D85BE3405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F2076C6-5971-423A-A98C-AA53553965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26DC9A3-D474-44D0-8087-A9164FA00C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6640929-9633-4AC1-8F1F-4DA681AE2DC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C17308B0-659C-4705-994F-6167614A11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1F5F4E1A-2AF0-4528-8B5C-E9CD905D860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45EA603E-4036-401D-82BF-F922536B8E5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874DA07-8D2F-422F-BCEB-BD0DBC725FE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3C028508-F281-4FA5-B448-3154041E0ED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E39CF3F9-6F5D-405C-85A8-910682CE40B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DE408830-A4A9-42D1-802B-AE874AF75F0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5EB6DE49-DE24-43D6-B54B-21C80F113C2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E566FDE-38C5-4020-994B-37A9886419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79AE2D36-7010-4E89-837B-CA05C0F39D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00B4277-C7BA-428C-9BF1-DEC570F7EC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C8490DB4-9E06-4F3A-8472-D11A873E4EE2}"/>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9F8DEF75-0A2D-4F01-BFA2-536F8653DB52}"/>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D19693E3-F946-4153-86D0-7D8C2284896F}"/>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BCB0EC11-2CE2-4533-9938-A45986A40DBE}"/>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70A29486-5B31-4EE3-9C25-78C24E7F3D4B}"/>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92E81506-C9B8-4DD7-AFDF-CD3BC47329C9}"/>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7E9FD893-56A8-467E-9D69-8A887D87ECC2}"/>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B9DFC208-2717-4743-8AE2-21ED14E8F86A}"/>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1AB25A92-5AFC-4049-B8F2-AFF259081513}"/>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8F10592E-3A34-411B-A983-0439DCA82BE4}"/>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4AF74A41-D920-435A-9173-DED3C1629557}"/>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3443957-5F8C-4B38-9D57-82CF4E6D40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A0AA9CC-D8B2-4DF3-B2F7-1BABED28DC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97492F-FC5E-49B8-99D1-36633F73EB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35F5400-A6B3-4F5B-87DF-1ABCFFC341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9C1F64D-E4F7-4C45-9DC5-C38E9B72A7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55834</xdr:rowOff>
    </xdr:from>
    <xdr:to>
      <xdr:col>55</xdr:col>
      <xdr:colOff>50800</xdr:colOff>
      <xdr:row>85</xdr:row>
      <xdr:rowOff>157434</xdr:rowOff>
    </xdr:to>
    <xdr:sp macro="" textlink="">
      <xdr:nvSpPr>
        <xdr:cNvPr id="358" name="楕円 357">
          <a:extLst>
            <a:ext uri="{FF2B5EF4-FFF2-40B4-BE49-F238E27FC236}">
              <a16:creationId xmlns:a16="http://schemas.microsoft.com/office/drawing/2014/main" id="{98B53323-6BAA-4873-BF35-75AA778D4C02}"/>
            </a:ext>
          </a:extLst>
        </xdr:cNvPr>
        <xdr:cNvSpPr/>
      </xdr:nvSpPr>
      <xdr:spPr>
        <a:xfrm>
          <a:off x="10426700" y="146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142211</xdr:rowOff>
    </xdr:from>
    <xdr:ext cx="469744" cy="259045"/>
    <xdr:sp macro="" textlink="">
      <xdr:nvSpPr>
        <xdr:cNvPr id="359" name="【公営住宅】&#10;一人当たり面積該当値テキスト">
          <a:extLst>
            <a:ext uri="{FF2B5EF4-FFF2-40B4-BE49-F238E27FC236}">
              <a16:creationId xmlns:a16="http://schemas.microsoft.com/office/drawing/2014/main" id="{3FE86F5E-B60B-46C3-A0A9-FDDB08CC52F0}"/>
            </a:ext>
          </a:extLst>
        </xdr:cNvPr>
        <xdr:cNvSpPr txBox="1"/>
      </xdr:nvSpPr>
      <xdr:spPr>
        <a:xfrm>
          <a:off x="10515600" y="1454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62601</xdr:rowOff>
    </xdr:from>
    <xdr:to>
      <xdr:col>50</xdr:col>
      <xdr:colOff>165100</xdr:colOff>
      <xdr:row>85</xdr:row>
      <xdr:rowOff>164201</xdr:rowOff>
    </xdr:to>
    <xdr:sp macro="" textlink="">
      <xdr:nvSpPr>
        <xdr:cNvPr id="360" name="楕円 359">
          <a:extLst>
            <a:ext uri="{FF2B5EF4-FFF2-40B4-BE49-F238E27FC236}">
              <a16:creationId xmlns:a16="http://schemas.microsoft.com/office/drawing/2014/main" id="{DADF8906-4AB9-4AF4-B4A4-A9853D323DCF}"/>
            </a:ext>
          </a:extLst>
        </xdr:cNvPr>
        <xdr:cNvSpPr/>
      </xdr:nvSpPr>
      <xdr:spPr>
        <a:xfrm>
          <a:off x="9588500" y="146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106634</xdr:rowOff>
    </xdr:from>
    <xdr:to>
      <xdr:col>55</xdr:col>
      <xdr:colOff>0</xdr:colOff>
      <xdr:row>85</xdr:row>
      <xdr:rowOff>113401</xdr:rowOff>
    </xdr:to>
    <xdr:cxnSp macro="">
      <xdr:nvCxnSpPr>
        <xdr:cNvPr id="361" name="直線コネクタ 360">
          <a:extLst>
            <a:ext uri="{FF2B5EF4-FFF2-40B4-BE49-F238E27FC236}">
              <a16:creationId xmlns:a16="http://schemas.microsoft.com/office/drawing/2014/main" id="{67BC2329-24CA-497D-9098-AEEC6E079E2B}"/>
            </a:ext>
          </a:extLst>
        </xdr:cNvPr>
        <xdr:cNvCxnSpPr/>
      </xdr:nvCxnSpPr>
      <xdr:spPr>
        <a:xfrm flipV="1">
          <a:off x="9639300" y="1467988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70464</xdr:rowOff>
    </xdr:from>
    <xdr:to>
      <xdr:col>46</xdr:col>
      <xdr:colOff>38100</xdr:colOff>
      <xdr:row>86</xdr:row>
      <xdr:rowOff>614</xdr:rowOff>
    </xdr:to>
    <xdr:sp macro="" textlink="">
      <xdr:nvSpPr>
        <xdr:cNvPr id="362" name="楕円 361">
          <a:extLst>
            <a:ext uri="{FF2B5EF4-FFF2-40B4-BE49-F238E27FC236}">
              <a16:creationId xmlns:a16="http://schemas.microsoft.com/office/drawing/2014/main" id="{33C4F6B1-3B1F-4C6F-9EAA-5BAE3C2782F5}"/>
            </a:ext>
          </a:extLst>
        </xdr:cNvPr>
        <xdr:cNvSpPr/>
      </xdr:nvSpPr>
      <xdr:spPr>
        <a:xfrm>
          <a:off x="8699500" y="146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113401</xdr:rowOff>
    </xdr:from>
    <xdr:to>
      <xdr:col>50</xdr:col>
      <xdr:colOff>114300</xdr:colOff>
      <xdr:row>85</xdr:row>
      <xdr:rowOff>121264</xdr:rowOff>
    </xdr:to>
    <xdr:cxnSp macro="">
      <xdr:nvCxnSpPr>
        <xdr:cNvPr id="363" name="直線コネクタ 362">
          <a:extLst>
            <a:ext uri="{FF2B5EF4-FFF2-40B4-BE49-F238E27FC236}">
              <a16:creationId xmlns:a16="http://schemas.microsoft.com/office/drawing/2014/main" id="{80BD3422-3F51-4889-96A0-A1A812836077}"/>
            </a:ext>
          </a:extLst>
        </xdr:cNvPr>
        <xdr:cNvCxnSpPr/>
      </xdr:nvCxnSpPr>
      <xdr:spPr>
        <a:xfrm flipV="1">
          <a:off x="8750300" y="14686651"/>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70602</xdr:rowOff>
    </xdr:from>
    <xdr:to>
      <xdr:col>41</xdr:col>
      <xdr:colOff>101600</xdr:colOff>
      <xdr:row>86</xdr:row>
      <xdr:rowOff>752</xdr:rowOff>
    </xdr:to>
    <xdr:sp macro="" textlink="">
      <xdr:nvSpPr>
        <xdr:cNvPr id="364" name="楕円 363">
          <a:extLst>
            <a:ext uri="{FF2B5EF4-FFF2-40B4-BE49-F238E27FC236}">
              <a16:creationId xmlns:a16="http://schemas.microsoft.com/office/drawing/2014/main" id="{AC31E345-51AE-4D1A-8313-A3450C87039E}"/>
            </a:ext>
          </a:extLst>
        </xdr:cNvPr>
        <xdr:cNvSpPr/>
      </xdr:nvSpPr>
      <xdr:spPr>
        <a:xfrm>
          <a:off x="7810500" y="146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121264</xdr:rowOff>
    </xdr:from>
    <xdr:to>
      <xdr:col>45</xdr:col>
      <xdr:colOff>177800</xdr:colOff>
      <xdr:row>85</xdr:row>
      <xdr:rowOff>121402</xdr:rowOff>
    </xdr:to>
    <xdr:cxnSp macro="">
      <xdr:nvCxnSpPr>
        <xdr:cNvPr id="365" name="直線コネクタ 364">
          <a:extLst>
            <a:ext uri="{FF2B5EF4-FFF2-40B4-BE49-F238E27FC236}">
              <a16:creationId xmlns:a16="http://schemas.microsoft.com/office/drawing/2014/main" id="{82001A3D-A223-4DC9-AB12-485024DAA029}"/>
            </a:ext>
          </a:extLst>
        </xdr:cNvPr>
        <xdr:cNvCxnSpPr/>
      </xdr:nvCxnSpPr>
      <xdr:spPr>
        <a:xfrm flipV="1">
          <a:off x="7861300" y="1469451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72248</xdr:rowOff>
    </xdr:from>
    <xdr:to>
      <xdr:col>36</xdr:col>
      <xdr:colOff>165100</xdr:colOff>
      <xdr:row>86</xdr:row>
      <xdr:rowOff>2398</xdr:rowOff>
    </xdr:to>
    <xdr:sp macro="" textlink="">
      <xdr:nvSpPr>
        <xdr:cNvPr id="366" name="楕円 365">
          <a:extLst>
            <a:ext uri="{FF2B5EF4-FFF2-40B4-BE49-F238E27FC236}">
              <a16:creationId xmlns:a16="http://schemas.microsoft.com/office/drawing/2014/main" id="{82C0AB40-F5D3-4EF9-AE34-45C100C083A2}"/>
            </a:ext>
          </a:extLst>
        </xdr:cNvPr>
        <xdr:cNvSpPr/>
      </xdr:nvSpPr>
      <xdr:spPr>
        <a:xfrm>
          <a:off x="6921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121402</xdr:rowOff>
    </xdr:from>
    <xdr:to>
      <xdr:col>41</xdr:col>
      <xdr:colOff>50800</xdr:colOff>
      <xdr:row>85</xdr:row>
      <xdr:rowOff>123048</xdr:rowOff>
    </xdr:to>
    <xdr:cxnSp macro="">
      <xdr:nvCxnSpPr>
        <xdr:cNvPr id="367" name="直線コネクタ 366">
          <a:extLst>
            <a:ext uri="{FF2B5EF4-FFF2-40B4-BE49-F238E27FC236}">
              <a16:creationId xmlns:a16="http://schemas.microsoft.com/office/drawing/2014/main" id="{7802412E-7A2A-4C3E-921B-F3AA21242E9D}"/>
            </a:ext>
          </a:extLst>
        </xdr:cNvPr>
        <xdr:cNvCxnSpPr/>
      </xdr:nvCxnSpPr>
      <xdr:spPr>
        <a:xfrm flipV="1">
          <a:off x="6972300" y="1469465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43B633EA-04E4-4684-9931-B242D4293BCA}"/>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1C16D079-3072-4E12-9EEB-9CFD6066617E}"/>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3F3A4987-A985-4053-B7BA-457E8A793231}"/>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C0B0F39A-580D-4B4B-AD93-BF332CEDAB2B}"/>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155328</xdr:rowOff>
    </xdr:from>
    <xdr:ext cx="469744" cy="259045"/>
    <xdr:sp macro="" textlink="">
      <xdr:nvSpPr>
        <xdr:cNvPr id="372" name="n_1mainValue【公営住宅】&#10;一人当たり面積">
          <a:extLst>
            <a:ext uri="{FF2B5EF4-FFF2-40B4-BE49-F238E27FC236}">
              <a16:creationId xmlns:a16="http://schemas.microsoft.com/office/drawing/2014/main" id="{E7CB4648-3FB7-4ADA-9C23-EA9DBD6CF2C0}"/>
            </a:ext>
          </a:extLst>
        </xdr:cNvPr>
        <xdr:cNvSpPr txBox="1"/>
      </xdr:nvSpPr>
      <xdr:spPr>
        <a:xfrm>
          <a:off x="9391727" y="147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163191</xdr:rowOff>
    </xdr:from>
    <xdr:ext cx="469744" cy="259045"/>
    <xdr:sp macro="" textlink="">
      <xdr:nvSpPr>
        <xdr:cNvPr id="373" name="n_2mainValue【公営住宅】&#10;一人当たり面積">
          <a:extLst>
            <a:ext uri="{FF2B5EF4-FFF2-40B4-BE49-F238E27FC236}">
              <a16:creationId xmlns:a16="http://schemas.microsoft.com/office/drawing/2014/main" id="{E41D57E1-FCB0-40E7-9ECF-68E25BD10918}"/>
            </a:ext>
          </a:extLst>
        </xdr:cNvPr>
        <xdr:cNvSpPr txBox="1"/>
      </xdr:nvSpPr>
      <xdr:spPr>
        <a:xfrm>
          <a:off x="8515427" y="147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163329</xdr:rowOff>
    </xdr:from>
    <xdr:ext cx="469744" cy="259045"/>
    <xdr:sp macro="" textlink="">
      <xdr:nvSpPr>
        <xdr:cNvPr id="374" name="n_3mainValue【公営住宅】&#10;一人当たり面積">
          <a:extLst>
            <a:ext uri="{FF2B5EF4-FFF2-40B4-BE49-F238E27FC236}">
              <a16:creationId xmlns:a16="http://schemas.microsoft.com/office/drawing/2014/main" id="{93CAFD7F-5A08-45E4-A157-BA9CB9FC96BB}"/>
            </a:ext>
          </a:extLst>
        </xdr:cNvPr>
        <xdr:cNvSpPr txBox="1"/>
      </xdr:nvSpPr>
      <xdr:spPr>
        <a:xfrm>
          <a:off x="7626427" y="147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164975</xdr:rowOff>
    </xdr:from>
    <xdr:ext cx="469744" cy="259045"/>
    <xdr:sp macro="" textlink="">
      <xdr:nvSpPr>
        <xdr:cNvPr id="375" name="n_4mainValue【公営住宅】&#10;一人当たり面積">
          <a:extLst>
            <a:ext uri="{FF2B5EF4-FFF2-40B4-BE49-F238E27FC236}">
              <a16:creationId xmlns:a16="http://schemas.microsoft.com/office/drawing/2014/main" id="{2D47EA9D-4E8E-42FE-A853-72F0C58BD576}"/>
            </a:ext>
          </a:extLst>
        </xdr:cNvPr>
        <xdr:cNvSpPr txBox="1"/>
      </xdr:nvSpPr>
      <xdr:spPr>
        <a:xfrm>
          <a:off x="6737427" y="1473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B738451-87C5-4C68-81B0-6DCB4362C9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B10DDA8-3CE5-4266-BF96-387B51EEB2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3DB8899-6698-4CFD-85E5-D29E57FB39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C17CEA95-0C9A-421A-8ED1-DF0479E0FB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4C567F3-49A6-44D5-9E1B-740B527DA0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E11F3673-085B-4789-AB7F-94F53208DD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C58E89D-0AF1-4849-B80A-ACA3A37B61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7D0BC7D-213F-4B9C-88EC-2777C17043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38230ADC-1F37-4620-8928-03BD5B5ED1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27F87C37-F243-40BE-BFE8-B725478056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4E3C29BC-B3B1-4CC5-90CA-42358F059F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CAAE838B-1B5B-491E-A650-967A03D70A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7FB9030-B3E8-41F2-9D61-7D05262F05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F64E8385-07AF-4232-87D0-E4660634A2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1E643B82-D8E2-4E00-96BC-79DC4C5E11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42C535C2-3384-4208-AAA8-97923D1331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706BD62-C783-4CAA-B086-0F24737311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4745CC63-19A7-446B-8206-7C4B26424C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A6C4A2E-3042-4B69-B498-EFA3B5944E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4AD4BC4A-88BF-41EC-A6D9-A6DE26AC5A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A4509E4-B7C5-4B0B-8749-7D19AE3845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18ABFB46-BA72-4090-A16E-BBE316AA46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5986C3A-A8F5-4B6D-97B5-E6A03A8BF7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16825F0E-70CE-40C0-B2C5-C8273F73A3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0980BD9-451B-4EA4-AC11-0F5181FC47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F60F4635-BA91-42A0-88CC-97B6C3B77E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0B6A051-DBF5-4439-8CD9-51622A3565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503C8E0A-D086-40A8-8424-D0CE2E7A35E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5327D773-332D-468A-8BCC-524A5AE6D26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AE756609-44B4-4EB5-952E-5C18CA1B0A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2767E7EA-2B5D-4C16-8F70-DD879FB8378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CC75E87-8626-4962-9C46-97DE43DE68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F6C5730C-06CD-41E4-B823-3FD84EC50B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FF54E00E-BCEA-4AEB-B297-21771697482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DE720B76-EF0A-4F0E-B039-383B7F251C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6371197D-DA63-4010-AB29-E0A91F74626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80CAE60C-7EFD-4E64-8841-73158BCAE75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7FE1AC87-D60C-45C1-8F3F-E17C74B4E0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B2B88352-1611-4A2C-9375-545B69A886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5F368B83-F3C1-437E-B6C5-5BC8F3A8DC64}"/>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EE53CB8B-625B-4B6C-BEDD-4270323DCA8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60DF2777-9070-453D-960B-679D90DD2F3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967CED49-EC5F-4CA2-BD44-BF576B71E76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DFC87CC2-C84D-4921-87CD-113264B90BE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B1BC9041-C695-40C5-9014-1ABD525427FA}"/>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C0E1AF6A-CD85-4D54-95DC-E74DA9B25645}"/>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BEC7DF09-AA2D-4224-88F1-CCC1869641BB}"/>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0498758F-95E1-4241-A4B5-1872D6F817B8}"/>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50C86ED3-336B-4E12-9870-8CA3F6F84F71}"/>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029D53EE-EF1B-428B-B83C-23485CE2C9A1}"/>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586C1F3-3B98-47A1-8134-5922C83E06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9490E6E-9D69-46FA-98DD-6614F9AF7D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7190545-9062-4DCE-84E6-B13D602DB7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B3D9170-6C12-4EAE-8BBD-86B214E17B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D99971-7F29-434A-8D5C-93904FAEDA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86360</xdr:rowOff>
    </xdr:from>
    <xdr:to>
      <xdr:col>85</xdr:col>
      <xdr:colOff>177800</xdr:colOff>
      <xdr:row>35</xdr:row>
      <xdr:rowOff>16510</xdr:rowOff>
    </xdr:to>
    <xdr:sp macro="" textlink="">
      <xdr:nvSpPr>
        <xdr:cNvPr id="431" name="楕円 430">
          <a:extLst>
            <a:ext uri="{FF2B5EF4-FFF2-40B4-BE49-F238E27FC236}">
              <a16:creationId xmlns:a16="http://schemas.microsoft.com/office/drawing/2014/main" id="{6689B835-5D82-40FF-8BDD-F5F05D54D17B}"/>
            </a:ext>
          </a:extLst>
        </xdr:cNvPr>
        <xdr:cNvSpPr/>
      </xdr:nvSpPr>
      <xdr:spPr>
        <a:xfrm>
          <a:off x="16268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109237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B8221BBF-4810-45E9-AA75-108243222CE2}"/>
            </a:ext>
          </a:extLst>
        </xdr:cNvPr>
        <xdr:cNvSpPr txBox="1"/>
      </xdr:nvSpPr>
      <xdr:spPr>
        <a:xfrm>
          <a:off x="16357600"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26670</xdr:rowOff>
    </xdr:from>
    <xdr:to>
      <xdr:col>81</xdr:col>
      <xdr:colOff>101600</xdr:colOff>
      <xdr:row>34</xdr:row>
      <xdr:rowOff>128270</xdr:rowOff>
    </xdr:to>
    <xdr:sp macro="" textlink="">
      <xdr:nvSpPr>
        <xdr:cNvPr id="433" name="楕円 432">
          <a:extLst>
            <a:ext uri="{FF2B5EF4-FFF2-40B4-BE49-F238E27FC236}">
              <a16:creationId xmlns:a16="http://schemas.microsoft.com/office/drawing/2014/main" id="{A97E8FE4-07D7-40B1-A9DA-881D76C5A527}"/>
            </a:ext>
          </a:extLst>
        </xdr:cNvPr>
        <xdr:cNvSpPr/>
      </xdr:nvSpPr>
      <xdr:spPr>
        <a:xfrm>
          <a:off x="15430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77470</xdr:rowOff>
    </xdr:from>
    <xdr:to>
      <xdr:col>85</xdr:col>
      <xdr:colOff>127000</xdr:colOff>
      <xdr:row>34</xdr:row>
      <xdr:rowOff>137160</xdr:rowOff>
    </xdr:to>
    <xdr:cxnSp macro="">
      <xdr:nvCxnSpPr>
        <xdr:cNvPr id="434" name="直線コネクタ 433">
          <a:extLst>
            <a:ext uri="{FF2B5EF4-FFF2-40B4-BE49-F238E27FC236}">
              <a16:creationId xmlns:a16="http://schemas.microsoft.com/office/drawing/2014/main" id="{3FE6B35D-CC1E-4B7C-88A9-3428CD351A81}"/>
            </a:ext>
          </a:extLst>
        </xdr:cNvPr>
        <xdr:cNvCxnSpPr/>
      </xdr:nvCxnSpPr>
      <xdr:spPr>
        <a:xfrm>
          <a:off x="15481300" y="590677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144780</xdr:rowOff>
    </xdr:from>
    <xdr:to>
      <xdr:col>76</xdr:col>
      <xdr:colOff>165100</xdr:colOff>
      <xdr:row>34</xdr:row>
      <xdr:rowOff>74930</xdr:rowOff>
    </xdr:to>
    <xdr:sp macro="" textlink="">
      <xdr:nvSpPr>
        <xdr:cNvPr id="435" name="楕円 434">
          <a:extLst>
            <a:ext uri="{FF2B5EF4-FFF2-40B4-BE49-F238E27FC236}">
              <a16:creationId xmlns:a16="http://schemas.microsoft.com/office/drawing/2014/main" id="{43FE5717-A881-440C-AB17-016772AB5208}"/>
            </a:ext>
          </a:extLst>
        </xdr:cNvPr>
        <xdr:cNvSpPr/>
      </xdr:nvSpPr>
      <xdr:spPr>
        <a:xfrm>
          <a:off x="14541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24130</xdr:rowOff>
    </xdr:from>
    <xdr:to>
      <xdr:col>81</xdr:col>
      <xdr:colOff>50800</xdr:colOff>
      <xdr:row>34</xdr:row>
      <xdr:rowOff>77470</xdr:rowOff>
    </xdr:to>
    <xdr:cxnSp macro="">
      <xdr:nvCxnSpPr>
        <xdr:cNvPr id="436" name="直線コネクタ 435">
          <a:extLst>
            <a:ext uri="{FF2B5EF4-FFF2-40B4-BE49-F238E27FC236}">
              <a16:creationId xmlns:a16="http://schemas.microsoft.com/office/drawing/2014/main" id="{15FFBC25-35AD-45BE-BA1D-E26C142A659B}"/>
            </a:ext>
          </a:extLst>
        </xdr:cNvPr>
        <xdr:cNvCxnSpPr/>
      </xdr:nvCxnSpPr>
      <xdr:spPr>
        <a:xfrm>
          <a:off x="14592300" y="5853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85090</xdr:rowOff>
    </xdr:from>
    <xdr:to>
      <xdr:col>72</xdr:col>
      <xdr:colOff>38100</xdr:colOff>
      <xdr:row>37</xdr:row>
      <xdr:rowOff>15240</xdr:rowOff>
    </xdr:to>
    <xdr:sp macro="" textlink="">
      <xdr:nvSpPr>
        <xdr:cNvPr id="437" name="楕円 436">
          <a:extLst>
            <a:ext uri="{FF2B5EF4-FFF2-40B4-BE49-F238E27FC236}">
              <a16:creationId xmlns:a16="http://schemas.microsoft.com/office/drawing/2014/main" id="{2435B826-E82B-4136-926E-AB6E2FF0CDE1}"/>
            </a:ext>
          </a:extLst>
        </xdr:cNvPr>
        <xdr:cNvSpPr/>
      </xdr:nvSpPr>
      <xdr:spPr>
        <a:xfrm>
          <a:off x="13652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24130</xdr:rowOff>
    </xdr:from>
    <xdr:to>
      <xdr:col>76</xdr:col>
      <xdr:colOff>114300</xdr:colOff>
      <xdr:row>36</xdr:row>
      <xdr:rowOff>135890</xdr:rowOff>
    </xdr:to>
    <xdr:cxnSp macro="">
      <xdr:nvCxnSpPr>
        <xdr:cNvPr id="438" name="直線コネクタ 437">
          <a:extLst>
            <a:ext uri="{FF2B5EF4-FFF2-40B4-BE49-F238E27FC236}">
              <a16:creationId xmlns:a16="http://schemas.microsoft.com/office/drawing/2014/main" id="{FEF8A19A-C50A-460E-96AA-C92214C2F247}"/>
            </a:ext>
          </a:extLst>
        </xdr:cNvPr>
        <xdr:cNvCxnSpPr/>
      </xdr:nvCxnSpPr>
      <xdr:spPr>
        <a:xfrm flipV="1">
          <a:off x="13703300" y="5853430"/>
          <a:ext cx="889000" cy="4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439" name="楕円 438">
          <a:extLst>
            <a:ext uri="{FF2B5EF4-FFF2-40B4-BE49-F238E27FC236}">
              <a16:creationId xmlns:a16="http://schemas.microsoft.com/office/drawing/2014/main" id="{16C3DF77-1C09-41EB-A60C-F9058B1BE9D1}"/>
            </a:ext>
          </a:extLst>
        </xdr:cNvPr>
        <xdr:cNvSpPr/>
      </xdr:nvSpPr>
      <xdr:spPr>
        <a:xfrm>
          <a:off x="1276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36</xdr:row>
      <xdr:rowOff>135890</xdr:rowOff>
    </xdr:to>
    <xdr:cxnSp macro="">
      <xdr:nvCxnSpPr>
        <xdr:cNvPr id="440" name="直線コネクタ 439">
          <a:extLst>
            <a:ext uri="{FF2B5EF4-FFF2-40B4-BE49-F238E27FC236}">
              <a16:creationId xmlns:a16="http://schemas.microsoft.com/office/drawing/2014/main" id="{89C0530B-CA6F-49EE-A66B-D48A22F75A77}"/>
            </a:ext>
          </a:extLst>
        </xdr:cNvPr>
        <xdr:cNvCxnSpPr/>
      </xdr:nvCxnSpPr>
      <xdr:spPr>
        <a:xfrm>
          <a:off x="12814300" y="619125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6B7D53FF-03A8-4358-9E70-612C37DBA352}"/>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479F1D52-B6B1-49EF-A667-B7B15DBB08D3}"/>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E2F0C119-3A8C-472F-9234-319CE7F11B55}"/>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D66733FF-8FBE-40D3-8A3A-F6FBC94E3509}"/>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144797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FE8C34F8-A73A-4BFB-9D26-7CBEC9E1B3A0}"/>
            </a:ext>
          </a:extLst>
        </xdr:cNvPr>
        <xdr:cNvSpPr txBox="1"/>
      </xdr:nvSpPr>
      <xdr:spPr>
        <a:xfrm>
          <a:off x="152660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91457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96F5A71A-6A5C-45D9-9B03-A6AEF5FFC5A0}"/>
            </a:ext>
          </a:extLst>
        </xdr:cNvPr>
        <xdr:cNvSpPr txBox="1"/>
      </xdr:nvSpPr>
      <xdr:spPr>
        <a:xfrm>
          <a:off x="14389744"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31767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59347C0B-0264-414F-8A10-833A48DC627C}"/>
            </a:ext>
          </a:extLst>
        </xdr:cNvPr>
        <xdr:cNvSpPr txBox="1"/>
      </xdr:nvSpPr>
      <xdr:spPr>
        <a:xfrm>
          <a:off x="135007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C32BE70B-E6B7-4922-87BF-B05068C03361}"/>
            </a:ext>
          </a:extLst>
        </xdr:cNvPr>
        <xdr:cNvSpPr txBox="1"/>
      </xdr:nvSpPr>
      <xdr:spPr>
        <a:xfrm>
          <a:off x="12611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8C03205-C367-4D9C-B018-558F02C7427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D5DA8DF-A1EB-4D4B-9D5D-E033A14A298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D8C25C8-C0A8-4CE0-9D96-670DAE0CD8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53DD48A6-2AF8-42B2-BFB7-5ECA5A20BE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D95952C9-821B-4BF9-A9F7-CC23BC60BD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C89D1939-FFBC-454F-82D2-8D2CE44C39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56CBEE2-B0CD-4297-955B-1C437DA535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947D3D8-D580-4DEA-BA9B-05026040C8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44DB905-5209-41B4-9CB8-87E523E826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BD959E13-5298-4DE5-A9E0-41180737F6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DF7D618E-E6A6-4CD7-80AE-AC4EC67BD8B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44F4DCA8-EE20-46C6-9CAB-02A7B5E1B9E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E0A23D16-B31E-4456-9649-2F3079F8E0F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35A6C299-DFEA-4607-9EA7-24FD689A788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4A721D5B-37D4-425B-9664-C9329E6EEB5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C4908A9F-F492-4C77-A234-86D92B2DD34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67A16503-F99F-4374-9CFF-CDFD822919B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B448DB37-A109-41C7-801B-E8C67E89DC8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E97DE1AF-8B04-4B78-B552-A4F2EE5D3F4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1232B8F0-6D01-4C5D-9E76-098F0E649FC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34371E2E-2BA3-4727-AE85-FB1B8FA35A2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B6CDBD3B-5C25-480E-8FEC-026328B74CC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4389E42-9C81-449A-B095-7EDD0FCBBA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375ADBA-0A47-4FD2-8758-451C1C86D9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4DD0840-6DDC-4651-94B6-B88B7561C0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8D1DFB4D-AD86-44E1-9854-2EEFAA52E849}"/>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36A0179-8B87-425A-B321-AE4CA15D19A2}"/>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057FF455-1DBB-4F54-9C08-6CE2B643CD5A}"/>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06F1C8F-3249-4984-A150-1988FF047E92}"/>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502EF072-DE15-4B0C-80BA-08406B298768}"/>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E35523E-765A-40AC-949B-A96F49506806}"/>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69E769D2-1246-4A85-8165-E6B0310C6B4D}"/>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E943DA27-775E-47A6-A0A4-9E7A32D9EF99}"/>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90161D3A-25D4-46B0-AF5F-F1A5C89A63B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DD415490-8991-4A1C-87CC-52657BA941C1}"/>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74EF60E5-930F-4709-A1EB-50F362F5BF81}"/>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5647F0F-CCEA-43EA-8D27-2E0099F494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6E736A6-7EF1-4491-AA3C-F1AFCD40D5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9BDCDF7-9037-49BC-ACAC-F121328EC9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7F535A5-148B-4718-8304-E9B3543DE6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C055540-C8B8-4469-B64B-4697E5C705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90" name="楕円 489">
          <a:extLst>
            <a:ext uri="{FF2B5EF4-FFF2-40B4-BE49-F238E27FC236}">
              <a16:creationId xmlns:a16="http://schemas.microsoft.com/office/drawing/2014/main" id="{67806BDA-A15D-4F9D-AA0F-02D9F1F44ECF}"/>
            </a:ext>
          </a:extLst>
        </xdr:cNvPr>
        <xdr:cNvSpPr/>
      </xdr:nvSpPr>
      <xdr:spPr>
        <a:xfrm>
          <a:off x="22110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142620</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1793FAC-C13E-454A-9E11-AEAD6C6163EC}"/>
            </a:ext>
          </a:extLst>
        </xdr:cNvPr>
        <xdr:cNvSpPr txBox="1"/>
      </xdr:nvSpPr>
      <xdr:spPr>
        <a:xfrm>
          <a:off x="22199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18869</xdr:rowOff>
    </xdr:from>
    <xdr:to>
      <xdr:col>112</xdr:col>
      <xdr:colOff>38100</xdr:colOff>
      <xdr:row>40</xdr:row>
      <xdr:rowOff>120469</xdr:rowOff>
    </xdr:to>
    <xdr:sp macro="" textlink="">
      <xdr:nvSpPr>
        <xdr:cNvPr id="492" name="楕円 491">
          <a:extLst>
            <a:ext uri="{FF2B5EF4-FFF2-40B4-BE49-F238E27FC236}">
              <a16:creationId xmlns:a16="http://schemas.microsoft.com/office/drawing/2014/main" id="{9B6A3FE9-B083-4863-A32D-18AAD25F443F}"/>
            </a:ext>
          </a:extLst>
        </xdr:cNvPr>
        <xdr:cNvSpPr/>
      </xdr:nvSpPr>
      <xdr:spPr>
        <a:xfrm>
          <a:off x="2127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43543</xdr:rowOff>
    </xdr:from>
    <xdr:to>
      <xdr:col>116</xdr:col>
      <xdr:colOff>63500</xdr:colOff>
      <xdr:row>40</xdr:row>
      <xdr:rowOff>69669</xdr:rowOff>
    </xdr:to>
    <xdr:cxnSp macro="">
      <xdr:nvCxnSpPr>
        <xdr:cNvPr id="493" name="直線コネクタ 492">
          <a:extLst>
            <a:ext uri="{FF2B5EF4-FFF2-40B4-BE49-F238E27FC236}">
              <a16:creationId xmlns:a16="http://schemas.microsoft.com/office/drawing/2014/main" id="{4A29989A-1229-438E-8777-D0C19E5F6D8D}"/>
            </a:ext>
          </a:extLst>
        </xdr:cNvPr>
        <xdr:cNvCxnSpPr/>
      </xdr:nvCxnSpPr>
      <xdr:spPr>
        <a:xfrm flipV="1">
          <a:off x="21323300" y="69015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21046</xdr:rowOff>
    </xdr:from>
    <xdr:to>
      <xdr:col>107</xdr:col>
      <xdr:colOff>101600</xdr:colOff>
      <xdr:row>40</xdr:row>
      <xdr:rowOff>122646</xdr:rowOff>
    </xdr:to>
    <xdr:sp macro="" textlink="">
      <xdr:nvSpPr>
        <xdr:cNvPr id="494" name="楕円 493">
          <a:extLst>
            <a:ext uri="{FF2B5EF4-FFF2-40B4-BE49-F238E27FC236}">
              <a16:creationId xmlns:a16="http://schemas.microsoft.com/office/drawing/2014/main" id="{49611558-DE38-4F73-95FC-CF062A3DD7D8}"/>
            </a:ext>
          </a:extLst>
        </xdr:cNvPr>
        <xdr:cNvSpPr/>
      </xdr:nvSpPr>
      <xdr:spPr>
        <a:xfrm>
          <a:off x="20383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69669</xdr:rowOff>
    </xdr:from>
    <xdr:to>
      <xdr:col>111</xdr:col>
      <xdr:colOff>177800</xdr:colOff>
      <xdr:row>40</xdr:row>
      <xdr:rowOff>71846</xdr:rowOff>
    </xdr:to>
    <xdr:cxnSp macro="">
      <xdr:nvCxnSpPr>
        <xdr:cNvPr id="495" name="直線コネクタ 494">
          <a:extLst>
            <a:ext uri="{FF2B5EF4-FFF2-40B4-BE49-F238E27FC236}">
              <a16:creationId xmlns:a16="http://schemas.microsoft.com/office/drawing/2014/main" id="{32AE60E1-3A41-4402-A38B-D03477D1C3ED}"/>
            </a:ext>
          </a:extLst>
        </xdr:cNvPr>
        <xdr:cNvCxnSpPr/>
      </xdr:nvCxnSpPr>
      <xdr:spPr>
        <a:xfrm flipV="1">
          <a:off x="20434300" y="69276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21046</xdr:rowOff>
    </xdr:from>
    <xdr:to>
      <xdr:col>102</xdr:col>
      <xdr:colOff>165100</xdr:colOff>
      <xdr:row>40</xdr:row>
      <xdr:rowOff>122646</xdr:rowOff>
    </xdr:to>
    <xdr:sp macro="" textlink="">
      <xdr:nvSpPr>
        <xdr:cNvPr id="496" name="楕円 495">
          <a:extLst>
            <a:ext uri="{FF2B5EF4-FFF2-40B4-BE49-F238E27FC236}">
              <a16:creationId xmlns:a16="http://schemas.microsoft.com/office/drawing/2014/main" id="{F44250EC-3A62-4B40-9053-D5000C111C17}"/>
            </a:ext>
          </a:extLst>
        </xdr:cNvPr>
        <xdr:cNvSpPr/>
      </xdr:nvSpPr>
      <xdr:spPr>
        <a:xfrm>
          <a:off x="19494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71846</xdr:rowOff>
    </xdr:from>
    <xdr:to>
      <xdr:col>107</xdr:col>
      <xdr:colOff>50800</xdr:colOff>
      <xdr:row>40</xdr:row>
      <xdr:rowOff>71846</xdr:rowOff>
    </xdr:to>
    <xdr:cxnSp macro="">
      <xdr:nvCxnSpPr>
        <xdr:cNvPr id="497" name="直線コネクタ 496">
          <a:extLst>
            <a:ext uri="{FF2B5EF4-FFF2-40B4-BE49-F238E27FC236}">
              <a16:creationId xmlns:a16="http://schemas.microsoft.com/office/drawing/2014/main" id="{40B9312A-E444-4D5C-9AB3-3D3242FEFFC5}"/>
            </a:ext>
          </a:extLst>
        </xdr:cNvPr>
        <xdr:cNvCxnSpPr/>
      </xdr:nvCxnSpPr>
      <xdr:spPr>
        <a:xfrm>
          <a:off x="195453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27577</xdr:rowOff>
    </xdr:from>
    <xdr:to>
      <xdr:col>98</xdr:col>
      <xdr:colOff>38100</xdr:colOff>
      <xdr:row>40</xdr:row>
      <xdr:rowOff>129177</xdr:rowOff>
    </xdr:to>
    <xdr:sp macro="" textlink="">
      <xdr:nvSpPr>
        <xdr:cNvPr id="498" name="楕円 497">
          <a:extLst>
            <a:ext uri="{FF2B5EF4-FFF2-40B4-BE49-F238E27FC236}">
              <a16:creationId xmlns:a16="http://schemas.microsoft.com/office/drawing/2014/main" id="{5495402F-D336-4CD8-9565-019A9E1E4623}"/>
            </a:ext>
          </a:extLst>
        </xdr:cNvPr>
        <xdr:cNvSpPr/>
      </xdr:nvSpPr>
      <xdr:spPr>
        <a:xfrm>
          <a:off x="18605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71846</xdr:rowOff>
    </xdr:from>
    <xdr:to>
      <xdr:col>102</xdr:col>
      <xdr:colOff>114300</xdr:colOff>
      <xdr:row>40</xdr:row>
      <xdr:rowOff>78377</xdr:rowOff>
    </xdr:to>
    <xdr:cxnSp macro="">
      <xdr:nvCxnSpPr>
        <xdr:cNvPr id="499" name="直線コネクタ 498">
          <a:extLst>
            <a:ext uri="{FF2B5EF4-FFF2-40B4-BE49-F238E27FC236}">
              <a16:creationId xmlns:a16="http://schemas.microsoft.com/office/drawing/2014/main" id="{BB6BC50B-B6AD-46A9-89AB-58C1A335071A}"/>
            </a:ext>
          </a:extLst>
        </xdr:cNvPr>
        <xdr:cNvCxnSpPr/>
      </xdr:nvCxnSpPr>
      <xdr:spPr>
        <a:xfrm flipV="1">
          <a:off x="18656300" y="6929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440DEA4-4A91-44B2-BCA5-E4FB430DA70F}"/>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E98FB5B6-CD94-4939-8476-E5C887078768}"/>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1C7F3EA-E5F7-4FF3-93C2-A18E28C7FF1E}"/>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5E380313-1D92-49ED-83B5-11F72FD030FB}"/>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111596</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F30101A-92A0-4E81-B029-A203E0608359}"/>
            </a:ext>
          </a:extLst>
        </xdr:cNvPr>
        <xdr:cNvSpPr txBox="1"/>
      </xdr:nvSpPr>
      <xdr:spPr>
        <a:xfrm>
          <a:off x="21075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113773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24DCF37-FB25-40E4-9A1A-553F4D8E2315}"/>
            </a:ext>
          </a:extLst>
        </xdr:cNvPr>
        <xdr:cNvSpPr txBox="1"/>
      </xdr:nvSpPr>
      <xdr:spPr>
        <a:xfrm>
          <a:off x="20199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113773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B0C20E0-DF45-4693-8338-2C898A94ACD3}"/>
            </a:ext>
          </a:extLst>
        </xdr:cNvPr>
        <xdr:cNvSpPr txBox="1"/>
      </xdr:nvSpPr>
      <xdr:spPr>
        <a:xfrm>
          <a:off x="19310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120304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25A067D-72E7-45AD-8588-0FD973803BAE}"/>
            </a:ext>
          </a:extLst>
        </xdr:cNvPr>
        <xdr:cNvSpPr txBox="1"/>
      </xdr:nvSpPr>
      <xdr:spPr>
        <a:xfrm>
          <a:off x="18421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E998A30-6669-47DE-984E-EAEEBF6A21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74C5E84-A9F0-4606-97E5-CDA60B588AA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7C9B8055-FEDB-4445-9F3E-E433E1FAAE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B45E5AE4-5845-4001-9F61-177EA61A65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B7363C3-2177-4831-8525-108ED8EA2F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F44F810-8035-4A10-AC2E-F61C8B945F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CD2649D-BEE4-4910-92D9-B43922FEFF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BF87541-41A0-4980-874E-2282E3983D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E1B0849-DBBF-49E7-ACBE-A7C645715D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1E7AA34-6D6A-4A09-8190-803A88A442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E3B39A1-D525-41B7-B182-3AB4F77D61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845EDA5B-E4B5-428B-A9E6-50B46A79723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B1A71565-4EC5-4F57-A32C-8504A06E8BB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F542A17E-638C-46C6-B31A-F4C8363984B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7325072-7F75-4CE9-9EA6-40ADB5C455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80C318A6-FED4-4C86-9722-8AB60DAB27C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73BB9B0-E61E-469D-872D-2EA05DB64A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FD3223F-428E-4A57-9B8C-90E34414F2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CEA5D775-A631-4FE2-89E0-21233E069C4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F1DBFEF-487D-4ADD-ADC4-4B209CA2D0D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5438B37-C391-4B5F-9545-5A8393C9CFF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41A563B-19B6-4C7F-BD9A-284A936933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60C43465-2BB5-4C66-907A-46600A39C89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1773C29-8D36-482A-B205-E9413A9826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B2111631-AB42-473E-B522-D6308B818BD4}"/>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BA254425-FF44-4413-B204-B6DDBE55051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023DBD6D-09DA-4F76-9767-B5E4F1887FE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1386A1-77DE-4B8D-A480-4EA20E0D7127}"/>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28D24569-12EF-4FE5-8157-AD311BD5EECE}"/>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A0C4741-BC40-4CE6-BC00-07B005B60C77}"/>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08305DC4-34B7-4E0D-B904-C2B2CA0CAA1C}"/>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B4AA1B97-4B4C-49A3-92C5-5E9B4CE83DBC}"/>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FC7A80F7-FE6D-46C5-9C8C-1DE77C696C36}"/>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3AD47569-5B6D-4381-B762-285D91152A41}"/>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6E442B56-2B65-47FB-94FA-38D573B027FD}"/>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2AD6C12-986C-494E-8EC1-C762561A62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6C7B4E9-33E9-469C-982D-0C69653881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8BC23BF-9A3A-4D92-B8BC-28C77A9DD8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2C679CD-7B79-43E7-A558-9C70B7EB4E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B387F30-CB7E-43F0-A316-530111C822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548" name="楕円 547">
          <a:extLst>
            <a:ext uri="{FF2B5EF4-FFF2-40B4-BE49-F238E27FC236}">
              <a16:creationId xmlns:a16="http://schemas.microsoft.com/office/drawing/2014/main" id="{8AB450A9-C5C5-46A8-9798-B0F60F1230C5}"/>
            </a:ext>
          </a:extLst>
        </xdr:cNvPr>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124477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ACE2D5C1-1D50-407B-83F1-37CE9DAE6C9C}"/>
            </a:ext>
          </a:extLst>
        </xdr:cNvPr>
        <xdr:cNvSpPr txBox="1"/>
      </xdr:nvSpPr>
      <xdr:spPr>
        <a:xfrm>
          <a:off x="16357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61595</xdr:rowOff>
    </xdr:from>
    <xdr:to>
      <xdr:col>81</xdr:col>
      <xdr:colOff>101600</xdr:colOff>
      <xdr:row>56</xdr:row>
      <xdr:rowOff>163195</xdr:rowOff>
    </xdr:to>
    <xdr:sp macro="" textlink="">
      <xdr:nvSpPr>
        <xdr:cNvPr id="550" name="楕円 549">
          <a:extLst>
            <a:ext uri="{FF2B5EF4-FFF2-40B4-BE49-F238E27FC236}">
              <a16:creationId xmlns:a16="http://schemas.microsoft.com/office/drawing/2014/main" id="{2F0D1E4B-95B5-44F9-B3BB-5B346ABE89C9}"/>
            </a:ext>
          </a:extLst>
        </xdr:cNvPr>
        <xdr:cNvSpPr/>
      </xdr:nvSpPr>
      <xdr:spPr>
        <a:xfrm>
          <a:off x="15430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112395</xdr:rowOff>
    </xdr:from>
    <xdr:to>
      <xdr:col>85</xdr:col>
      <xdr:colOff>127000</xdr:colOff>
      <xdr:row>56</xdr:row>
      <xdr:rowOff>152400</xdr:rowOff>
    </xdr:to>
    <xdr:cxnSp macro="">
      <xdr:nvCxnSpPr>
        <xdr:cNvPr id="551" name="直線コネクタ 550">
          <a:extLst>
            <a:ext uri="{FF2B5EF4-FFF2-40B4-BE49-F238E27FC236}">
              <a16:creationId xmlns:a16="http://schemas.microsoft.com/office/drawing/2014/main" id="{7345515F-82A9-49F9-88F1-DF081199B25A}"/>
            </a:ext>
          </a:extLst>
        </xdr:cNvPr>
        <xdr:cNvCxnSpPr/>
      </xdr:nvCxnSpPr>
      <xdr:spPr>
        <a:xfrm>
          <a:off x="15481300" y="9713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53975</xdr:rowOff>
    </xdr:from>
    <xdr:to>
      <xdr:col>76</xdr:col>
      <xdr:colOff>165100</xdr:colOff>
      <xdr:row>56</xdr:row>
      <xdr:rowOff>155575</xdr:rowOff>
    </xdr:to>
    <xdr:sp macro="" textlink="">
      <xdr:nvSpPr>
        <xdr:cNvPr id="552" name="楕円 551">
          <a:extLst>
            <a:ext uri="{FF2B5EF4-FFF2-40B4-BE49-F238E27FC236}">
              <a16:creationId xmlns:a16="http://schemas.microsoft.com/office/drawing/2014/main" id="{10F0079B-4E38-449E-8E2C-89CA95597531}"/>
            </a:ext>
          </a:extLst>
        </xdr:cNvPr>
        <xdr:cNvSpPr/>
      </xdr:nvSpPr>
      <xdr:spPr>
        <a:xfrm>
          <a:off x="14541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104775</xdr:rowOff>
    </xdr:from>
    <xdr:to>
      <xdr:col>81</xdr:col>
      <xdr:colOff>50800</xdr:colOff>
      <xdr:row>56</xdr:row>
      <xdr:rowOff>112395</xdr:rowOff>
    </xdr:to>
    <xdr:cxnSp macro="">
      <xdr:nvCxnSpPr>
        <xdr:cNvPr id="553" name="直線コネクタ 552">
          <a:extLst>
            <a:ext uri="{FF2B5EF4-FFF2-40B4-BE49-F238E27FC236}">
              <a16:creationId xmlns:a16="http://schemas.microsoft.com/office/drawing/2014/main" id="{AD86283F-9262-4E61-BA3F-543E961EE83B}"/>
            </a:ext>
          </a:extLst>
        </xdr:cNvPr>
        <xdr:cNvCxnSpPr/>
      </xdr:nvCxnSpPr>
      <xdr:spPr>
        <a:xfrm>
          <a:off x="14592300" y="9705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554" name="楕円 553">
          <a:extLst>
            <a:ext uri="{FF2B5EF4-FFF2-40B4-BE49-F238E27FC236}">
              <a16:creationId xmlns:a16="http://schemas.microsoft.com/office/drawing/2014/main" id="{A77DCD2F-853C-441F-A509-667F91E731AE}"/>
            </a:ext>
          </a:extLst>
        </xdr:cNvPr>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104775</xdr:rowOff>
    </xdr:to>
    <xdr:cxnSp macro="">
      <xdr:nvCxnSpPr>
        <xdr:cNvPr id="555" name="直線コネクタ 554">
          <a:extLst>
            <a:ext uri="{FF2B5EF4-FFF2-40B4-BE49-F238E27FC236}">
              <a16:creationId xmlns:a16="http://schemas.microsoft.com/office/drawing/2014/main" id="{03A8F9B0-4334-45BE-A226-8DF87431B400}"/>
            </a:ext>
          </a:extLst>
        </xdr:cNvPr>
        <xdr:cNvCxnSpPr/>
      </xdr:nvCxnSpPr>
      <xdr:spPr>
        <a:xfrm>
          <a:off x="13703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556" name="楕円 555">
          <a:extLst>
            <a:ext uri="{FF2B5EF4-FFF2-40B4-BE49-F238E27FC236}">
              <a16:creationId xmlns:a16="http://schemas.microsoft.com/office/drawing/2014/main" id="{1EB5D821-C698-4AD2-812C-613FCD513C83}"/>
            </a:ext>
          </a:extLst>
        </xdr:cNvPr>
        <xdr:cNvSpPr/>
      </xdr:nvSpPr>
      <xdr:spPr>
        <a:xfrm>
          <a:off x="1276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56</xdr:row>
      <xdr:rowOff>68580</xdr:rowOff>
    </xdr:to>
    <xdr:cxnSp macro="">
      <xdr:nvCxnSpPr>
        <xdr:cNvPr id="557" name="直線コネクタ 556">
          <a:extLst>
            <a:ext uri="{FF2B5EF4-FFF2-40B4-BE49-F238E27FC236}">
              <a16:creationId xmlns:a16="http://schemas.microsoft.com/office/drawing/2014/main" id="{9E2D8056-9E47-4F34-B927-348997479F62}"/>
            </a:ext>
          </a:extLst>
        </xdr:cNvPr>
        <xdr:cNvCxnSpPr/>
      </xdr:nvCxnSpPr>
      <xdr:spPr>
        <a:xfrm>
          <a:off x="12814300" y="963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1FC50851-9314-492E-A34D-C38213B3C933}"/>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F1229BD9-C23E-46DC-968D-3CEE05FC2FC8}"/>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89BA7D1B-DC51-4A5C-A74A-B47ADD5C8B64}"/>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90026364-CB2F-484C-B1FA-C096D26EECE8}"/>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8272</xdr:rowOff>
    </xdr:from>
    <xdr:ext cx="405111" cy="259045"/>
    <xdr:sp macro="" textlink="">
      <xdr:nvSpPr>
        <xdr:cNvPr id="562" name="n_1mainValue【学校施設】&#10;有形固定資産減価償却率">
          <a:extLst>
            <a:ext uri="{FF2B5EF4-FFF2-40B4-BE49-F238E27FC236}">
              <a16:creationId xmlns:a16="http://schemas.microsoft.com/office/drawing/2014/main" id="{89398AB2-05BB-44D1-875D-A721AEBED461}"/>
            </a:ext>
          </a:extLst>
        </xdr:cNvPr>
        <xdr:cNvSpPr txBox="1"/>
      </xdr:nvSpPr>
      <xdr:spPr>
        <a:xfrm>
          <a:off x="152660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652</xdr:rowOff>
    </xdr:from>
    <xdr:ext cx="405111" cy="259045"/>
    <xdr:sp macro="" textlink="">
      <xdr:nvSpPr>
        <xdr:cNvPr id="563" name="n_2mainValue【学校施設】&#10;有形固定資産減価償却率">
          <a:extLst>
            <a:ext uri="{FF2B5EF4-FFF2-40B4-BE49-F238E27FC236}">
              <a16:creationId xmlns:a16="http://schemas.microsoft.com/office/drawing/2014/main" id="{0011E1E6-AEE9-4328-8FF7-BF1B4915973F}"/>
            </a:ext>
          </a:extLst>
        </xdr:cNvPr>
        <xdr:cNvSpPr txBox="1"/>
      </xdr:nvSpPr>
      <xdr:spPr>
        <a:xfrm>
          <a:off x="14389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564" name="n_3mainValue【学校施設】&#10;有形固定資産減価償却率">
          <a:extLst>
            <a:ext uri="{FF2B5EF4-FFF2-40B4-BE49-F238E27FC236}">
              <a16:creationId xmlns:a16="http://schemas.microsoft.com/office/drawing/2014/main" id="{D03AEC43-E537-4962-AA9A-43A36D927E66}"/>
            </a:ext>
          </a:extLst>
        </xdr:cNvPr>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565" name="n_4mainValue【学校施設】&#10;有形固定資産減価償却率">
          <a:extLst>
            <a:ext uri="{FF2B5EF4-FFF2-40B4-BE49-F238E27FC236}">
              <a16:creationId xmlns:a16="http://schemas.microsoft.com/office/drawing/2014/main" id="{4A18560B-A205-4729-9D68-18C8F9E96653}"/>
            </a:ext>
          </a:extLst>
        </xdr:cNvPr>
        <xdr:cNvSpPr txBox="1"/>
      </xdr:nvSpPr>
      <xdr:spPr>
        <a:xfrm>
          <a:off x="12611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58076D1-CE04-426C-8C71-CD0F897D80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721187B-B2FC-4650-AD1E-9C5503AB24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8E617B1F-020F-42FF-89A3-F417D0559F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1ED86D5-44A8-4BDA-BB51-4C50150EB0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6C6136C-D873-4126-9FD6-07E13D7B2D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1A5A343-BDAD-4FEE-B93E-0AF488479D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D8BA7312-A928-426B-83E2-88DCB44937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95E65E00-F248-4F47-96BD-A4F46D405C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40D8368-4A6D-46CC-9AF4-F6BEBD37E1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CE58C279-B10A-4FA4-82D0-39DD5FD23B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6A2C68E4-5E38-4326-83EA-41EF2A9DE7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58E7028-AC1D-4ECB-8EF1-EC810E3B46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4DE313A-360A-4E91-B2C6-5FCCA01690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38E65997-43AB-4810-B6B6-A73EF7C831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3FE129AC-27D6-4E0F-BA6B-2C37DD5998A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F4C0478E-EB52-4606-AFEC-9CB8B4DC89E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C04D6D9B-DD79-4973-AA83-4DAAFA119BA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13C40B05-D8F3-446D-A646-F2F22F3FE36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8AC0CF33-4F86-46C9-BA93-2BFD4FC1A32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3E2239FE-DF3A-48B2-AF2E-F3571730768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D1DD659-8635-4EEC-ACB5-5601CA289D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BC041E38-9F9E-4719-A656-E501C529C29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E90FA7E-C7F1-4DF5-A9A1-A5BD72BA1E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D5C4D3C0-BB21-4F68-9916-B5970AF61C9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6DEBD6C1-E779-44AE-A0A3-314BB2D0F6CE}"/>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C4EC0F49-17CC-424E-B15A-E761F93F7C6B}"/>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7337E831-7032-4F71-801A-DCC187B8D1DB}"/>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E3448161-80E9-4F4E-A543-5E4EB9D87261}"/>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FF5CDF9C-0E9B-42A2-8A58-1BC7F8EF9459}"/>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24247B8E-5F5A-472C-93E3-84A07D03AF5C}"/>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1B743460-270F-42EF-958E-569B2413C12A}"/>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09AE5582-7F94-4786-8843-0E22A111B5D4}"/>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C662769D-DF0B-4284-A71D-51C41903B344}"/>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8536451E-AB0A-4B98-8673-A53AA0528D83}"/>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07BBF6A-C109-4931-A8D0-DDA08A49EC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EC89BE8-B73F-439D-B13C-3245850D9A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B2A60E-CD76-4B60-926C-C11BDE7588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2E56DD3-D43B-4F2C-82E9-7995EE4F3D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83CD5AD-D15A-4D52-8E68-FB5DF0B409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67081</xdr:rowOff>
    </xdr:from>
    <xdr:to>
      <xdr:col>116</xdr:col>
      <xdr:colOff>114300</xdr:colOff>
      <xdr:row>62</xdr:row>
      <xdr:rowOff>168681</xdr:rowOff>
    </xdr:to>
    <xdr:sp macro="" textlink="">
      <xdr:nvSpPr>
        <xdr:cNvPr id="605" name="楕円 604">
          <a:extLst>
            <a:ext uri="{FF2B5EF4-FFF2-40B4-BE49-F238E27FC236}">
              <a16:creationId xmlns:a16="http://schemas.microsoft.com/office/drawing/2014/main" id="{619C3C37-0D3E-416F-BDDC-C3E9651B5247}"/>
            </a:ext>
          </a:extLst>
        </xdr:cNvPr>
        <xdr:cNvSpPr/>
      </xdr:nvSpPr>
      <xdr:spPr>
        <a:xfrm>
          <a:off x="221107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89958</xdr:rowOff>
    </xdr:from>
    <xdr:ext cx="469744" cy="259045"/>
    <xdr:sp macro="" textlink="">
      <xdr:nvSpPr>
        <xdr:cNvPr id="606" name="【学校施設】&#10;一人当たり面積該当値テキスト">
          <a:extLst>
            <a:ext uri="{FF2B5EF4-FFF2-40B4-BE49-F238E27FC236}">
              <a16:creationId xmlns:a16="http://schemas.microsoft.com/office/drawing/2014/main" id="{C46383DF-E4DA-43A9-A06C-BF29D78A49E3}"/>
            </a:ext>
          </a:extLst>
        </xdr:cNvPr>
        <xdr:cNvSpPr txBox="1"/>
      </xdr:nvSpPr>
      <xdr:spPr>
        <a:xfrm>
          <a:off x="22199600" y="10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94894</xdr:rowOff>
    </xdr:from>
    <xdr:to>
      <xdr:col>112</xdr:col>
      <xdr:colOff>38100</xdr:colOff>
      <xdr:row>63</xdr:row>
      <xdr:rowOff>25044</xdr:rowOff>
    </xdr:to>
    <xdr:sp macro="" textlink="">
      <xdr:nvSpPr>
        <xdr:cNvPr id="607" name="楕円 606">
          <a:extLst>
            <a:ext uri="{FF2B5EF4-FFF2-40B4-BE49-F238E27FC236}">
              <a16:creationId xmlns:a16="http://schemas.microsoft.com/office/drawing/2014/main" id="{17FAD571-B92A-4C8B-8AFF-F60AB6E0EE70}"/>
            </a:ext>
          </a:extLst>
        </xdr:cNvPr>
        <xdr:cNvSpPr/>
      </xdr:nvSpPr>
      <xdr:spPr>
        <a:xfrm>
          <a:off x="21272500" y="107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117881</xdr:rowOff>
    </xdr:from>
    <xdr:to>
      <xdr:col>116</xdr:col>
      <xdr:colOff>63500</xdr:colOff>
      <xdr:row>62</xdr:row>
      <xdr:rowOff>145694</xdr:rowOff>
    </xdr:to>
    <xdr:cxnSp macro="">
      <xdr:nvCxnSpPr>
        <xdr:cNvPr id="608" name="直線コネクタ 607">
          <a:extLst>
            <a:ext uri="{FF2B5EF4-FFF2-40B4-BE49-F238E27FC236}">
              <a16:creationId xmlns:a16="http://schemas.microsoft.com/office/drawing/2014/main" id="{B5859538-0876-4B3B-B76A-A5D03FAF7F3E}"/>
            </a:ext>
          </a:extLst>
        </xdr:cNvPr>
        <xdr:cNvCxnSpPr/>
      </xdr:nvCxnSpPr>
      <xdr:spPr>
        <a:xfrm flipV="1">
          <a:off x="21323300" y="10747781"/>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122707</xdr:rowOff>
    </xdr:from>
    <xdr:to>
      <xdr:col>107</xdr:col>
      <xdr:colOff>101600</xdr:colOff>
      <xdr:row>63</xdr:row>
      <xdr:rowOff>52857</xdr:rowOff>
    </xdr:to>
    <xdr:sp macro="" textlink="">
      <xdr:nvSpPr>
        <xdr:cNvPr id="609" name="楕円 608">
          <a:extLst>
            <a:ext uri="{FF2B5EF4-FFF2-40B4-BE49-F238E27FC236}">
              <a16:creationId xmlns:a16="http://schemas.microsoft.com/office/drawing/2014/main" id="{F080FA04-3E7F-4726-934D-FC1276CDEF37}"/>
            </a:ext>
          </a:extLst>
        </xdr:cNvPr>
        <xdr:cNvSpPr/>
      </xdr:nvSpPr>
      <xdr:spPr>
        <a:xfrm>
          <a:off x="20383500" y="107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145694</xdr:rowOff>
    </xdr:from>
    <xdr:to>
      <xdr:col>111</xdr:col>
      <xdr:colOff>177800</xdr:colOff>
      <xdr:row>63</xdr:row>
      <xdr:rowOff>2057</xdr:rowOff>
    </xdr:to>
    <xdr:cxnSp macro="">
      <xdr:nvCxnSpPr>
        <xdr:cNvPr id="610" name="直線コネクタ 609">
          <a:extLst>
            <a:ext uri="{FF2B5EF4-FFF2-40B4-BE49-F238E27FC236}">
              <a16:creationId xmlns:a16="http://schemas.microsoft.com/office/drawing/2014/main" id="{A80A68F4-ED69-4D0B-8068-1097F32FCF1E}"/>
            </a:ext>
          </a:extLst>
        </xdr:cNvPr>
        <xdr:cNvCxnSpPr/>
      </xdr:nvCxnSpPr>
      <xdr:spPr>
        <a:xfrm flipV="1">
          <a:off x="20434300" y="1077559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123012</xdr:rowOff>
    </xdr:from>
    <xdr:to>
      <xdr:col>102</xdr:col>
      <xdr:colOff>165100</xdr:colOff>
      <xdr:row>63</xdr:row>
      <xdr:rowOff>53162</xdr:rowOff>
    </xdr:to>
    <xdr:sp macro="" textlink="">
      <xdr:nvSpPr>
        <xdr:cNvPr id="611" name="楕円 610">
          <a:extLst>
            <a:ext uri="{FF2B5EF4-FFF2-40B4-BE49-F238E27FC236}">
              <a16:creationId xmlns:a16="http://schemas.microsoft.com/office/drawing/2014/main" id="{A04B0FC4-FE23-4515-A83D-1A38D8669500}"/>
            </a:ext>
          </a:extLst>
        </xdr:cNvPr>
        <xdr:cNvSpPr/>
      </xdr:nvSpPr>
      <xdr:spPr>
        <a:xfrm>
          <a:off x="19494500" y="107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xdr:rowOff>
    </xdr:from>
    <xdr:to>
      <xdr:col>107</xdr:col>
      <xdr:colOff>50800</xdr:colOff>
      <xdr:row>63</xdr:row>
      <xdr:rowOff>2362</xdr:rowOff>
    </xdr:to>
    <xdr:cxnSp macro="">
      <xdr:nvCxnSpPr>
        <xdr:cNvPr id="612" name="直線コネクタ 611">
          <a:extLst>
            <a:ext uri="{FF2B5EF4-FFF2-40B4-BE49-F238E27FC236}">
              <a16:creationId xmlns:a16="http://schemas.microsoft.com/office/drawing/2014/main" id="{FE3EB724-C091-4BF6-B8ED-7AC02C18781F}"/>
            </a:ext>
          </a:extLst>
        </xdr:cNvPr>
        <xdr:cNvCxnSpPr/>
      </xdr:nvCxnSpPr>
      <xdr:spPr>
        <a:xfrm flipV="1">
          <a:off x="19545300" y="108034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135280</xdr:rowOff>
    </xdr:from>
    <xdr:to>
      <xdr:col>98</xdr:col>
      <xdr:colOff>38100</xdr:colOff>
      <xdr:row>63</xdr:row>
      <xdr:rowOff>65430</xdr:rowOff>
    </xdr:to>
    <xdr:sp macro="" textlink="">
      <xdr:nvSpPr>
        <xdr:cNvPr id="613" name="楕円 612">
          <a:extLst>
            <a:ext uri="{FF2B5EF4-FFF2-40B4-BE49-F238E27FC236}">
              <a16:creationId xmlns:a16="http://schemas.microsoft.com/office/drawing/2014/main" id="{617C2FC9-37B0-4B1F-976D-F6D7CD0EDA06}"/>
            </a:ext>
          </a:extLst>
        </xdr:cNvPr>
        <xdr:cNvSpPr/>
      </xdr:nvSpPr>
      <xdr:spPr>
        <a:xfrm>
          <a:off x="18605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2362</xdr:rowOff>
    </xdr:from>
    <xdr:to>
      <xdr:col>102</xdr:col>
      <xdr:colOff>114300</xdr:colOff>
      <xdr:row>63</xdr:row>
      <xdr:rowOff>14630</xdr:rowOff>
    </xdr:to>
    <xdr:cxnSp macro="">
      <xdr:nvCxnSpPr>
        <xdr:cNvPr id="614" name="直線コネクタ 613">
          <a:extLst>
            <a:ext uri="{FF2B5EF4-FFF2-40B4-BE49-F238E27FC236}">
              <a16:creationId xmlns:a16="http://schemas.microsoft.com/office/drawing/2014/main" id="{592EC431-9D07-429E-9159-FC69A046A281}"/>
            </a:ext>
          </a:extLst>
        </xdr:cNvPr>
        <xdr:cNvCxnSpPr/>
      </xdr:nvCxnSpPr>
      <xdr:spPr>
        <a:xfrm flipV="1">
          <a:off x="18656300" y="10803712"/>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a:extLst>
            <a:ext uri="{FF2B5EF4-FFF2-40B4-BE49-F238E27FC236}">
              <a16:creationId xmlns:a16="http://schemas.microsoft.com/office/drawing/2014/main" id="{AFE00CE4-1D4E-493E-9D96-1839E785DC68}"/>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a:extLst>
            <a:ext uri="{FF2B5EF4-FFF2-40B4-BE49-F238E27FC236}">
              <a16:creationId xmlns:a16="http://schemas.microsoft.com/office/drawing/2014/main" id="{090B48D7-DD90-4CDB-820A-2FFE7536C57E}"/>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a:extLst>
            <a:ext uri="{FF2B5EF4-FFF2-40B4-BE49-F238E27FC236}">
              <a16:creationId xmlns:a16="http://schemas.microsoft.com/office/drawing/2014/main" id="{5154E870-5538-45CF-BE81-51123967986E}"/>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8" name="n_4aveValue【学校施設】&#10;一人当たり面積">
          <a:extLst>
            <a:ext uri="{FF2B5EF4-FFF2-40B4-BE49-F238E27FC236}">
              <a16:creationId xmlns:a16="http://schemas.microsoft.com/office/drawing/2014/main" id="{24A11564-D154-42BF-A744-E70ED1DA6902}"/>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16171</xdr:rowOff>
    </xdr:from>
    <xdr:ext cx="469744" cy="259045"/>
    <xdr:sp macro="" textlink="">
      <xdr:nvSpPr>
        <xdr:cNvPr id="619" name="n_1mainValue【学校施設】&#10;一人当たり面積">
          <a:extLst>
            <a:ext uri="{FF2B5EF4-FFF2-40B4-BE49-F238E27FC236}">
              <a16:creationId xmlns:a16="http://schemas.microsoft.com/office/drawing/2014/main" id="{120C4D96-96F6-4FAB-9561-13FE38B5ACE5}"/>
            </a:ext>
          </a:extLst>
        </xdr:cNvPr>
        <xdr:cNvSpPr txBox="1"/>
      </xdr:nvSpPr>
      <xdr:spPr>
        <a:xfrm>
          <a:off x="21075727" y="108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43984</xdr:rowOff>
    </xdr:from>
    <xdr:ext cx="469744" cy="259045"/>
    <xdr:sp macro="" textlink="">
      <xdr:nvSpPr>
        <xdr:cNvPr id="620" name="n_2mainValue【学校施設】&#10;一人当たり面積">
          <a:extLst>
            <a:ext uri="{FF2B5EF4-FFF2-40B4-BE49-F238E27FC236}">
              <a16:creationId xmlns:a16="http://schemas.microsoft.com/office/drawing/2014/main" id="{27F4187E-4492-4207-99BA-77E461A96600}"/>
            </a:ext>
          </a:extLst>
        </xdr:cNvPr>
        <xdr:cNvSpPr txBox="1"/>
      </xdr:nvSpPr>
      <xdr:spPr>
        <a:xfrm>
          <a:off x="20199427" y="1084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44289</xdr:rowOff>
    </xdr:from>
    <xdr:ext cx="469744" cy="259045"/>
    <xdr:sp macro="" textlink="">
      <xdr:nvSpPr>
        <xdr:cNvPr id="621" name="n_3mainValue【学校施設】&#10;一人当たり面積">
          <a:extLst>
            <a:ext uri="{FF2B5EF4-FFF2-40B4-BE49-F238E27FC236}">
              <a16:creationId xmlns:a16="http://schemas.microsoft.com/office/drawing/2014/main" id="{1B739597-9734-4B6B-9574-6C502EB2A6C1}"/>
            </a:ext>
          </a:extLst>
        </xdr:cNvPr>
        <xdr:cNvSpPr txBox="1"/>
      </xdr:nvSpPr>
      <xdr:spPr>
        <a:xfrm>
          <a:off x="19310427" y="1084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56557</xdr:rowOff>
    </xdr:from>
    <xdr:ext cx="469744" cy="259045"/>
    <xdr:sp macro="" textlink="">
      <xdr:nvSpPr>
        <xdr:cNvPr id="622" name="n_4mainValue【学校施設】&#10;一人当たり面積">
          <a:extLst>
            <a:ext uri="{FF2B5EF4-FFF2-40B4-BE49-F238E27FC236}">
              <a16:creationId xmlns:a16="http://schemas.microsoft.com/office/drawing/2014/main" id="{91D758C0-3C30-4514-B41E-67DCE68228EC}"/>
            </a:ext>
          </a:extLst>
        </xdr:cNvPr>
        <xdr:cNvSpPr txBox="1"/>
      </xdr:nvSpPr>
      <xdr:spPr>
        <a:xfrm>
          <a:off x="184214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BA3A2F6-A738-4216-91EA-7F12C932E7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4686A17-2B31-4630-AE3C-AB15C4C4A2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5FC9B73-E83E-4B45-97EB-6FF887560D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7556369F-A50A-4885-BFB0-BE600CAAC4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57EFC64-57E2-4679-867D-1FC659ACA0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20D2A93-5ADE-4293-9806-CDEE457F1D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8FC3FFB-53BD-4C42-B6F9-E9808A8B19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C9DD251-946D-4CED-B01A-E5729D97DD8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D726A6A-57F2-4F8C-8E3A-D233444622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C0F0D83C-5025-41A2-A0B2-312EBD1B4A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1ED4B54D-ED62-466D-B434-26A466689A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6CC7EB53-83BF-4FAA-8098-E9DD931D3D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30539E9C-42EA-4648-8205-A5E27DBB60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852E653-58EA-4AF8-ABF3-1561E6405D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AC417D46-107B-453F-8055-649A9E08FF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C322DCC1-091F-49C7-8E03-3EFE17A25A7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B8EDE80A-52A2-4408-8E18-D94DDC8838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DF71371-D2FD-4A25-8B91-E73AD73782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DC0AC2F3-1839-4864-9AED-06A2580547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4E800A0C-5880-44DD-839B-18A8642CB9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8456DAE7-86FB-423B-912A-49DDFB942E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FC9F67EA-8405-4F1A-9DC0-3B50C93EDB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A23573F1-E16C-4963-A26F-285EF4B708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1AF9F7C8-D24E-47A9-90B3-4ADAEA63A56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586A6A6B-ECA5-4688-9213-8744A010B0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A6634D39-E01E-41D7-B9E2-430EC3B02B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C9CD226B-976B-4C59-BA18-B850FA31FC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A54F5A63-663B-43A8-BC2B-FD15CA52E5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6B7DD488-C42F-4174-BD75-B4F948722B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7FD08633-0EFE-4D34-84C2-08F4CA7963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CE52A639-A4C9-4145-B838-E4A37BB9D8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2F425B8E-D8D9-49C0-B608-43CA7C3F19D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D6A4EFF6-D10B-4D3D-A406-AE23157A6C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5A21147A-F969-49C0-BB5B-1597CD6AD0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4CF5080A-1D64-4183-8EE3-BB287E2105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高い状況にあるが、村内に集落や水道施設等が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散在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しているため一概に縮小させることが難しいことから維持補修を行っている状況であり、改修・更新まで至らない道路が多く存在するためである。今後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計画的な施設更新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一人当たり道路延長については、小谷村は面積が広く山間地に地区が点在しているため、地区へつながる道路が多く、また人口も減少しており、一人当たりの延長が増加する傾向にある。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年度に保育園の建て替えを行ったため、有形固定資産減価償却率は平均値より低くなっている。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年度に村内に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校あった小学校を統合して新たに小学校を開校したことから、有形固定資産減価償却率が低い傾向にある。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令和元年度に村営住宅を鐘の鳴る丘村営住宅を新設したため、有形固定資産減価償却率が減少している。老朽化している住宅については随時建て替えや統合などを検討していく。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95400A-6954-4878-8CD4-592A523CD1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BF84F3-705B-4112-833E-978146E406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012244-7DCE-4C74-B675-90AAE18712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618831-AFFE-4FA0-B43D-5093134100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055AB6-CB47-41E6-A9FA-5AE1B8C713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556D48-A36B-4D90-AE5F-07604F410B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B5132B-3CE2-41C6-AA5D-9908D1F723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44FD44-5B44-4140-A4C9-802C64D9FC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8244F5-66ED-45EC-B434-38623C261C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3C2714-4E86-4E21-8B84-59FDE47CD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4398DE-3E88-4D8A-B956-D46032DBAB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09E523-C720-4658-A843-1C9D2BD22D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A46BB3-AFEE-47DB-A7A1-F549F355BE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77A525-411F-4815-8EDE-30BF8B02FD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19C3BC-E900-4F91-975C-FE8B14412E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A7BF62-CE9F-4EB3-A807-7B3E733741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2961EE-0C98-4176-8518-9ACFC6661B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620ACA-2560-47CE-AFA0-C1D832D1D5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84F240-0FB3-48FC-9FBB-B5511243F7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6DF6EE-639E-44BE-975A-D22BBC5801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FA747B-83F3-4180-84F5-7C96E4B983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8F1C28-BA5D-4D29-8F81-290CBE6944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5C3519-4F25-448B-81F6-F6190983CA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6874B3-B547-480E-834F-C7DEB4A5E6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4B0B1A-9A8B-4EEF-85D5-43C6545E95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1A85C5-AFC7-4387-984D-EE80FCCA07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2140E8-CD4D-46F8-AB75-10916F3406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ED8A24-9E13-45A8-9FE8-524DF6117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CC18DD-8698-4BC9-803C-DCD5302178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0A8A71-CDAD-426B-B0C1-7D91DBCB23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01EDF6-EEED-418E-BC2B-F446884D17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6C79A1-AB8A-4BEC-A23F-F8866E6E0C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D84E43-AED5-4376-A0EA-AD34C9BECB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956BE8-22DF-4CCC-9A57-8BAA5C1C2F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00CD5A-D0C6-4590-8553-ED355F7D3A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5B42E5-B093-4910-883B-D8FB51DCB3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C85BD2-187E-445E-8A8C-C54E01F861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40871C-CAEF-4AC3-9B71-43F1251CA2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65E095-0D9B-4AC2-9364-442F7AFD83D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8E13427-41CE-46B1-BDF1-D645DCD3F2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3E8A110-76BA-4D9C-854F-40F4C19D4A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7CB5EEF-D954-4317-8E9E-0B5FA8F1AC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DFF6CB1-F61F-4DB3-8FB4-01A14A724F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4DFACED-FB90-4562-97B1-3F651A2DA9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E13A8A-6FA7-4692-8ADA-6473E3BD09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1C46B45-6B99-4011-B41B-F78BEF232B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46943AB-887B-41A7-B83B-ED8EA2D30CB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ADAD60D-D33A-4B97-8066-DD19DA6577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7479B85-8DE7-4A68-80BC-E40E453EA5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86CE385-A2EA-48CE-AF0D-35772D8A80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E50D4B-2AFC-4C62-85D6-7D83DA0617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EAE096A-4768-4142-B43C-66F8D49C85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F521D6E-389E-4284-92FF-DF8B037BEC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F7D7321-ACE8-4358-93E5-351FE7592B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D137FE7-6975-4C02-BE68-AF3C94B9DC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B517615-AE61-4F9D-9578-FB4B360447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B8CF7A9-D5C6-4E5A-A4C4-9C75AA5B2E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80CE4A5-0E29-4F16-B535-71352425FFF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5BFCA07-3C6E-471D-9D52-E1848B8521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47739FA-248B-4D50-A2B5-BA47766BC3F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5DB7AEA-5930-483B-908A-76AB7CB12B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B21B777-3D1F-4105-80E8-A398E8F5B98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5E9EFB1-EC79-44A9-AF3C-F3D0222C84F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F75C925-5D44-41B1-ABB7-1BA3765C3F3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C0305C3-DC28-4927-9CD9-05FDA708B7B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EE10E0E-A8B8-40B2-9C87-BB0C9E06F3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DDD832A-38D6-4BB3-8AA5-56F2FC8F17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9C42873-8833-4B26-843C-FBA08DE54A1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6C25C90-9B79-4A27-9CF1-79B440EAE1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19ACEFC-BB4A-4559-AEC2-B80EF9021ED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6F8588B-4866-4176-B9FE-10F56FD502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2540FEC-F889-4698-A77B-3AEED8A8872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BF81AAA-CA04-4BB3-8C65-C1B9CF3D01B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4E1725A-DD4C-46C0-8731-CC471A9ACE5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CCD5844-243C-43A4-B6F5-7B6009A715BF}"/>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875495F8-C0A4-4B4D-8DCA-2217D090C65C}"/>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F6DCCB0-4339-4F41-802F-5CA236CF50FE}"/>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C05069B7-57D2-48A5-9AFC-C576E299ED7A}"/>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BB70FE18-50FF-4051-86FD-8EFC30A932C7}"/>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8E80B602-630D-4D06-B532-29C972617011}"/>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C16034B3-E581-4D82-A898-DBEEEC2F9F36}"/>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7DEB1820-5340-477E-92CD-ADC0EABA2FD9}"/>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6C75847-17B4-4F01-B039-0D0DF6D3C0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34BB212-3C0D-4587-B679-481090F673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AFEBB97-BA17-4B7B-BE4B-E109CD239D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292B4A9-31D1-461B-BC8A-8B44A6E712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1AC9A7A-CED1-46DD-AA2E-4D55F0C1CF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89" name="楕円 88">
          <a:extLst>
            <a:ext uri="{FF2B5EF4-FFF2-40B4-BE49-F238E27FC236}">
              <a16:creationId xmlns:a16="http://schemas.microsoft.com/office/drawing/2014/main" id="{30C74C52-5DA6-47BD-9590-3BB40C89B782}"/>
            </a:ext>
          </a:extLst>
        </xdr:cNvPr>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4F8DCFA-8EF4-4DCA-94DC-2D778BACF46A}"/>
            </a:ext>
          </a:extLst>
        </xdr:cNvPr>
        <xdr:cNvSpPr txBox="1"/>
      </xdr:nvSpPr>
      <xdr:spPr>
        <a:xfrm>
          <a:off x="4673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91" name="楕円 90">
          <a:extLst>
            <a:ext uri="{FF2B5EF4-FFF2-40B4-BE49-F238E27FC236}">
              <a16:creationId xmlns:a16="http://schemas.microsoft.com/office/drawing/2014/main" id="{0CD1D3F8-46AD-4BDA-85CA-AF7B4C4E1870}"/>
            </a:ext>
          </a:extLst>
        </xdr:cNvPr>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58</xdr:row>
      <xdr:rowOff>7620</xdr:rowOff>
    </xdr:to>
    <xdr:cxnSp macro="">
      <xdr:nvCxnSpPr>
        <xdr:cNvPr id="92" name="直線コネクタ 91">
          <a:extLst>
            <a:ext uri="{FF2B5EF4-FFF2-40B4-BE49-F238E27FC236}">
              <a16:creationId xmlns:a16="http://schemas.microsoft.com/office/drawing/2014/main" id="{E72A8A50-E50B-4ED8-82C3-2B5C222B907B}"/>
            </a:ext>
          </a:extLst>
        </xdr:cNvPr>
        <xdr:cNvCxnSpPr/>
      </xdr:nvCxnSpPr>
      <xdr:spPr>
        <a:xfrm>
          <a:off x="3797300" y="9906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93" name="楕円 92">
          <a:extLst>
            <a:ext uri="{FF2B5EF4-FFF2-40B4-BE49-F238E27FC236}">
              <a16:creationId xmlns:a16="http://schemas.microsoft.com/office/drawing/2014/main" id="{03434C3E-CA1D-423E-B2AC-DFDCFBB0824B}"/>
            </a:ext>
          </a:extLst>
        </xdr:cNvPr>
        <xdr:cNvSpPr/>
      </xdr:nvSpPr>
      <xdr:spPr>
        <a:xfrm>
          <a:off x="2857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133350</xdr:rowOff>
    </xdr:to>
    <xdr:cxnSp macro="">
      <xdr:nvCxnSpPr>
        <xdr:cNvPr id="94" name="直線コネクタ 93">
          <a:extLst>
            <a:ext uri="{FF2B5EF4-FFF2-40B4-BE49-F238E27FC236}">
              <a16:creationId xmlns:a16="http://schemas.microsoft.com/office/drawing/2014/main" id="{8477D3E7-581B-44D0-99F5-7814D1E76B1A}"/>
            </a:ext>
          </a:extLst>
        </xdr:cNvPr>
        <xdr:cNvCxnSpPr/>
      </xdr:nvCxnSpPr>
      <xdr:spPr>
        <a:xfrm>
          <a:off x="2908300" y="9860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25400</xdr:rowOff>
    </xdr:from>
    <xdr:to>
      <xdr:col>10</xdr:col>
      <xdr:colOff>165100</xdr:colOff>
      <xdr:row>56</xdr:row>
      <xdr:rowOff>127000</xdr:rowOff>
    </xdr:to>
    <xdr:sp macro="" textlink="">
      <xdr:nvSpPr>
        <xdr:cNvPr id="95" name="楕円 94">
          <a:extLst>
            <a:ext uri="{FF2B5EF4-FFF2-40B4-BE49-F238E27FC236}">
              <a16:creationId xmlns:a16="http://schemas.microsoft.com/office/drawing/2014/main" id="{D85EAA8B-C272-477F-A802-F865B7C33E98}"/>
            </a:ext>
          </a:extLst>
        </xdr:cNvPr>
        <xdr:cNvSpPr/>
      </xdr:nvSpPr>
      <xdr:spPr>
        <a:xfrm>
          <a:off x="1968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76200</xdr:rowOff>
    </xdr:from>
    <xdr:to>
      <xdr:col>15</xdr:col>
      <xdr:colOff>50800</xdr:colOff>
      <xdr:row>57</xdr:row>
      <xdr:rowOff>87630</xdr:rowOff>
    </xdr:to>
    <xdr:cxnSp macro="">
      <xdr:nvCxnSpPr>
        <xdr:cNvPr id="96" name="直線コネクタ 95">
          <a:extLst>
            <a:ext uri="{FF2B5EF4-FFF2-40B4-BE49-F238E27FC236}">
              <a16:creationId xmlns:a16="http://schemas.microsoft.com/office/drawing/2014/main" id="{00A7D0AC-3112-4946-859B-9AC4D67496E3}"/>
            </a:ext>
          </a:extLst>
        </xdr:cNvPr>
        <xdr:cNvCxnSpPr/>
      </xdr:nvCxnSpPr>
      <xdr:spPr>
        <a:xfrm>
          <a:off x="2019300" y="9677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120650</xdr:rowOff>
    </xdr:from>
    <xdr:to>
      <xdr:col>6</xdr:col>
      <xdr:colOff>38100</xdr:colOff>
      <xdr:row>57</xdr:row>
      <xdr:rowOff>50800</xdr:rowOff>
    </xdr:to>
    <xdr:sp macro="" textlink="">
      <xdr:nvSpPr>
        <xdr:cNvPr id="97" name="楕円 96">
          <a:extLst>
            <a:ext uri="{FF2B5EF4-FFF2-40B4-BE49-F238E27FC236}">
              <a16:creationId xmlns:a16="http://schemas.microsoft.com/office/drawing/2014/main" id="{4784658A-4636-40BB-A60F-89E9DE92A17B}"/>
            </a:ext>
          </a:extLst>
        </xdr:cNvPr>
        <xdr:cNvSpPr/>
      </xdr:nvSpPr>
      <xdr:spPr>
        <a:xfrm>
          <a:off x="107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76200</xdr:rowOff>
    </xdr:from>
    <xdr:to>
      <xdr:col>10</xdr:col>
      <xdr:colOff>114300</xdr:colOff>
      <xdr:row>57</xdr:row>
      <xdr:rowOff>0</xdr:rowOff>
    </xdr:to>
    <xdr:cxnSp macro="">
      <xdr:nvCxnSpPr>
        <xdr:cNvPr id="98" name="直線コネクタ 97">
          <a:extLst>
            <a:ext uri="{FF2B5EF4-FFF2-40B4-BE49-F238E27FC236}">
              <a16:creationId xmlns:a16="http://schemas.microsoft.com/office/drawing/2014/main" id="{BF0AC497-4BB1-4285-BB13-2A487BFDDC4C}"/>
            </a:ext>
          </a:extLst>
        </xdr:cNvPr>
        <xdr:cNvCxnSpPr/>
      </xdr:nvCxnSpPr>
      <xdr:spPr>
        <a:xfrm flipV="1">
          <a:off x="1130300" y="9677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a:extLst>
            <a:ext uri="{FF2B5EF4-FFF2-40B4-BE49-F238E27FC236}">
              <a16:creationId xmlns:a16="http://schemas.microsoft.com/office/drawing/2014/main" id="{DA003D55-68DE-4723-9B93-F3C0051491F0}"/>
            </a:ext>
          </a:extLst>
        </xdr:cNvPr>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a:extLst>
            <a:ext uri="{FF2B5EF4-FFF2-40B4-BE49-F238E27FC236}">
              <a16:creationId xmlns:a16="http://schemas.microsoft.com/office/drawing/2014/main" id="{9557C1B0-31E8-4A40-9BD3-697459B4B47A}"/>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01" name="n_3aveValue【体育館・プール】&#10;有形固定資産減価償却率">
          <a:extLst>
            <a:ext uri="{FF2B5EF4-FFF2-40B4-BE49-F238E27FC236}">
              <a16:creationId xmlns:a16="http://schemas.microsoft.com/office/drawing/2014/main" id="{A2569DE9-9BD7-4538-8E2C-709F229DC27D}"/>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02" name="n_4aveValue【体育館・プール】&#10;有形固定資産減価償却率">
          <a:extLst>
            <a:ext uri="{FF2B5EF4-FFF2-40B4-BE49-F238E27FC236}">
              <a16:creationId xmlns:a16="http://schemas.microsoft.com/office/drawing/2014/main" id="{C870B68F-1F4E-405C-BD56-0376D0F5E26A}"/>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03" name="n_1mainValue【体育館・プール】&#10;有形固定資産減価償却率">
          <a:extLst>
            <a:ext uri="{FF2B5EF4-FFF2-40B4-BE49-F238E27FC236}">
              <a16:creationId xmlns:a16="http://schemas.microsoft.com/office/drawing/2014/main" id="{3A800354-68BD-454C-9EAA-108B24B31B93}"/>
            </a:ext>
          </a:extLst>
        </xdr:cNvPr>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104" name="n_2mainValue【体育館・プール】&#10;有形固定資産減価償却率">
          <a:extLst>
            <a:ext uri="{FF2B5EF4-FFF2-40B4-BE49-F238E27FC236}">
              <a16:creationId xmlns:a16="http://schemas.microsoft.com/office/drawing/2014/main" id="{7A910F3D-15C6-4225-8385-47B6D79B2219}"/>
            </a:ext>
          </a:extLst>
        </xdr:cNvPr>
        <xdr:cNvSpPr txBox="1"/>
      </xdr:nvSpPr>
      <xdr:spPr>
        <a:xfrm>
          <a:off x="2705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143527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C9A5866-962B-4B4E-A073-46DEEB5907E7}"/>
            </a:ext>
          </a:extLst>
        </xdr:cNvPr>
        <xdr:cNvSpPr txBox="1"/>
      </xdr:nvSpPr>
      <xdr:spPr>
        <a:xfrm>
          <a:off x="1816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67327</xdr:rowOff>
    </xdr:from>
    <xdr:ext cx="405111" cy="259045"/>
    <xdr:sp macro="" textlink="">
      <xdr:nvSpPr>
        <xdr:cNvPr id="106" name="n_4mainValue【体育館・プール】&#10;有形固定資産減価償却率">
          <a:extLst>
            <a:ext uri="{FF2B5EF4-FFF2-40B4-BE49-F238E27FC236}">
              <a16:creationId xmlns:a16="http://schemas.microsoft.com/office/drawing/2014/main" id="{76A3B995-9B68-4855-A4F7-4E85E87B4332}"/>
            </a:ext>
          </a:extLst>
        </xdr:cNvPr>
        <xdr:cNvSpPr txBox="1"/>
      </xdr:nvSpPr>
      <xdr:spPr>
        <a:xfrm>
          <a:off x="927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03E9BE8-B54C-478D-A5E2-5C3E5EF97C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442E2EC-ED15-4BE8-BB59-158C83F14F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50F8609F-686A-435E-8629-C020A36963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FDC467EB-C6DB-4E9A-8730-60A96126AA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BF793A5-815D-47AF-85AC-60C4B184ED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5C603AF-DCC5-4447-B2A3-90CFC3CA47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75F8B8E-C7CE-4B7A-9D67-19ABE1DB85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6F8BF94-5C40-4ED6-94A4-7C261B12F3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D05E67F-98EC-49DE-B4EC-C93837EA92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5F08B25-5831-4C3B-93C2-43B4205641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723CD337-D628-468B-9462-9EABC3363E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6A7C844D-A9A9-4083-B701-8F2B4F2267A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FE170BDA-A10A-47D1-A119-EC00F991DB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EA29FE3B-925C-4C4D-85DF-D8A131D29CC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5901C36-5395-4631-8470-EDE02480A2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6A80339A-BAF1-4F76-912C-7A954EF0B39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97FB6882-AF94-47D1-8F56-FBA4DCED22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1DAD849-7BCF-4B97-88A7-AC12D70330A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6011DDF7-0041-448F-A8ED-30CC2437F65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A183B16D-6210-4CC2-B6CA-DA5003F32CE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DF236DC-7298-4D40-885E-E354FA5678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A05D4A49-E029-4B18-B4B9-68456A3F6A7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F18AFFF-94B0-460A-9719-E9F28C72F3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CA73813F-A782-498C-BD43-229D4BA7A3D5}"/>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CB35D31C-9755-41CA-A68D-B19F8D929F48}"/>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353D63AF-3CCC-44F9-9BA5-BCFE3FB933D1}"/>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26FCF676-BC06-40B4-8A4C-46AA8C9032DF}"/>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9A18D106-AB6F-4563-A653-E747488F190E}"/>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D6588ECC-2AD3-49A1-8AE7-5B6B3695F125}"/>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549F6E10-4010-49DB-9C4C-EFEE1DD7ADBC}"/>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0394ED1A-3C71-4421-A754-9BE0F7414AE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B0486480-3410-49B3-B040-63647112C4A9}"/>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FBDC6265-524F-472A-956C-95ACEFDEED51}"/>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0E599AA6-AA95-4732-BB15-B2994CB17699}"/>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D6CE65A-C3F4-452A-A39E-32DE3FB6DE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90AE7BB-088D-4B12-B225-577F01432A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F751AD6-60DB-4121-894D-E1C65D2A9E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2AAA43B-C05C-4CDD-8083-B4831CBEF0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F82685B-76DB-4AFB-960B-F0A34FBC64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36068</xdr:rowOff>
    </xdr:from>
    <xdr:to>
      <xdr:col>55</xdr:col>
      <xdr:colOff>50800</xdr:colOff>
      <xdr:row>61</xdr:row>
      <xdr:rowOff>137668</xdr:rowOff>
    </xdr:to>
    <xdr:sp macro="" textlink="">
      <xdr:nvSpPr>
        <xdr:cNvPr id="146" name="楕円 145">
          <a:extLst>
            <a:ext uri="{FF2B5EF4-FFF2-40B4-BE49-F238E27FC236}">
              <a16:creationId xmlns:a16="http://schemas.microsoft.com/office/drawing/2014/main" id="{AD0C0189-78EE-445B-B16D-C03B287A64D6}"/>
            </a:ext>
          </a:extLst>
        </xdr:cNvPr>
        <xdr:cNvSpPr/>
      </xdr:nvSpPr>
      <xdr:spPr>
        <a:xfrm>
          <a:off x="104267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58945</xdr:rowOff>
    </xdr:from>
    <xdr:ext cx="469744" cy="259045"/>
    <xdr:sp macro="" textlink="">
      <xdr:nvSpPr>
        <xdr:cNvPr id="147" name="【体育館・プール】&#10;一人当たり面積該当値テキスト">
          <a:extLst>
            <a:ext uri="{FF2B5EF4-FFF2-40B4-BE49-F238E27FC236}">
              <a16:creationId xmlns:a16="http://schemas.microsoft.com/office/drawing/2014/main" id="{0CD33A2D-3BEC-4637-8189-70A6A922D03C}"/>
            </a:ext>
          </a:extLst>
        </xdr:cNvPr>
        <xdr:cNvSpPr txBox="1"/>
      </xdr:nvSpPr>
      <xdr:spPr>
        <a:xfrm>
          <a:off x="10515600" y="103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69406</xdr:rowOff>
    </xdr:from>
    <xdr:to>
      <xdr:col>50</xdr:col>
      <xdr:colOff>165100</xdr:colOff>
      <xdr:row>61</xdr:row>
      <xdr:rowOff>171006</xdr:rowOff>
    </xdr:to>
    <xdr:sp macro="" textlink="">
      <xdr:nvSpPr>
        <xdr:cNvPr id="148" name="楕円 147">
          <a:extLst>
            <a:ext uri="{FF2B5EF4-FFF2-40B4-BE49-F238E27FC236}">
              <a16:creationId xmlns:a16="http://schemas.microsoft.com/office/drawing/2014/main" id="{848478BA-FDED-4599-80BC-E5E6390208D3}"/>
            </a:ext>
          </a:extLst>
        </xdr:cNvPr>
        <xdr:cNvSpPr/>
      </xdr:nvSpPr>
      <xdr:spPr>
        <a:xfrm>
          <a:off x="9588500" y="105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86868</xdr:rowOff>
    </xdr:from>
    <xdr:to>
      <xdr:col>55</xdr:col>
      <xdr:colOff>0</xdr:colOff>
      <xdr:row>61</xdr:row>
      <xdr:rowOff>120206</xdr:rowOff>
    </xdr:to>
    <xdr:cxnSp macro="">
      <xdr:nvCxnSpPr>
        <xdr:cNvPr id="149" name="直線コネクタ 148">
          <a:extLst>
            <a:ext uri="{FF2B5EF4-FFF2-40B4-BE49-F238E27FC236}">
              <a16:creationId xmlns:a16="http://schemas.microsoft.com/office/drawing/2014/main" id="{02C9A63A-12E8-4AC3-8E0D-FC679278DF80}"/>
            </a:ext>
          </a:extLst>
        </xdr:cNvPr>
        <xdr:cNvCxnSpPr/>
      </xdr:nvCxnSpPr>
      <xdr:spPr>
        <a:xfrm flipV="1">
          <a:off x="9639300" y="10545318"/>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71882</xdr:rowOff>
    </xdr:from>
    <xdr:to>
      <xdr:col>46</xdr:col>
      <xdr:colOff>38100</xdr:colOff>
      <xdr:row>62</xdr:row>
      <xdr:rowOff>2032</xdr:rowOff>
    </xdr:to>
    <xdr:sp macro="" textlink="">
      <xdr:nvSpPr>
        <xdr:cNvPr id="150" name="楕円 149">
          <a:extLst>
            <a:ext uri="{FF2B5EF4-FFF2-40B4-BE49-F238E27FC236}">
              <a16:creationId xmlns:a16="http://schemas.microsoft.com/office/drawing/2014/main" id="{068B9847-14A5-4299-9C53-D2F2F5710A09}"/>
            </a:ext>
          </a:extLst>
        </xdr:cNvPr>
        <xdr:cNvSpPr/>
      </xdr:nvSpPr>
      <xdr:spPr>
        <a:xfrm>
          <a:off x="8699500" y="10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120206</xdr:rowOff>
    </xdr:from>
    <xdr:to>
      <xdr:col>50</xdr:col>
      <xdr:colOff>114300</xdr:colOff>
      <xdr:row>61</xdr:row>
      <xdr:rowOff>122682</xdr:rowOff>
    </xdr:to>
    <xdr:cxnSp macro="">
      <xdr:nvCxnSpPr>
        <xdr:cNvPr id="151" name="直線コネクタ 150">
          <a:extLst>
            <a:ext uri="{FF2B5EF4-FFF2-40B4-BE49-F238E27FC236}">
              <a16:creationId xmlns:a16="http://schemas.microsoft.com/office/drawing/2014/main" id="{DDC09852-EC36-4F5C-9F6C-2085E51FC810}"/>
            </a:ext>
          </a:extLst>
        </xdr:cNvPr>
        <xdr:cNvCxnSpPr/>
      </xdr:nvCxnSpPr>
      <xdr:spPr>
        <a:xfrm flipV="1">
          <a:off x="8750300" y="1057865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72454</xdr:rowOff>
    </xdr:from>
    <xdr:to>
      <xdr:col>41</xdr:col>
      <xdr:colOff>101600</xdr:colOff>
      <xdr:row>62</xdr:row>
      <xdr:rowOff>2604</xdr:rowOff>
    </xdr:to>
    <xdr:sp macro="" textlink="">
      <xdr:nvSpPr>
        <xdr:cNvPr id="152" name="楕円 151">
          <a:extLst>
            <a:ext uri="{FF2B5EF4-FFF2-40B4-BE49-F238E27FC236}">
              <a16:creationId xmlns:a16="http://schemas.microsoft.com/office/drawing/2014/main" id="{15580187-A282-491E-9626-6508EDAEC82A}"/>
            </a:ext>
          </a:extLst>
        </xdr:cNvPr>
        <xdr:cNvSpPr/>
      </xdr:nvSpPr>
      <xdr:spPr>
        <a:xfrm>
          <a:off x="7810500" y="105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122682</xdr:rowOff>
    </xdr:from>
    <xdr:to>
      <xdr:col>45</xdr:col>
      <xdr:colOff>177800</xdr:colOff>
      <xdr:row>61</xdr:row>
      <xdr:rowOff>123254</xdr:rowOff>
    </xdr:to>
    <xdr:cxnSp macro="">
      <xdr:nvCxnSpPr>
        <xdr:cNvPr id="153" name="直線コネクタ 152">
          <a:extLst>
            <a:ext uri="{FF2B5EF4-FFF2-40B4-BE49-F238E27FC236}">
              <a16:creationId xmlns:a16="http://schemas.microsoft.com/office/drawing/2014/main" id="{07BA64C4-1F97-4A22-A933-C54FBC3722E1}"/>
            </a:ext>
          </a:extLst>
        </xdr:cNvPr>
        <xdr:cNvCxnSpPr/>
      </xdr:nvCxnSpPr>
      <xdr:spPr>
        <a:xfrm flipV="1">
          <a:off x="7861300" y="105811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81217</xdr:rowOff>
    </xdr:from>
    <xdr:to>
      <xdr:col>36</xdr:col>
      <xdr:colOff>165100</xdr:colOff>
      <xdr:row>62</xdr:row>
      <xdr:rowOff>11367</xdr:rowOff>
    </xdr:to>
    <xdr:sp macro="" textlink="">
      <xdr:nvSpPr>
        <xdr:cNvPr id="154" name="楕円 153">
          <a:extLst>
            <a:ext uri="{FF2B5EF4-FFF2-40B4-BE49-F238E27FC236}">
              <a16:creationId xmlns:a16="http://schemas.microsoft.com/office/drawing/2014/main" id="{4011C750-6F83-4899-9634-400A99FC5EBE}"/>
            </a:ext>
          </a:extLst>
        </xdr:cNvPr>
        <xdr:cNvSpPr/>
      </xdr:nvSpPr>
      <xdr:spPr>
        <a:xfrm>
          <a:off x="6921500" y="105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123254</xdr:rowOff>
    </xdr:from>
    <xdr:to>
      <xdr:col>41</xdr:col>
      <xdr:colOff>50800</xdr:colOff>
      <xdr:row>61</xdr:row>
      <xdr:rowOff>132017</xdr:rowOff>
    </xdr:to>
    <xdr:cxnSp macro="">
      <xdr:nvCxnSpPr>
        <xdr:cNvPr id="155" name="直線コネクタ 154">
          <a:extLst>
            <a:ext uri="{FF2B5EF4-FFF2-40B4-BE49-F238E27FC236}">
              <a16:creationId xmlns:a16="http://schemas.microsoft.com/office/drawing/2014/main" id="{947872E4-52E3-4C5F-8E6F-BB9C5A125A30}"/>
            </a:ext>
          </a:extLst>
        </xdr:cNvPr>
        <xdr:cNvCxnSpPr/>
      </xdr:nvCxnSpPr>
      <xdr:spPr>
        <a:xfrm flipV="1">
          <a:off x="6972300" y="1058170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CD71404E-A3B8-4714-84B4-5F91ABCDD3A7}"/>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a:extLst>
            <a:ext uri="{FF2B5EF4-FFF2-40B4-BE49-F238E27FC236}">
              <a16:creationId xmlns:a16="http://schemas.microsoft.com/office/drawing/2014/main" id="{3E37AC14-C3EB-421A-87C6-2E62D2318969}"/>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a:extLst>
            <a:ext uri="{FF2B5EF4-FFF2-40B4-BE49-F238E27FC236}">
              <a16:creationId xmlns:a16="http://schemas.microsoft.com/office/drawing/2014/main" id="{39D5EE20-F6E5-4673-A885-D2613DF2CF53}"/>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a:extLst>
            <a:ext uri="{FF2B5EF4-FFF2-40B4-BE49-F238E27FC236}">
              <a16:creationId xmlns:a16="http://schemas.microsoft.com/office/drawing/2014/main" id="{96E2C48A-2969-4814-8001-E0F17E18E731}"/>
            </a:ext>
          </a:extLst>
        </xdr:cNvPr>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16083</xdr:rowOff>
    </xdr:from>
    <xdr:ext cx="469744" cy="259045"/>
    <xdr:sp macro="" textlink="">
      <xdr:nvSpPr>
        <xdr:cNvPr id="160" name="n_1mainValue【体育館・プール】&#10;一人当たり面積">
          <a:extLst>
            <a:ext uri="{FF2B5EF4-FFF2-40B4-BE49-F238E27FC236}">
              <a16:creationId xmlns:a16="http://schemas.microsoft.com/office/drawing/2014/main" id="{CE42EE13-75E0-4EDF-87F6-C3DECFADF2D9}"/>
            </a:ext>
          </a:extLst>
        </xdr:cNvPr>
        <xdr:cNvSpPr txBox="1"/>
      </xdr:nvSpPr>
      <xdr:spPr>
        <a:xfrm>
          <a:off x="9391727" y="103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18559</xdr:rowOff>
    </xdr:from>
    <xdr:ext cx="469744" cy="259045"/>
    <xdr:sp macro="" textlink="">
      <xdr:nvSpPr>
        <xdr:cNvPr id="161" name="n_2mainValue【体育館・プール】&#10;一人当たり面積">
          <a:extLst>
            <a:ext uri="{FF2B5EF4-FFF2-40B4-BE49-F238E27FC236}">
              <a16:creationId xmlns:a16="http://schemas.microsoft.com/office/drawing/2014/main" id="{379A66DB-DE08-45F8-AB54-D6D8A951A6A6}"/>
            </a:ext>
          </a:extLst>
        </xdr:cNvPr>
        <xdr:cNvSpPr txBox="1"/>
      </xdr:nvSpPr>
      <xdr:spPr>
        <a:xfrm>
          <a:off x="8515427" y="103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19131</xdr:rowOff>
    </xdr:from>
    <xdr:ext cx="469744" cy="259045"/>
    <xdr:sp macro="" textlink="">
      <xdr:nvSpPr>
        <xdr:cNvPr id="162" name="n_3mainValue【体育館・プール】&#10;一人当たり面積">
          <a:extLst>
            <a:ext uri="{FF2B5EF4-FFF2-40B4-BE49-F238E27FC236}">
              <a16:creationId xmlns:a16="http://schemas.microsoft.com/office/drawing/2014/main" id="{9C3F9DAF-16EB-4E6D-A723-429BCF516D67}"/>
            </a:ext>
          </a:extLst>
        </xdr:cNvPr>
        <xdr:cNvSpPr txBox="1"/>
      </xdr:nvSpPr>
      <xdr:spPr>
        <a:xfrm>
          <a:off x="7626427" y="1030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27894</xdr:rowOff>
    </xdr:from>
    <xdr:ext cx="469744" cy="259045"/>
    <xdr:sp macro="" textlink="">
      <xdr:nvSpPr>
        <xdr:cNvPr id="163" name="n_4mainValue【体育館・プール】&#10;一人当たり面積">
          <a:extLst>
            <a:ext uri="{FF2B5EF4-FFF2-40B4-BE49-F238E27FC236}">
              <a16:creationId xmlns:a16="http://schemas.microsoft.com/office/drawing/2014/main" id="{1B9D0862-4E7A-4223-A3F1-430719936FBC}"/>
            </a:ext>
          </a:extLst>
        </xdr:cNvPr>
        <xdr:cNvSpPr txBox="1"/>
      </xdr:nvSpPr>
      <xdr:spPr>
        <a:xfrm>
          <a:off x="6737427" y="1031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88B87EA4-3ABC-4DEE-99E2-2F35B7829E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C1236907-6C0A-4256-8373-86BF7E9C6E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B4C1F13F-6FB9-4633-8E6C-22652060C0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744A292A-77DE-4543-9C2F-94C37B2BB2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D55B1F8-B0B4-4161-8D9C-FD8852D3E8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2B001089-56EC-4DD8-8A53-FCB7437790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EBEB6BE-376C-412D-BF1E-383B8D1EE6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9A92445B-6F6A-4782-846C-890160635E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D6213256-CEFC-4699-B2E6-AE89DF4E98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1F193E9F-AF6F-49D5-83A4-BD953D3587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5A8CFBE9-07EA-457F-B876-6C619E4284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CC2E14D3-7646-4277-8A1E-51666E56F1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B21F13-676A-413B-860E-2873BA060E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E4109A3E-E218-46AE-97CE-4435F552937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54B9B3DA-D00B-4368-9A88-9E659FFCB9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3283AD75-618E-414F-81BC-6F594BC20B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976630DC-91B0-4E53-AC81-A1454950E0F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7C7212E6-7CF7-4AA8-9C5D-1D6105D0BB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322E7672-7DE4-419E-8D50-8C85685FA6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4F29D3BE-4FCF-4980-BAAE-C4889E77739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47B49437-952F-4395-B74D-BBAAD29EF086}"/>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70894CD4-E469-4A1A-8550-714AAD9E3D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2D20AEF5-B3C2-4426-AB59-1B0067D88F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AC6B3537-C74D-4B42-860F-1466F19BC5C1}"/>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B9A1511D-0BE6-4F6B-82EF-8D01F684B16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C53A65C2-B434-4B49-9506-F77F682C36A9}"/>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2AAD8B12-0F4F-416C-B9EC-A1C404155053}"/>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1A5CB94A-650B-44D4-B468-9173B486422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457BF2D9-A0C9-4287-B216-8F6F0146AFA4}"/>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C6413AFE-98B7-4C4F-8D09-FBA9ADDAF316}"/>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C7353C71-80C3-4397-B00C-9718282EAA87}"/>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E6BFDA9B-0349-4CB7-949C-5364EEC043C4}"/>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DACB507E-C127-489A-B9B0-B62606CEB29B}"/>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CA3BD405-E6EF-4F0E-8266-E9E99E2FFA59}"/>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9C1D7CE9-F06A-41A2-9621-8702AC9D83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4F9BCD1-6AA2-48B1-B6FD-766E824FB4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A4D4E55-1753-4B2C-B640-F39EA9B421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831566E-D508-4ACB-9D32-A247474F8E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16C1255-44E8-4150-95FE-CBF7969B13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03" name="楕円 202">
          <a:extLst>
            <a:ext uri="{FF2B5EF4-FFF2-40B4-BE49-F238E27FC236}">
              <a16:creationId xmlns:a16="http://schemas.microsoft.com/office/drawing/2014/main" id="{2CA470CE-0B6F-452E-9A2B-14A188A8F528}"/>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8017642C-0710-4A70-997E-49DCA498D38C}"/>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0</xdr:rowOff>
    </xdr:from>
    <xdr:to>
      <xdr:col>20</xdr:col>
      <xdr:colOff>38100</xdr:colOff>
      <xdr:row>81</xdr:row>
      <xdr:rowOff>101600</xdr:rowOff>
    </xdr:to>
    <xdr:sp macro="" textlink="">
      <xdr:nvSpPr>
        <xdr:cNvPr id="205" name="楕円 204">
          <a:extLst>
            <a:ext uri="{FF2B5EF4-FFF2-40B4-BE49-F238E27FC236}">
              <a16:creationId xmlns:a16="http://schemas.microsoft.com/office/drawing/2014/main" id="{64574E58-D314-450E-91E4-D4FDA6BC42B1}"/>
            </a:ext>
          </a:extLst>
        </xdr:cNvPr>
        <xdr:cNvSpPr/>
      </xdr:nvSpPr>
      <xdr:spPr>
        <a:xfrm>
          <a:off x="37465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50800</xdr:rowOff>
    </xdr:from>
    <xdr:to>
      <xdr:col>24</xdr:col>
      <xdr:colOff>63500</xdr:colOff>
      <xdr:row>81</xdr:row>
      <xdr:rowOff>64770</xdr:rowOff>
    </xdr:to>
    <xdr:cxnSp macro="">
      <xdr:nvCxnSpPr>
        <xdr:cNvPr id="206" name="直線コネクタ 205">
          <a:extLst>
            <a:ext uri="{FF2B5EF4-FFF2-40B4-BE49-F238E27FC236}">
              <a16:creationId xmlns:a16="http://schemas.microsoft.com/office/drawing/2014/main" id="{26D0E162-FDF3-434B-98D8-93B1CB28CA9D}"/>
            </a:ext>
          </a:extLst>
        </xdr:cNvPr>
        <xdr:cNvCxnSpPr/>
      </xdr:nvCxnSpPr>
      <xdr:spPr>
        <a:xfrm>
          <a:off x="3797300" y="139382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148589</xdr:rowOff>
    </xdr:from>
    <xdr:to>
      <xdr:col>15</xdr:col>
      <xdr:colOff>101600</xdr:colOff>
      <xdr:row>81</xdr:row>
      <xdr:rowOff>78739</xdr:rowOff>
    </xdr:to>
    <xdr:sp macro="" textlink="">
      <xdr:nvSpPr>
        <xdr:cNvPr id="207" name="楕円 206">
          <a:extLst>
            <a:ext uri="{FF2B5EF4-FFF2-40B4-BE49-F238E27FC236}">
              <a16:creationId xmlns:a16="http://schemas.microsoft.com/office/drawing/2014/main" id="{628B9E3E-E935-472E-B218-5F3EDE78A4D6}"/>
            </a:ext>
          </a:extLst>
        </xdr:cNvPr>
        <xdr:cNvSpPr/>
      </xdr:nvSpPr>
      <xdr:spPr>
        <a:xfrm>
          <a:off x="2857500" y="138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27939</xdr:rowOff>
    </xdr:from>
    <xdr:to>
      <xdr:col>19</xdr:col>
      <xdr:colOff>177800</xdr:colOff>
      <xdr:row>81</xdr:row>
      <xdr:rowOff>50800</xdr:rowOff>
    </xdr:to>
    <xdr:cxnSp macro="">
      <xdr:nvCxnSpPr>
        <xdr:cNvPr id="208" name="直線コネクタ 207">
          <a:extLst>
            <a:ext uri="{FF2B5EF4-FFF2-40B4-BE49-F238E27FC236}">
              <a16:creationId xmlns:a16="http://schemas.microsoft.com/office/drawing/2014/main" id="{2118E983-C3A4-4405-829C-74A9EFFD5219}"/>
            </a:ext>
          </a:extLst>
        </xdr:cNvPr>
        <xdr:cNvCxnSpPr/>
      </xdr:nvCxnSpPr>
      <xdr:spPr>
        <a:xfrm>
          <a:off x="2908300" y="13915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121920</xdr:rowOff>
    </xdr:from>
    <xdr:to>
      <xdr:col>10</xdr:col>
      <xdr:colOff>165100</xdr:colOff>
      <xdr:row>81</xdr:row>
      <xdr:rowOff>52070</xdr:rowOff>
    </xdr:to>
    <xdr:sp macro="" textlink="">
      <xdr:nvSpPr>
        <xdr:cNvPr id="209" name="楕円 208">
          <a:extLst>
            <a:ext uri="{FF2B5EF4-FFF2-40B4-BE49-F238E27FC236}">
              <a16:creationId xmlns:a16="http://schemas.microsoft.com/office/drawing/2014/main" id="{0FB350E9-1631-4DA2-99C2-20D48B272465}"/>
            </a:ext>
          </a:extLst>
        </xdr:cNvPr>
        <xdr:cNvSpPr/>
      </xdr:nvSpPr>
      <xdr:spPr>
        <a:xfrm>
          <a:off x="19685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1270</xdr:rowOff>
    </xdr:from>
    <xdr:to>
      <xdr:col>15</xdr:col>
      <xdr:colOff>50800</xdr:colOff>
      <xdr:row>81</xdr:row>
      <xdr:rowOff>27939</xdr:rowOff>
    </xdr:to>
    <xdr:cxnSp macro="">
      <xdr:nvCxnSpPr>
        <xdr:cNvPr id="210" name="直線コネクタ 209">
          <a:extLst>
            <a:ext uri="{FF2B5EF4-FFF2-40B4-BE49-F238E27FC236}">
              <a16:creationId xmlns:a16="http://schemas.microsoft.com/office/drawing/2014/main" id="{7848CA31-CF5F-4D0D-BCE1-160D94D892A8}"/>
            </a:ext>
          </a:extLst>
        </xdr:cNvPr>
        <xdr:cNvCxnSpPr/>
      </xdr:nvCxnSpPr>
      <xdr:spPr>
        <a:xfrm>
          <a:off x="2019300" y="13888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96520</xdr:rowOff>
    </xdr:from>
    <xdr:to>
      <xdr:col>6</xdr:col>
      <xdr:colOff>38100</xdr:colOff>
      <xdr:row>81</xdr:row>
      <xdr:rowOff>26670</xdr:rowOff>
    </xdr:to>
    <xdr:sp macro="" textlink="">
      <xdr:nvSpPr>
        <xdr:cNvPr id="211" name="楕円 210">
          <a:extLst>
            <a:ext uri="{FF2B5EF4-FFF2-40B4-BE49-F238E27FC236}">
              <a16:creationId xmlns:a16="http://schemas.microsoft.com/office/drawing/2014/main" id="{663C868A-3776-4E68-BA63-C6370D61C915}"/>
            </a:ext>
          </a:extLst>
        </xdr:cNvPr>
        <xdr:cNvSpPr/>
      </xdr:nvSpPr>
      <xdr:spPr>
        <a:xfrm>
          <a:off x="10795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147320</xdr:rowOff>
    </xdr:from>
    <xdr:to>
      <xdr:col>10</xdr:col>
      <xdr:colOff>114300</xdr:colOff>
      <xdr:row>81</xdr:row>
      <xdr:rowOff>1270</xdr:rowOff>
    </xdr:to>
    <xdr:cxnSp macro="">
      <xdr:nvCxnSpPr>
        <xdr:cNvPr id="212" name="直線コネクタ 211">
          <a:extLst>
            <a:ext uri="{FF2B5EF4-FFF2-40B4-BE49-F238E27FC236}">
              <a16:creationId xmlns:a16="http://schemas.microsoft.com/office/drawing/2014/main" id="{82D4A1A7-9C80-424F-8BFD-618D089E428D}"/>
            </a:ext>
          </a:extLst>
        </xdr:cNvPr>
        <xdr:cNvCxnSpPr/>
      </xdr:nvCxnSpPr>
      <xdr:spPr>
        <a:xfrm>
          <a:off x="1130300" y="13863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61ADB59E-EE02-4F56-9B29-8E05AD56EA10}"/>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42996F9E-791B-46E0-A3D5-ED64256E67ED}"/>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15" name="n_3aveValue【福祉施設】&#10;有形固定資産減価償却率">
          <a:extLst>
            <a:ext uri="{FF2B5EF4-FFF2-40B4-BE49-F238E27FC236}">
              <a16:creationId xmlns:a16="http://schemas.microsoft.com/office/drawing/2014/main" id="{8E05E052-E92A-4787-98C1-10935E605166}"/>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216" name="n_4aveValue【福祉施設】&#10;有形固定資産減価償却率">
          <a:extLst>
            <a:ext uri="{FF2B5EF4-FFF2-40B4-BE49-F238E27FC236}">
              <a16:creationId xmlns:a16="http://schemas.microsoft.com/office/drawing/2014/main" id="{B0F1C0B3-D7CA-43D4-957D-4612ACC13E2F}"/>
            </a:ext>
          </a:extLst>
        </xdr:cNvPr>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92727</xdr:rowOff>
    </xdr:from>
    <xdr:ext cx="405111" cy="259045"/>
    <xdr:sp macro="" textlink="">
      <xdr:nvSpPr>
        <xdr:cNvPr id="217" name="n_1mainValue【福祉施設】&#10;有形固定資産減価償却率">
          <a:extLst>
            <a:ext uri="{FF2B5EF4-FFF2-40B4-BE49-F238E27FC236}">
              <a16:creationId xmlns:a16="http://schemas.microsoft.com/office/drawing/2014/main" id="{84B0DB39-FE00-4537-8ED1-D58F92D3C204}"/>
            </a:ext>
          </a:extLst>
        </xdr:cNvPr>
        <xdr:cNvSpPr txBox="1"/>
      </xdr:nvSpPr>
      <xdr:spPr>
        <a:xfrm>
          <a:off x="3582044"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69866</xdr:rowOff>
    </xdr:from>
    <xdr:ext cx="405111" cy="259045"/>
    <xdr:sp macro="" textlink="">
      <xdr:nvSpPr>
        <xdr:cNvPr id="218" name="n_2mainValue【福祉施設】&#10;有形固定資産減価償却率">
          <a:extLst>
            <a:ext uri="{FF2B5EF4-FFF2-40B4-BE49-F238E27FC236}">
              <a16:creationId xmlns:a16="http://schemas.microsoft.com/office/drawing/2014/main" id="{BC4D7A7C-3315-4B37-B2A9-B035BB58002F}"/>
            </a:ext>
          </a:extLst>
        </xdr:cNvPr>
        <xdr:cNvSpPr txBox="1"/>
      </xdr:nvSpPr>
      <xdr:spPr>
        <a:xfrm>
          <a:off x="2705744" y="1395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68597</xdr:rowOff>
    </xdr:from>
    <xdr:ext cx="405111" cy="259045"/>
    <xdr:sp macro="" textlink="">
      <xdr:nvSpPr>
        <xdr:cNvPr id="219" name="n_3mainValue【福祉施設】&#10;有形固定資産減価償却率">
          <a:extLst>
            <a:ext uri="{FF2B5EF4-FFF2-40B4-BE49-F238E27FC236}">
              <a16:creationId xmlns:a16="http://schemas.microsoft.com/office/drawing/2014/main" id="{999C0839-0692-4A0D-A141-1E3F0DD442F2}"/>
            </a:ext>
          </a:extLst>
        </xdr:cNvPr>
        <xdr:cNvSpPr txBox="1"/>
      </xdr:nvSpPr>
      <xdr:spPr>
        <a:xfrm>
          <a:off x="18167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43197</xdr:rowOff>
    </xdr:from>
    <xdr:ext cx="405111" cy="259045"/>
    <xdr:sp macro="" textlink="">
      <xdr:nvSpPr>
        <xdr:cNvPr id="220" name="n_4mainValue【福祉施設】&#10;有形固定資産減価償却率">
          <a:extLst>
            <a:ext uri="{FF2B5EF4-FFF2-40B4-BE49-F238E27FC236}">
              <a16:creationId xmlns:a16="http://schemas.microsoft.com/office/drawing/2014/main" id="{26E0677C-9C66-44F1-81C6-79AD04ED33C2}"/>
            </a:ext>
          </a:extLst>
        </xdr:cNvPr>
        <xdr:cNvSpPr txBox="1"/>
      </xdr:nvSpPr>
      <xdr:spPr>
        <a:xfrm>
          <a:off x="927744"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6C38CB85-8446-4282-9D91-F2A9BCDFCC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FC9BB4E3-AE9B-4B4A-A60D-171161BFD5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3DCCC29B-DC3D-46C8-A032-992D713DD5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53B71C9B-2F15-4AEA-BACF-D93191DA3A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B7704528-18FA-448F-8370-7898407DF9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E76D81F2-B4AC-49F7-BE4D-5DE7BFBD0B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DB9A03D9-6B6F-417E-A3F9-477EE63E988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DBED6E2A-F6B0-4FDC-B077-28AB3AEE2D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99BF49C2-A920-4F0B-9076-B45AD2265D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DEFF0C39-1B98-4BFB-A848-C5A2412F10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35E4E741-B0AF-41E4-8BEE-06CF0B9BB0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CCFA1E7-EF02-475C-B306-C9BB61011E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5D9C23C3-FEB4-4E11-AC68-25085AE844C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DBF77591-A492-4C55-814D-3E7B5252C5B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5DD0B381-9A40-4434-936E-3D0579F7B14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556CF631-E34F-4D70-9B11-87BC5D88E3D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8D218AC0-8891-43BF-AC63-BFA31A2F0A5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DEEFC247-E1E0-4245-BDA2-7C15763602F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E11FB172-E61B-4F7D-B702-39F8CDC2C3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306A3BF2-47D2-4DF2-A731-EA59464493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80DC70-76F1-49BB-8E4C-13AAB11977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8A2D4696-6219-451F-8396-8E46B583543D}"/>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07B18352-7DF9-43BC-AC5E-F96BC4D569BD}"/>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FEBC7B3D-A16A-4945-AE7C-D9CFC64D648B}"/>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D197E5EB-8E5A-4F83-A14C-86D53AFDE11C}"/>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47610167-52A4-4D72-A59F-32AB619D36A1}"/>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7" name="【福祉施設】&#10;一人当たり面積平均値テキスト">
          <a:extLst>
            <a:ext uri="{FF2B5EF4-FFF2-40B4-BE49-F238E27FC236}">
              <a16:creationId xmlns:a16="http://schemas.microsoft.com/office/drawing/2014/main" id="{27C33D69-25DA-4BEA-83EE-F2C03C8D1433}"/>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947873A8-3571-4298-A8CD-317CFDF57D82}"/>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78E4698B-0528-4B8B-A2E3-16B3DF1AF2F9}"/>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C76091D9-FB28-4E7C-82AF-687C3D743D0C}"/>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95D024AF-C717-4E61-BD86-76914F2A5251}"/>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23714445-8320-497C-9D05-66B4BBBE4654}"/>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A8DCE3C-DA20-49A5-B4F6-7674AA20B1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7786575-FB1C-4638-96C0-DDB54EBDC0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670FBF6-2C98-4946-AC95-2402EBAC03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C1A62EB-236B-4449-8AFC-ABCB41B3A2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9DB695A-179B-47D1-BF3D-A8103F95F7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73025</xdr:rowOff>
    </xdr:from>
    <xdr:to>
      <xdr:col>55</xdr:col>
      <xdr:colOff>50800</xdr:colOff>
      <xdr:row>84</xdr:row>
      <xdr:rowOff>3175</xdr:rowOff>
    </xdr:to>
    <xdr:sp macro="" textlink="">
      <xdr:nvSpPr>
        <xdr:cNvPr id="258" name="楕円 257">
          <a:extLst>
            <a:ext uri="{FF2B5EF4-FFF2-40B4-BE49-F238E27FC236}">
              <a16:creationId xmlns:a16="http://schemas.microsoft.com/office/drawing/2014/main" id="{49CB678C-7C6F-4419-8957-357D3C805CCF}"/>
            </a:ext>
          </a:extLst>
        </xdr:cNvPr>
        <xdr:cNvSpPr/>
      </xdr:nvSpPr>
      <xdr:spPr>
        <a:xfrm>
          <a:off x="10426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95902</xdr:rowOff>
    </xdr:from>
    <xdr:ext cx="469744" cy="259045"/>
    <xdr:sp macro="" textlink="">
      <xdr:nvSpPr>
        <xdr:cNvPr id="259" name="【福祉施設】&#10;一人当たり面積該当値テキスト">
          <a:extLst>
            <a:ext uri="{FF2B5EF4-FFF2-40B4-BE49-F238E27FC236}">
              <a16:creationId xmlns:a16="http://schemas.microsoft.com/office/drawing/2014/main" id="{C18E8102-1651-4484-BBE5-D5395897B7CF}"/>
            </a:ext>
          </a:extLst>
        </xdr:cNvPr>
        <xdr:cNvSpPr txBox="1"/>
      </xdr:nvSpPr>
      <xdr:spPr>
        <a:xfrm>
          <a:off x="10515600" y="141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116460</xdr:rowOff>
    </xdr:from>
    <xdr:to>
      <xdr:col>50</xdr:col>
      <xdr:colOff>165100</xdr:colOff>
      <xdr:row>84</xdr:row>
      <xdr:rowOff>46610</xdr:rowOff>
    </xdr:to>
    <xdr:sp macro="" textlink="">
      <xdr:nvSpPr>
        <xdr:cNvPr id="260" name="楕円 259">
          <a:extLst>
            <a:ext uri="{FF2B5EF4-FFF2-40B4-BE49-F238E27FC236}">
              <a16:creationId xmlns:a16="http://schemas.microsoft.com/office/drawing/2014/main" id="{803E7E04-C260-4636-AC11-B24729905A91}"/>
            </a:ext>
          </a:extLst>
        </xdr:cNvPr>
        <xdr:cNvSpPr/>
      </xdr:nvSpPr>
      <xdr:spPr>
        <a:xfrm>
          <a:off x="9588500" y="143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123825</xdr:rowOff>
    </xdr:from>
    <xdr:to>
      <xdr:col>55</xdr:col>
      <xdr:colOff>0</xdr:colOff>
      <xdr:row>83</xdr:row>
      <xdr:rowOff>167260</xdr:rowOff>
    </xdr:to>
    <xdr:cxnSp macro="">
      <xdr:nvCxnSpPr>
        <xdr:cNvPr id="261" name="直線コネクタ 260">
          <a:extLst>
            <a:ext uri="{FF2B5EF4-FFF2-40B4-BE49-F238E27FC236}">
              <a16:creationId xmlns:a16="http://schemas.microsoft.com/office/drawing/2014/main" id="{9978800B-70E4-477C-B6B4-866AA13C94A7}"/>
            </a:ext>
          </a:extLst>
        </xdr:cNvPr>
        <xdr:cNvCxnSpPr/>
      </xdr:nvCxnSpPr>
      <xdr:spPr>
        <a:xfrm flipV="1">
          <a:off x="9639300" y="1435417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118517</xdr:rowOff>
    </xdr:from>
    <xdr:to>
      <xdr:col>46</xdr:col>
      <xdr:colOff>38100</xdr:colOff>
      <xdr:row>84</xdr:row>
      <xdr:rowOff>48667</xdr:rowOff>
    </xdr:to>
    <xdr:sp macro="" textlink="">
      <xdr:nvSpPr>
        <xdr:cNvPr id="262" name="楕円 261">
          <a:extLst>
            <a:ext uri="{FF2B5EF4-FFF2-40B4-BE49-F238E27FC236}">
              <a16:creationId xmlns:a16="http://schemas.microsoft.com/office/drawing/2014/main" id="{1A02CC62-D309-40D2-B700-707247016B4E}"/>
            </a:ext>
          </a:extLst>
        </xdr:cNvPr>
        <xdr:cNvSpPr/>
      </xdr:nvSpPr>
      <xdr:spPr>
        <a:xfrm>
          <a:off x="86995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167260</xdr:rowOff>
    </xdr:from>
    <xdr:to>
      <xdr:col>50</xdr:col>
      <xdr:colOff>114300</xdr:colOff>
      <xdr:row>83</xdr:row>
      <xdr:rowOff>169317</xdr:rowOff>
    </xdr:to>
    <xdr:cxnSp macro="">
      <xdr:nvCxnSpPr>
        <xdr:cNvPr id="263" name="直線コネクタ 262">
          <a:extLst>
            <a:ext uri="{FF2B5EF4-FFF2-40B4-BE49-F238E27FC236}">
              <a16:creationId xmlns:a16="http://schemas.microsoft.com/office/drawing/2014/main" id="{93A9B150-8417-4465-958E-1C435764B622}"/>
            </a:ext>
          </a:extLst>
        </xdr:cNvPr>
        <xdr:cNvCxnSpPr/>
      </xdr:nvCxnSpPr>
      <xdr:spPr>
        <a:xfrm flipV="1">
          <a:off x="8750300" y="1439761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20219</xdr:rowOff>
    </xdr:from>
    <xdr:to>
      <xdr:col>41</xdr:col>
      <xdr:colOff>101600</xdr:colOff>
      <xdr:row>83</xdr:row>
      <xdr:rowOff>121819</xdr:rowOff>
    </xdr:to>
    <xdr:sp macro="" textlink="">
      <xdr:nvSpPr>
        <xdr:cNvPr id="264" name="楕円 263">
          <a:extLst>
            <a:ext uri="{FF2B5EF4-FFF2-40B4-BE49-F238E27FC236}">
              <a16:creationId xmlns:a16="http://schemas.microsoft.com/office/drawing/2014/main" id="{DF7D0C38-6D0C-4BC9-A532-22CF616CAB74}"/>
            </a:ext>
          </a:extLst>
        </xdr:cNvPr>
        <xdr:cNvSpPr/>
      </xdr:nvSpPr>
      <xdr:spPr>
        <a:xfrm>
          <a:off x="7810500" y="14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71019</xdr:rowOff>
    </xdr:from>
    <xdr:to>
      <xdr:col>45</xdr:col>
      <xdr:colOff>177800</xdr:colOff>
      <xdr:row>83</xdr:row>
      <xdr:rowOff>169317</xdr:rowOff>
    </xdr:to>
    <xdr:cxnSp macro="">
      <xdr:nvCxnSpPr>
        <xdr:cNvPr id="265" name="直線コネクタ 264">
          <a:extLst>
            <a:ext uri="{FF2B5EF4-FFF2-40B4-BE49-F238E27FC236}">
              <a16:creationId xmlns:a16="http://schemas.microsoft.com/office/drawing/2014/main" id="{C1897323-A99B-4092-9E3F-216E165045C3}"/>
            </a:ext>
          </a:extLst>
        </xdr:cNvPr>
        <xdr:cNvCxnSpPr/>
      </xdr:nvCxnSpPr>
      <xdr:spPr>
        <a:xfrm>
          <a:off x="7861300" y="1430136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126061</xdr:rowOff>
    </xdr:from>
    <xdr:to>
      <xdr:col>36</xdr:col>
      <xdr:colOff>165100</xdr:colOff>
      <xdr:row>84</xdr:row>
      <xdr:rowOff>56211</xdr:rowOff>
    </xdr:to>
    <xdr:sp macro="" textlink="">
      <xdr:nvSpPr>
        <xdr:cNvPr id="266" name="楕円 265">
          <a:extLst>
            <a:ext uri="{FF2B5EF4-FFF2-40B4-BE49-F238E27FC236}">
              <a16:creationId xmlns:a16="http://schemas.microsoft.com/office/drawing/2014/main" id="{9BC6C151-43BB-4783-BF74-5AC3EA3E9D60}"/>
            </a:ext>
          </a:extLst>
        </xdr:cNvPr>
        <xdr:cNvSpPr/>
      </xdr:nvSpPr>
      <xdr:spPr>
        <a:xfrm>
          <a:off x="6921500" y="143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71019</xdr:rowOff>
    </xdr:from>
    <xdr:to>
      <xdr:col>41</xdr:col>
      <xdr:colOff>50800</xdr:colOff>
      <xdr:row>84</xdr:row>
      <xdr:rowOff>5411</xdr:rowOff>
    </xdr:to>
    <xdr:cxnSp macro="">
      <xdr:nvCxnSpPr>
        <xdr:cNvPr id="267" name="直線コネクタ 266">
          <a:extLst>
            <a:ext uri="{FF2B5EF4-FFF2-40B4-BE49-F238E27FC236}">
              <a16:creationId xmlns:a16="http://schemas.microsoft.com/office/drawing/2014/main" id="{B9858FC5-08F5-4AE8-957A-84B0B507BB01}"/>
            </a:ext>
          </a:extLst>
        </xdr:cNvPr>
        <xdr:cNvCxnSpPr/>
      </xdr:nvCxnSpPr>
      <xdr:spPr>
        <a:xfrm flipV="1">
          <a:off x="6972300" y="14301369"/>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a:extLst>
            <a:ext uri="{FF2B5EF4-FFF2-40B4-BE49-F238E27FC236}">
              <a16:creationId xmlns:a16="http://schemas.microsoft.com/office/drawing/2014/main" id="{B27515AA-0291-4F22-92AB-5A009600369C}"/>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a:extLst>
            <a:ext uri="{FF2B5EF4-FFF2-40B4-BE49-F238E27FC236}">
              <a16:creationId xmlns:a16="http://schemas.microsoft.com/office/drawing/2014/main" id="{4F08CE54-123C-49FE-A035-93147535207F}"/>
            </a:ext>
          </a:extLst>
        </xdr:cNvPr>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a:extLst>
            <a:ext uri="{FF2B5EF4-FFF2-40B4-BE49-F238E27FC236}">
              <a16:creationId xmlns:a16="http://schemas.microsoft.com/office/drawing/2014/main" id="{70116C47-81C6-45B4-9772-35F15FBFEA13}"/>
            </a:ext>
          </a:extLst>
        </xdr:cNvPr>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a:extLst>
            <a:ext uri="{FF2B5EF4-FFF2-40B4-BE49-F238E27FC236}">
              <a16:creationId xmlns:a16="http://schemas.microsoft.com/office/drawing/2014/main" id="{758EA325-D69A-401E-9476-637C4195325B}"/>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63137</xdr:rowOff>
    </xdr:from>
    <xdr:ext cx="469744" cy="259045"/>
    <xdr:sp macro="" textlink="">
      <xdr:nvSpPr>
        <xdr:cNvPr id="272" name="n_1mainValue【福祉施設】&#10;一人当たり面積">
          <a:extLst>
            <a:ext uri="{FF2B5EF4-FFF2-40B4-BE49-F238E27FC236}">
              <a16:creationId xmlns:a16="http://schemas.microsoft.com/office/drawing/2014/main" id="{C87D8C1D-F8AC-4FF9-979B-E374AFF83556}"/>
            </a:ext>
          </a:extLst>
        </xdr:cNvPr>
        <xdr:cNvSpPr txBox="1"/>
      </xdr:nvSpPr>
      <xdr:spPr>
        <a:xfrm>
          <a:off x="9391727" y="141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65194</xdr:rowOff>
    </xdr:from>
    <xdr:ext cx="469744" cy="259045"/>
    <xdr:sp macro="" textlink="">
      <xdr:nvSpPr>
        <xdr:cNvPr id="273" name="n_2mainValue【福祉施設】&#10;一人当たり面積">
          <a:extLst>
            <a:ext uri="{FF2B5EF4-FFF2-40B4-BE49-F238E27FC236}">
              <a16:creationId xmlns:a16="http://schemas.microsoft.com/office/drawing/2014/main" id="{98D658B7-B866-41FA-A49C-F7788E1D4834}"/>
            </a:ext>
          </a:extLst>
        </xdr:cNvPr>
        <xdr:cNvSpPr txBox="1"/>
      </xdr:nvSpPr>
      <xdr:spPr>
        <a:xfrm>
          <a:off x="8515427" y="141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138346</xdr:rowOff>
    </xdr:from>
    <xdr:ext cx="469744" cy="259045"/>
    <xdr:sp macro="" textlink="">
      <xdr:nvSpPr>
        <xdr:cNvPr id="274" name="n_3mainValue【福祉施設】&#10;一人当たり面積">
          <a:extLst>
            <a:ext uri="{FF2B5EF4-FFF2-40B4-BE49-F238E27FC236}">
              <a16:creationId xmlns:a16="http://schemas.microsoft.com/office/drawing/2014/main" id="{D5F11F99-B32A-4A6E-8429-615DBE0FEFBF}"/>
            </a:ext>
          </a:extLst>
        </xdr:cNvPr>
        <xdr:cNvSpPr txBox="1"/>
      </xdr:nvSpPr>
      <xdr:spPr>
        <a:xfrm>
          <a:off x="7626427" y="140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72738</xdr:rowOff>
    </xdr:from>
    <xdr:ext cx="469744" cy="259045"/>
    <xdr:sp macro="" textlink="">
      <xdr:nvSpPr>
        <xdr:cNvPr id="275" name="n_4mainValue【福祉施設】&#10;一人当たり面積">
          <a:extLst>
            <a:ext uri="{FF2B5EF4-FFF2-40B4-BE49-F238E27FC236}">
              <a16:creationId xmlns:a16="http://schemas.microsoft.com/office/drawing/2014/main" id="{823BEA5D-451C-4BF5-B82D-675B52B8EBE7}"/>
            </a:ext>
          </a:extLst>
        </xdr:cNvPr>
        <xdr:cNvSpPr txBox="1"/>
      </xdr:nvSpPr>
      <xdr:spPr>
        <a:xfrm>
          <a:off x="6737427" y="141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D6711130-CB34-47E1-9136-2E0522DE12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126213D2-A671-4BE9-AF09-D2FAF5BDD5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C049C61-1F85-4CAD-89D3-227BA133C2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B728CE89-CDBD-4470-B35E-BEBF4FD1BD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D6B05D70-14DD-4E37-9BF4-02F2CA1931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B2B7D2FB-89C0-45CE-8F55-CD3628B585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5624FA3E-154B-44B8-BF6C-0511718FD5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14D70157-2D7D-4B84-BC00-F9A63DE7A35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40A4C44C-5604-4676-A471-D6F0BEC59F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162361F2-5335-47C6-80A4-E421839697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FDA40C7D-08B8-4A5B-A27F-9C37327C27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3238CA4C-3EC9-45CC-B67D-52C5C713AA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2D661BE0-7831-4E10-B056-918F820554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5BF964C2-56BD-4137-9549-412799BEC0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F63E0F78-0188-494A-8FB7-1DFAAF4064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AB6412F-2C0C-4942-A591-CF12C09EE95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853220CE-DB68-4A4B-B56E-C1992A5901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710240B0-8001-4AF1-B398-BE6630D970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96EABF80-0427-468C-A7F6-665136880F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D7B91DBF-B23B-4796-81E4-05A4916C20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A985CE4E-3EC9-4214-9A83-7DB0F1209B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1AC562C-9FA7-4187-8F21-E085916530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7A52B790-D3DC-4A18-9244-6FB9160211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D8B7E9E6-241D-4AEC-9F17-F753E0FC12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4C8C1640-0CC5-43B4-892D-8118F55C74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9EC3A265-5F93-4162-B75E-3752D6271F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1A3AD0BE-CDDB-4DB5-A2BD-2B52E3F7A3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5F70C145-D952-4817-BCA1-DF3A2825C5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C296751D-B997-402F-AC33-A22AE995443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3E9B7A0F-1ABD-4812-ADA1-8943FFB1797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84AC5317-02C0-4B67-9FFD-104BC6B677A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5254D076-B07F-4805-9484-FE9B9F80088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4FE628F9-AE11-4A93-9EFE-6C8B530E822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DCB0588C-92A8-4626-9564-FC145007F9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FA1629A6-5B7E-4F41-9374-A692BBCB17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E4BC9E8E-7763-436B-ABBF-7AD68784F7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86781571-60A5-455B-BACD-374D707775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C6BA0DC3-DF87-4DDC-B4EC-38CDA5C1DBA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6D19D089-9496-4FCB-90A6-4C6A682F86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18E808C4-E361-4C8B-86D9-203E717BAF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FF31C07E-970C-43E8-BE1A-2818F8D582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a:extLst>
            <a:ext uri="{FF2B5EF4-FFF2-40B4-BE49-F238E27FC236}">
              <a16:creationId xmlns:a16="http://schemas.microsoft.com/office/drawing/2014/main" id="{81885E8B-416C-44CA-BFD9-0276BBBE121E}"/>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9EEE165-6EEE-4BAC-BCE4-D7CFA3921BD2}"/>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a:extLst>
            <a:ext uri="{FF2B5EF4-FFF2-40B4-BE49-F238E27FC236}">
              <a16:creationId xmlns:a16="http://schemas.microsoft.com/office/drawing/2014/main" id="{A4228F0F-9B73-4DB2-BF28-7B41729B0342}"/>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497B8848-B351-4DE8-952D-E658E0D93A4F}"/>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a:extLst>
            <a:ext uri="{FF2B5EF4-FFF2-40B4-BE49-F238E27FC236}">
              <a16:creationId xmlns:a16="http://schemas.microsoft.com/office/drawing/2014/main" id="{A0C965F7-0CC2-4DAB-A232-CE00AFD20B2D}"/>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5447BE50-C71E-41AD-B28C-790B3849BCF5}"/>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a:extLst>
            <a:ext uri="{FF2B5EF4-FFF2-40B4-BE49-F238E27FC236}">
              <a16:creationId xmlns:a16="http://schemas.microsoft.com/office/drawing/2014/main" id="{75860283-331E-491D-9F55-269691F3AAB6}"/>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a:extLst>
            <a:ext uri="{FF2B5EF4-FFF2-40B4-BE49-F238E27FC236}">
              <a16:creationId xmlns:a16="http://schemas.microsoft.com/office/drawing/2014/main" id="{3DB4452F-FFAD-408B-8AF3-A42D5D7176DD}"/>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a:extLst>
            <a:ext uri="{FF2B5EF4-FFF2-40B4-BE49-F238E27FC236}">
              <a16:creationId xmlns:a16="http://schemas.microsoft.com/office/drawing/2014/main" id="{070B7AC9-4D8B-4D32-8514-74E3AA7190C5}"/>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a:extLst>
            <a:ext uri="{FF2B5EF4-FFF2-40B4-BE49-F238E27FC236}">
              <a16:creationId xmlns:a16="http://schemas.microsoft.com/office/drawing/2014/main" id="{8C9507D2-EA1E-4517-B46A-4E66773F038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a:extLst>
            <a:ext uri="{FF2B5EF4-FFF2-40B4-BE49-F238E27FC236}">
              <a16:creationId xmlns:a16="http://schemas.microsoft.com/office/drawing/2014/main" id="{B741E37F-4E9C-42AA-9B19-96596ECDFF99}"/>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B205A52-6B87-4293-87EE-FC41A7E68F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142D0C76-5225-4A08-8DC9-965DBD168D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72E65AC-635E-4425-9755-1972459D003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82F499B-2C15-4A45-9C02-A3CB064053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4FD6C44-EB9E-45E8-9F55-D1BBB438B5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113574</xdr:rowOff>
    </xdr:from>
    <xdr:to>
      <xdr:col>85</xdr:col>
      <xdr:colOff>177800</xdr:colOff>
      <xdr:row>40</xdr:row>
      <xdr:rowOff>43724</xdr:rowOff>
    </xdr:to>
    <xdr:sp macro="" textlink="">
      <xdr:nvSpPr>
        <xdr:cNvPr id="333" name="楕円 332">
          <a:extLst>
            <a:ext uri="{FF2B5EF4-FFF2-40B4-BE49-F238E27FC236}">
              <a16:creationId xmlns:a16="http://schemas.microsoft.com/office/drawing/2014/main" id="{D1AC25A0-2F40-4633-BF82-C6C7A04A293D}"/>
            </a:ext>
          </a:extLst>
        </xdr:cNvPr>
        <xdr:cNvSpPr/>
      </xdr:nvSpPr>
      <xdr:spPr>
        <a:xfrm>
          <a:off x="16268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92001</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1E09429-97CC-40E7-9D5F-D1922801E1A0}"/>
            </a:ext>
          </a:extLst>
        </xdr:cNvPr>
        <xdr:cNvSpPr txBox="1"/>
      </xdr:nvSpPr>
      <xdr:spPr>
        <a:xfrm>
          <a:off x="16357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335" name="楕円 334">
          <a:extLst>
            <a:ext uri="{FF2B5EF4-FFF2-40B4-BE49-F238E27FC236}">
              <a16:creationId xmlns:a16="http://schemas.microsoft.com/office/drawing/2014/main" id="{E220CCC1-00FF-4B6F-B225-E651282F5152}"/>
            </a:ext>
          </a:extLst>
        </xdr:cNvPr>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149678</xdr:rowOff>
    </xdr:from>
    <xdr:to>
      <xdr:col>85</xdr:col>
      <xdr:colOff>127000</xdr:colOff>
      <xdr:row>39</xdr:row>
      <xdr:rowOff>164374</xdr:rowOff>
    </xdr:to>
    <xdr:cxnSp macro="">
      <xdr:nvCxnSpPr>
        <xdr:cNvPr id="336" name="直線コネクタ 335">
          <a:extLst>
            <a:ext uri="{FF2B5EF4-FFF2-40B4-BE49-F238E27FC236}">
              <a16:creationId xmlns:a16="http://schemas.microsoft.com/office/drawing/2014/main" id="{8BEBB87C-9B33-4042-95F7-B191E14C880F}"/>
            </a:ext>
          </a:extLst>
        </xdr:cNvPr>
        <xdr:cNvCxnSpPr/>
      </xdr:nvCxnSpPr>
      <xdr:spPr>
        <a:xfrm>
          <a:off x="15481300" y="683622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37" name="楕円 336">
          <a:extLst>
            <a:ext uri="{FF2B5EF4-FFF2-40B4-BE49-F238E27FC236}">
              <a16:creationId xmlns:a16="http://schemas.microsoft.com/office/drawing/2014/main" id="{03A631E4-350C-4309-8350-98B2476B491D}"/>
            </a:ext>
          </a:extLst>
        </xdr:cNvPr>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149678</xdr:rowOff>
    </xdr:to>
    <xdr:cxnSp macro="">
      <xdr:nvCxnSpPr>
        <xdr:cNvPr id="338" name="直線コネクタ 337">
          <a:extLst>
            <a:ext uri="{FF2B5EF4-FFF2-40B4-BE49-F238E27FC236}">
              <a16:creationId xmlns:a16="http://schemas.microsoft.com/office/drawing/2014/main" id="{202F1AA1-EE2A-45E3-9231-09FE18E4733A}"/>
            </a:ext>
          </a:extLst>
        </xdr:cNvPr>
        <xdr:cNvCxnSpPr/>
      </xdr:nvCxnSpPr>
      <xdr:spPr>
        <a:xfrm>
          <a:off x="14592300" y="68003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18869</xdr:rowOff>
    </xdr:from>
    <xdr:to>
      <xdr:col>72</xdr:col>
      <xdr:colOff>38100</xdr:colOff>
      <xdr:row>39</xdr:row>
      <xdr:rowOff>120469</xdr:rowOff>
    </xdr:to>
    <xdr:sp macro="" textlink="">
      <xdr:nvSpPr>
        <xdr:cNvPr id="339" name="楕円 338">
          <a:extLst>
            <a:ext uri="{FF2B5EF4-FFF2-40B4-BE49-F238E27FC236}">
              <a16:creationId xmlns:a16="http://schemas.microsoft.com/office/drawing/2014/main" id="{085F0517-527D-4FB2-9B85-1FB98C464CB6}"/>
            </a:ext>
          </a:extLst>
        </xdr:cNvPr>
        <xdr:cNvSpPr/>
      </xdr:nvSpPr>
      <xdr:spPr>
        <a:xfrm>
          <a:off x="13652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69669</xdr:rowOff>
    </xdr:from>
    <xdr:to>
      <xdr:col>76</xdr:col>
      <xdr:colOff>114300</xdr:colOff>
      <xdr:row>39</xdr:row>
      <xdr:rowOff>113756</xdr:rowOff>
    </xdr:to>
    <xdr:cxnSp macro="">
      <xdr:nvCxnSpPr>
        <xdr:cNvPr id="340" name="直線コネクタ 339">
          <a:extLst>
            <a:ext uri="{FF2B5EF4-FFF2-40B4-BE49-F238E27FC236}">
              <a16:creationId xmlns:a16="http://schemas.microsoft.com/office/drawing/2014/main" id="{6F64890A-5161-446F-A3C1-D62F43AB907C}"/>
            </a:ext>
          </a:extLst>
        </xdr:cNvPr>
        <xdr:cNvCxnSpPr/>
      </xdr:nvCxnSpPr>
      <xdr:spPr>
        <a:xfrm>
          <a:off x="13703300" y="67562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141333</xdr:rowOff>
    </xdr:from>
    <xdr:to>
      <xdr:col>67</xdr:col>
      <xdr:colOff>101600</xdr:colOff>
      <xdr:row>41</xdr:row>
      <xdr:rowOff>71483</xdr:rowOff>
    </xdr:to>
    <xdr:sp macro="" textlink="">
      <xdr:nvSpPr>
        <xdr:cNvPr id="341" name="楕円 340">
          <a:extLst>
            <a:ext uri="{FF2B5EF4-FFF2-40B4-BE49-F238E27FC236}">
              <a16:creationId xmlns:a16="http://schemas.microsoft.com/office/drawing/2014/main" id="{A12C4AD2-4003-45CF-B644-23B2385750BD}"/>
            </a:ext>
          </a:extLst>
        </xdr:cNvPr>
        <xdr:cNvSpPr/>
      </xdr:nvSpPr>
      <xdr:spPr>
        <a:xfrm>
          <a:off x="12763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41</xdr:row>
      <xdr:rowOff>20683</xdr:rowOff>
    </xdr:to>
    <xdr:cxnSp macro="">
      <xdr:nvCxnSpPr>
        <xdr:cNvPr id="342" name="直線コネクタ 341">
          <a:extLst>
            <a:ext uri="{FF2B5EF4-FFF2-40B4-BE49-F238E27FC236}">
              <a16:creationId xmlns:a16="http://schemas.microsoft.com/office/drawing/2014/main" id="{7D84DCB0-AD44-428F-A297-46157F61FD6E}"/>
            </a:ext>
          </a:extLst>
        </xdr:cNvPr>
        <xdr:cNvCxnSpPr/>
      </xdr:nvCxnSpPr>
      <xdr:spPr>
        <a:xfrm flipV="1">
          <a:off x="12814300" y="675621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302CD1A6-D983-4583-8AFE-0332D6F3EB7A}"/>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EF9D7A28-1A68-447A-A0D7-A7BABF6BE649}"/>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926C9EBD-865A-45F4-AA66-4350EE8A0D4C}"/>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5A8A5924-346A-41D1-B9F4-232433942AD2}"/>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D2F7C7FD-B79F-4C1A-9866-5F3DD52876F8}"/>
            </a:ext>
          </a:extLst>
        </xdr:cNvPr>
        <xdr:cNvSpPr txBox="1"/>
      </xdr:nvSpPr>
      <xdr:spPr>
        <a:xfrm>
          <a:off x="15266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1D69E638-DC0A-4B8F-B1A0-35815300EF9B}"/>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111596</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8789750-80EE-41E7-8B58-E5984330B5BD}"/>
            </a:ext>
          </a:extLst>
        </xdr:cNvPr>
        <xdr:cNvSpPr txBox="1"/>
      </xdr:nvSpPr>
      <xdr:spPr>
        <a:xfrm>
          <a:off x="13500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62610</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D2D35C0E-31E8-4CC8-9015-2CC0DA98F8CC}"/>
            </a:ext>
          </a:extLst>
        </xdr:cNvPr>
        <xdr:cNvSpPr txBox="1"/>
      </xdr:nvSpPr>
      <xdr:spPr>
        <a:xfrm>
          <a:off x="12611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C312DC58-D78E-40D4-9003-263F3C7E19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F67E7977-D0C8-482F-A34C-5231D70653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1D9A01F3-1F07-48A3-ACF1-9955D2C0EA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F5668EEA-D162-4C9F-90BD-342BACC596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6BCE76F3-D569-4174-A4BE-2773543F60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7D2AFAF-50D1-44A1-B6C7-F4930C6BFD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C7710417-C5FD-456E-8D1A-AE617328F8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BE5C6F34-0E61-472C-82ED-1020397DE8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F9B7C75-3CCE-45BF-9176-0F8B02CD87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A0DE974C-E33E-4FB4-A4C2-D2F7D98023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A67D9111-A638-4209-B754-B17CF333D1F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E7C3E1C5-6095-4A31-AE18-1EC11F94913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188014E9-5619-4988-9A77-1ABC76F500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03D8333F-560A-40E8-B6AE-BF238CCC3B6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3E4A6337-BE8E-4BD4-BDD7-61EE8F5FEE1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FABE45CB-BBBC-44C7-AD56-984A1ECC6186}"/>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B6E7BA47-3500-404D-A0CC-2A9690EA829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203EA7A1-FD5E-466B-AE19-4D55FBB3763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59B7FEB8-FF3A-4097-A1C0-E2AC369880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86DD64A0-A629-4079-AFC1-0DEABE42CEF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5F003330-BEA0-444F-AC22-A436632589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72" name="直線コネクタ 371">
          <a:extLst>
            <a:ext uri="{FF2B5EF4-FFF2-40B4-BE49-F238E27FC236}">
              <a16:creationId xmlns:a16="http://schemas.microsoft.com/office/drawing/2014/main" id="{BCBD2DA0-5DA7-4154-9059-355CC0A22DB3}"/>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54638E31-AA72-4361-AA27-CA94CD05ED7B}"/>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4" name="直線コネクタ 373">
          <a:extLst>
            <a:ext uri="{FF2B5EF4-FFF2-40B4-BE49-F238E27FC236}">
              <a16:creationId xmlns:a16="http://schemas.microsoft.com/office/drawing/2014/main" id="{4668A08C-DC98-4ED6-8895-BC0600903A25}"/>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4B1D1237-A5AA-4205-8ADE-1D681570E57C}"/>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6" name="直線コネクタ 375">
          <a:extLst>
            <a:ext uri="{FF2B5EF4-FFF2-40B4-BE49-F238E27FC236}">
              <a16:creationId xmlns:a16="http://schemas.microsoft.com/office/drawing/2014/main" id="{7489E26C-9EC7-43FC-8184-62DE80B8B3D9}"/>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706BDFE6-B24E-4F57-A0EB-EC7230759BCA}"/>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8" name="フローチャート: 判断 377">
          <a:extLst>
            <a:ext uri="{FF2B5EF4-FFF2-40B4-BE49-F238E27FC236}">
              <a16:creationId xmlns:a16="http://schemas.microsoft.com/office/drawing/2014/main" id="{807E298D-01EE-4C28-80EB-9E9071B68978}"/>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9" name="フローチャート: 判断 378">
          <a:extLst>
            <a:ext uri="{FF2B5EF4-FFF2-40B4-BE49-F238E27FC236}">
              <a16:creationId xmlns:a16="http://schemas.microsoft.com/office/drawing/2014/main" id="{BD156F22-E402-4CEC-83E9-A031366C968C}"/>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80" name="フローチャート: 判断 379">
          <a:extLst>
            <a:ext uri="{FF2B5EF4-FFF2-40B4-BE49-F238E27FC236}">
              <a16:creationId xmlns:a16="http://schemas.microsoft.com/office/drawing/2014/main" id="{39B6D3E3-F238-41BE-BCE3-46269E39D161}"/>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81" name="フローチャート: 判断 380">
          <a:extLst>
            <a:ext uri="{FF2B5EF4-FFF2-40B4-BE49-F238E27FC236}">
              <a16:creationId xmlns:a16="http://schemas.microsoft.com/office/drawing/2014/main" id="{218FB69D-92AE-4934-8114-86BBD341154C}"/>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82" name="フローチャート: 判断 381">
          <a:extLst>
            <a:ext uri="{FF2B5EF4-FFF2-40B4-BE49-F238E27FC236}">
              <a16:creationId xmlns:a16="http://schemas.microsoft.com/office/drawing/2014/main" id="{568E31CC-BAA2-4CA1-AC28-9EE5E1EF734A}"/>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1D57579-5AE4-4FA9-87AD-ECFBA23555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1E03035-52C0-481A-A2BC-03A50F6CE9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455BD2E-DB60-4B63-94FC-4B1751DA80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CF5EBFF-E6CD-4FB3-8E24-F30767ADA4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86DFFA1-6394-4999-95B0-584ED366E5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12312</xdr:rowOff>
    </xdr:from>
    <xdr:to>
      <xdr:col>116</xdr:col>
      <xdr:colOff>114300</xdr:colOff>
      <xdr:row>41</xdr:row>
      <xdr:rowOff>113912</xdr:rowOff>
    </xdr:to>
    <xdr:sp macro="" textlink="">
      <xdr:nvSpPr>
        <xdr:cNvPr id="388" name="楕円 387">
          <a:extLst>
            <a:ext uri="{FF2B5EF4-FFF2-40B4-BE49-F238E27FC236}">
              <a16:creationId xmlns:a16="http://schemas.microsoft.com/office/drawing/2014/main" id="{67493500-B497-47E4-99B8-0C1BD8469F20}"/>
            </a:ext>
          </a:extLst>
        </xdr:cNvPr>
        <xdr:cNvSpPr/>
      </xdr:nvSpPr>
      <xdr:spPr>
        <a:xfrm>
          <a:off x="22110700" y="70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98689</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E62F02F0-D8C6-4B10-A8EA-1710BA38C657}"/>
            </a:ext>
          </a:extLst>
        </xdr:cNvPr>
        <xdr:cNvSpPr txBox="1"/>
      </xdr:nvSpPr>
      <xdr:spPr>
        <a:xfrm>
          <a:off x="22199600" y="695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3701</xdr:rowOff>
    </xdr:from>
    <xdr:to>
      <xdr:col>112</xdr:col>
      <xdr:colOff>38100</xdr:colOff>
      <xdr:row>41</xdr:row>
      <xdr:rowOff>105301</xdr:rowOff>
    </xdr:to>
    <xdr:sp macro="" textlink="">
      <xdr:nvSpPr>
        <xdr:cNvPr id="390" name="楕円 389">
          <a:extLst>
            <a:ext uri="{FF2B5EF4-FFF2-40B4-BE49-F238E27FC236}">
              <a16:creationId xmlns:a16="http://schemas.microsoft.com/office/drawing/2014/main" id="{52FCDBF7-DF14-46FA-B9D6-602181955D6D}"/>
            </a:ext>
          </a:extLst>
        </xdr:cNvPr>
        <xdr:cNvSpPr/>
      </xdr:nvSpPr>
      <xdr:spPr>
        <a:xfrm>
          <a:off x="21272500" y="70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54501</xdr:rowOff>
    </xdr:from>
    <xdr:to>
      <xdr:col>116</xdr:col>
      <xdr:colOff>63500</xdr:colOff>
      <xdr:row>41</xdr:row>
      <xdr:rowOff>63112</xdr:rowOff>
    </xdr:to>
    <xdr:cxnSp macro="">
      <xdr:nvCxnSpPr>
        <xdr:cNvPr id="391" name="直線コネクタ 390">
          <a:extLst>
            <a:ext uri="{FF2B5EF4-FFF2-40B4-BE49-F238E27FC236}">
              <a16:creationId xmlns:a16="http://schemas.microsoft.com/office/drawing/2014/main" id="{7F06ABDC-BD18-461D-8243-30A57B5F3B61}"/>
            </a:ext>
          </a:extLst>
        </xdr:cNvPr>
        <xdr:cNvCxnSpPr/>
      </xdr:nvCxnSpPr>
      <xdr:spPr>
        <a:xfrm>
          <a:off x="21323300" y="7083951"/>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2591</xdr:rowOff>
    </xdr:from>
    <xdr:to>
      <xdr:col>107</xdr:col>
      <xdr:colOff>101600</xdr:colOff>
      <xdr:row>41</xdr:row>
      <xdr:rowOff>104191</xdr:rowOff>
    </xdr:to>
    <xdr:sp macro="" textlink="">
      <xdr:nvSpPr>
        <xdr:cNvPr id="392" name="楕円 391">
          <a:extLst>
            <a:ext uri="{FF2B5EF4-FFF2-40B4-BE49-F238E27FC236}">
              <a16:creationId xmlns:a16="http://schemas.microsoft.com/office/drawing/2014/main" id="{36AD70C2-8F8B-4B8B-97D3-2D889971BCCA}"/>
            </a:ext>
          </a:extLst>
        </xdr:cNvPr>
        <xdr:cNvSpPr/>
      </xdr:nvSpPr>
      <xdr:spPr>
        <a:xfrm>
          <a:off x="20383500" y="70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53391</xdr:rowOff>
    </xdr:from>
    <xdr:to>
      <xdr:col>111</xdr:col>
      <xdr:colOff>177800</xdr:colOff>
      <xdr:row>41</xdr:row>
      <xdr:rowOff>54501</xdr:rowOff>
    </xdr:to>
    <xdr:cxnSp macro="">
      <xdr:nvCxnSpPr>
        <xdr:cNvPr id="393" name="直線コネクタ 392">
          <a:extLst>
            <a:ext uri="{FF2B5EF4-FFF2-40B4-BE49-F238E27FC236}">
              <a16:creationId xmlns:a16="http://schemas.microsoft.com/office/drawing/2014/main" id="{63428DCE-0352-45A1-9D40-732AFCF32C06}"/>
            </a:ext>
          </a:extLst>
        </xdr:cNvPr>
        <xdr:cNvCxnSpPr/>
      </xdr:nvCxnSpPr>
      <xdr:spPr>
        <a:xfrm>
          <a:off x="20434300" y="708284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6891</xdr:rowOff>
    </xdr:from>
    <xdr:to>
      <xdr:col>102</xdr:col>
      <xdr:colOff>165100</xdr:colOff>
      <xdr:row>41</xdr:row>
      <xdr:rowOff>108491</xdr:rowOff>
    </xdr:to>
    <xdr:sp macro="" textlink="">
      <xdr:nvSpPr>
        <xdr:cNvPr id="394" name="楕円 393">
          <a:extLst>
            <a:ext uri="{FF2B5EF4-FFF2-40B4-BE49-F238E27FC236}">
              <a16:creationId xmlns:a16="http://schemas.microsoft.com/office/drawing/2014/main" id="{357B656D-3C1E-4F0C-82C6-FDDCFF8CE8D7}"/>
            </a:ext>
          </a:extLst>
        </xdr:cNvPr>
        <xdr:cNvSpPr/>
      </xdr:nvSpPr>
      <xdr:spPr>
        <a:xfrm>
          <a:off x="19494500" y="70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53391</xdr:rowOff>
    </xdr:from>
    <xdr:to>
      <xdr:col>107</xdr:col>
      <xdr:colOff>50800</xdr:colOff>
      <xdr:row>41</xdr:row>
      <xdr:rowOff>57691</xdr:rowOff>
    </xdr:to>
    <xdr:cxnSp macro="">
      <xdr:nvCxnSpPr>
        <xdr:cNvPr id="395" name="直線コネクタ 394">
          <a:extLst>
            <a:ext uri="{FF2B5EF4-FFF2-40B4-BE49-F238E27FC236}">
              <a16:creationId xmlns:a16="http://schemas.microsoft.com/office/drawing/2014/main" id="{EBA10FF0-74C1-4F65-A426-EF1AFF2D896D}"/>
            </a:ext>
          </a:extLst>
        </xdr:cNvPr>
        <xdr:cNvCxnSpPr/>
      </xdr:nvCxnSpPr>
      <xdr:spPr>
        <a:xfrm flipV="1">
          <a:off x="19545300" y="7082841"/>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62733</xdr:rowOff>
    </xdr:from>
    <xdr:to>
      <xdr:col>98</xdr:col>
      <xdr:colOff>38100</xdr:colOff>
      <xdr:row>40</xdr:row>
      <xdr:rowOff>164333</xdr:rowOff>
    </xdr:to>
    <xdr:sp macro="" textlink="">
      <xdr:nvSpPr>
        <xdr:cNvPr id="396" name="楕円 395">
          <a:extLst>
            <a:ext uri="{FF2B5EF4-FFF2-40B4-BE49-F238E27FC236}">
              <a16:creationId xmlns:a16="http://schemas.microsoft.com/office/drawing/2014/main" id="{96CC8698-1273-4509-BD25-AD66C95FED9A}"/>
            </a:ext>
          </a:extLst>
        </xdr:cNvPr>
        <xdr:cNvSpPr/>
      </xdr:nvSpPr>
      <xdr:spPr>
        <a:xfrm>
          <a:off x="18605500" y="69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113533</xdr:rowOff>
    </xdr:from>
    <xdr:to>
      <xdr:col>102</xdr:col>
      <xdr:colOff>114300</xdr:colOff>
      <xdr:row>41</xdr:row>
      <xdr:rowOff>57691</xdr:rowOff>
    </xdr:to>
    <xdr:cxnSp macro="">
      <xdr:nvCxnSpPr>
        <xdr:cNvPr id="397" name="直線コネクタ 396">
          <a:extLst>
            <a:ext uri="{FF2B5EF4-FFF2-40B4-BE49-F238E27FC236}">
              <a16:creationId xmlns:a16="http://schemas.microsoft.com/office/drawing/2014/main" id="{C7AF39BD-E56F-4F93-BED1-FAD797B3F692}"/>
            </a:ext>
          </a:extLst>
        </xdr:cNvPr>
        <xdr:cNvCxnSpPr/>
      </xdr:nvCxnSpPr>
      <xdr:spPr>
        <a:xfrm>
          <a:off x="18656300" y="6971533"/>
          <a:ext cx="889000" cy="1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1D7596B8-C8FF-46CF-A247-61D6CE36DDAB}"/>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3533A95C-A5B9-4F53-93FE-8C3FBC1D349A}"/>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8811D5ED-66E3-463B-97E5-A6899B5CA80B}"/>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512363AF-CA49-401D-9093-7612B48C7BE0}"/>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96428</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23FB09F3-8EDD-4FBF-AD25-7320C0B16C9F}"/>
            </a:ext>
          </a:extLst>
        </xdr:cNvPr>
        <xdr:cNvSpPr txBox="1"/>
      </xdr:nvSpPr>
      <xdr:spPr>
        <a:xfrm>
          <a:off x="21011095" y="712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95318</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6A2AB87B-AE56-4596-8C7B-2B82F517D894}"/>
            </a:ext>
          </a:extLst>
        </xdr:cNvPr>
        <xdr:cNvSpPr txBox="1"/>
      </xdr:nvSpPr>
      <xdr:spPr>
        <a:xfrm>
          <a:off x="20134795" y="71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99618</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AB23071C-A7C6-4541-8141-218B2E310CD1}"/>
            </a:ext>
          </a:extLst>
        </xdr:cNvPr>
        <xdr:cNvSpPr txBox="1"/>
      </xdr:nvSpPr>
      <xdr:spPr>
        <a:xfrm>
          <a:off x="19245795" y="71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9410</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6F159414-4652-4997-AF53-75C535762EF5}"/>
            </a:ext>
          </a:extLst>
        </xdr:cNvPr>
        <xdr:cNvSpPr txBox="1"/>
      </xdr:nvSpPr>
      <xdr:spPr>
        <a:xfrm>
          <a:off x="18356795" y="669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C08F382A-8548-49DC-9493-FA99D0B25A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36A88C70-EF35-48BB-9AC5-51897CE92E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ADA76BAA-1AE2-4694-A731-D8BD3C9E6E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15B42E84-799A-4220-85C4-AB4CF66189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218C44B-CA30-46EC-8C0F-C1385473AC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77D04E13-4AB3-4614-92E3-5CFA8DE095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4AA5DFC1-85BB-442F-8C0D-FE5E3F0DD1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E127DB5F-77A8-4C75-B927-0220FAE2E89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351C8EF0-A3E6-49E7-9BF4-CA21F938B9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3EF7D0F7-8D8E-4148-BCEA-D3551C2540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26A4A593-7E3C-41F8-984B-4A5577C974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5BC8D98E-E9F8-4C2D-8642-680A8AFCF5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C4E48983-67B1-4C25-AA39-F8239B5D2E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D50886FE-D121-4F46-9AD3-76CDB62245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2D290670-AFF5-4E89-9419-32F91F0CE5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B6BDA745-718C-4722-A0B0-3005F17BF71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779E4ADC-4696-435B-9954-EA970867DF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9B0A7DB2-64DB-4C53-BAAE-4F76412847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D61D7EFE-A6B5-4D86-8A2F-E09028E30C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1ED82910-3584-4ADD-9160-E8CB195D10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7362DA39-EF1F-4156-A594-0B32E980B5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8A1E4FE1-480C-4F18-AFC1-409883C4A4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B7EBB08A-7B41-4D67-90C7-C7A6FAFB5B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119105A5-6619-4672-8DF4-19AE5C1315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5D54F4AB-A106-4BFE-9F68-A894AA7F27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D585C4B2-A39F-4160-B321-A62A212063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15497A46-0137-498F-9575-4F21067973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BF2A4EC0-F706-4852-9BB5-77075B32F26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D7EB1998-123F-41CB-B928-D16311F7700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3E0C587F-ABAE-4AF2-8BA9-565E2886239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67ACBA9C-5178-4B50-A3D1-9E77491B171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7CA99147-6C28-46AC-BA47-0D904582E1E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A8C0DC8A-B870-4EAA-B030-119C0D5BADC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DEF3A229-032C-40FD-A156-6F772AEC86E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DDA8A403-CAC3-463A-9C0E-38E6EEDDF47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F34612AF-506B-446B-B380-86D29A974D9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2" name="テキスト ボックス 441">
          <a:extLst>
            <a:ext uri="{FF2B5EF4-FFF2-40B4-BE49-F238E27FC236}">
              <a16:creationId xmlns:a16="http://schemas.microsoft.com/office/drawing/2014/main" id="{80687420-EA79-48BD-BE1C-C3DCCC27B88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B1D295E0-280D-4F83-A55D-251546BE68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4" name="テキスト ボックス 443">
          <a:extLst>
            <a:ext uri="{FF2B5EF4-FFF2-40B4-BE49-F238E27FC236}">
              <a16:creationId xmlns:a16="http://schemas.microsoft.com/office/drawing/2014/main" id="{0DF62C1D-8621-4B16-9014-A164A8B3B3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1B62697C-C060-4E7C-87D9-77DEF1B8EA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46" name="直線コネクタ 445">
          <a:extLst>
            <a:ext uri="{FF2B5EF4-FFF2-40B4-BE49-F238E27FC236}">
              <a16:creationId xmlns:a16="http://schemas.microsoft.com/office/drawing/2014/main" id="{00338609-6E5E-4B0E-A4D7-0EABC172735C}"/>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3B714FE0-B75A-4B0C-B8A3-DC3DA5AC983B}"/>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48" name="直線コネクタ 447">
          <a:extLst>
            <a:ext uri="{FF2B5EF4-FFF2-40B4-BE49-F238E27FC236}">
              <a16:creationId xmlns:a16="http://schemas.microsoft.com/office/drawing/2014/main" id="{DC738F93-7783-40C2-86D3-B482CCA4AA89}"/>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7B144E32-1B74-41F9-8D0E-39A888DE5974}"/>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50" name="直線コネクタ 449">
          <a:extLst>
            <a:ext uri="{FF2B5EF4-FFF2-40B4-BE49-F238E27FC236}">
              <a16:creationId xmlns:a16="http://schemas.microsoft.com/office/drawing/2014/main" id="{D688DA56-21F5-4A76-9A6A-3BCC4FA44826}"/>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4008C83E-3064-4578-9F3A-25EBA14A5068}"/>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2" name="フローチャート: 判断 451">
          <a:extLst>
            <a:ext uri="{FF2B5EF4-FFF2-40B4-BE49-F238E27FC236}">
              <a16:creationId xmlns:a16="http://schemas.microsoft.com/office/drawing/2014/main" id="{066B189E-F92E-4905-84EA-EBC1E2F63539}"/>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3" name="フローチャート: 判断 452">
          <a:extLst>
            <a:ext uri="{FF2B5EF4-FFF2-40B4-BE49-F238E27FC236}">
              <a16:creationId xmlns:a16="http://schemas.microsoft.com/office/drawing/2014/main" id="{AE742F5E-E6B2-4359-AC35-819A7CFF64EE}"/>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54" name="フローチャート: 判断 453">
          <a:extLst>
            <a:ext uri="{FF2B5EF4-FFF2-40B4-BE49-F238E27FC236}">
              <a16:creationId xmlns:a16="http://schemas.microsoft.com/office/drawing/2014/main" id="{2A88607C-98D1-43B0-B848-CE3B125085EB}"/>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5" name="フローチャート: 判断 454">
          <a:extLst>
            <a:ext uri="{FF2B5EF4-FFF2-40B4-BE49-F238E27FC236}">
              <a16:creationId xmlns:a16="http://schemas.microsoft.com/office/drawing/2014/main" id="{3765DF0C-83CD-42DE-93BB-DB48F0F05C81}"/>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56" name="フローチャート: 判断 455">
          <a:extLst>
            <a:ext uri="{FF2B5EF4-FFF2-40B4-BE49-F238E27FC236}">
              <a16:creationId xmlns:a16="http://schemas.microsoft.com/office/drawing/2014/main" id="{68EF5CB3-F579-4CC8-8EC7-9B1D8DA7C66F}"/>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E298305D-13E6-493D-B7F6-7CA41D6AF1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6D96CFD9-1237-4E06-95CD-4E9A360265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8D1DECC6-48D4-472B-88B7-614D74F189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4BF60A35-6F58-4383-868A-CF836D79D7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7826A7D-CE2B-4CFA-8121-99AABB3DEA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462" name="楕円 461">
          <a:extLst>
            <a:ext uri="{FF2B5EF4-FFF2-40B4-BE49-F238E27FC236}">
              <a16:creationId xmlns:a16="http://schemas.microsoft.com/office/drawing/2014/main" id="{5997B1ED-0513-4C59-A076-78A1AB17229D}"/>
            </a:ext>
          </a:extLst>
        </xdr:cNvPr>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A63066D3-95A0-4A29-89C0-96ECCA0B001A}"/>
            </a:ext>
          </a:extLst>
        </xdr:cNvPr>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464" name="楕円 463">
          <a:extLst>
            <a:ext uri="{FF2B5EF4-FFF2-40B4-BE49-F238E27FC236}">
              <a16:creationId xmlns:a16="http://schemas.microsoft.com/office/drawing/2014/main" id="{05182371-F3FB-4074-B33C-CCAF7AABED49}"/>
            </a:ext>
          </a:extLst>
        </xdr:cNvPr>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38100</xdr:rowOff>
    </xdr:to>
    <xdr:cxnSp macro="">
      <xdr:nvCxnSpPr>
        <xdr:cNvPr id="465" name="直線コネクタ 464">
          <a:extLst>
            <a:ext uri="{FF2B5EF4-FFF2-40B4-BE49-F238E27FC236}">
              <a16:creationId xmlns:a16="http://schemas.microsoft.com/office/drawing/2014/main" id="{E67A50AC-BDDE-4866-B6C2-0AFDB8CC6034}"/>
            </a:ext>
          </a:extLst>
        </xdr:cNvPr>
        <xdr:cNvCxnSpPr/>
      </xdr:nvCxnSpPr>
      <xdr:spPr>
        <a:xfrm>
          <a:off x="15481300" y="14222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466" name="楕円 465">
          <a:extLst>
            <a:ext uri="{FF2B5EF4-FFF2-40B4-BE49-F238E27FC236}">
              <a16:creationId xmlns:a16="http://schemas.microsoft.com/office/drawing/2014/main" id="{BF7542D6-3318-4737-A5F9-37AE446E6A8E}"/>
            </a:ext>
          </a:extLst>
        </xdr:cNvPr>
        <xdr:cNvSpPr/>
      </xdr:nvSpPr>
      <xdr:spPr>
        <a:xfrm>
          <a:off x="14541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82</xdr:row>
      <xdr:rowOff>163830</xdr:rowOff>
    </xdr:to>
    <xdr:cxnSp macro="">
      <xdr:nvCxnSpPr>
        <xdr:cNvPr id="467" name="直線コネクタ 466">
          <a:extLst>
            <a:ext uri="{FF2B5EF4-FFF2-40B4-BE49-F238E27FC236}">
              <a16:creationId xmlns:a16="http://schemas.microsoft.com/office/drawing/2014/main" id="{67EA9049-613E-47ED-B8E8-EF9C706FCD6D}"/>
            </a:ext>
          </a:extLst>
        </xdr:cNvPr>
        <xdr:cNvCxnSpPr/>
      </xdr:nvCxnSpPr>
      <xdr:spPr>
        <a:xfrm>
          <a:off x="14592300" y="142055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120650</xdr:rowOff>
    </xdr:from>
    <xdr:to>
      <xdr:col>72</xdr:col>
      <xdr:colOff>38100</xdr:colOff>
      <xdr:row>81</xdr:row>
      <xdr:rowOff>50800</xdr:rowOff>
    </xdr:to>
    <xdr:sp macro="" textlink="">
      <xdr:nvSpPr>
        <xdr:cNvPr id="468" name="楕円 467">
          <a:extLst>
            <a:ext uri="{FF2B5EF4-FFF2-40B4-BE49-F238E27FC236}">
              <a16:creationId xmlns:a16="http://schemas.microsoft.com/office/drawing/2014/main" id="{198614AC-D04D-4A12-9697-F476B9D5AEF6}"/>
            </a:ext>
          </a:extLst>
        </xdr:cNvPr>
        <xdr:cNvSpPr/>
      </xdr:nvSpPr>
      <xdr:spPr>
        <a:xfrm>
          <a:off x="1365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0</xdr:rowOff>
    </xdr:from>
    <xdr:to>
      <xdr:col>76</xdr:col>
      <xdr:colOff>114300</xdr:colOff>
      <xdr:row>82</xdr:row>
      <xdr:rowOff>146686</xdr:rowOff>
    </xdr:to>
    <xdr:cxnSp macro="">
      <xdr:nvCxnSpPr>
        <xdr:cNvPr id="469" name="直線コネクタ 468">
          <a:extLst>
            <a:ext uri="{FF2B5EF4-FFF2-40B4-BE49-F238E27FC236}">
              <a16:creationId xmlns:a16="http://schemas.microsoft.com/office/drawing/2014/main" id="{B9F6F0F4-7EB4-4EF5-AF6D-6679AB788EE7}"/>
            </a:ext>
          </a:extLst>
        </xdr:cNvPr>
        <xdr:cNvCxnSpPr/>
      </xdr:nvCxnSpPr>
      <xdr:spPr>
        <a:xfrm>
          <a:off x="13703300" y="13887450"/>
          <a:ext cx="889000" cy="3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143511</xdr:rowOff>
    </xdr:from>
    <xdr:to>
      <xdr:col>67</xdr:col>
      <xdr:colOff>101600</xdr:colOff>
      <xdr:row>80</xdr:row>
      <xdr:rowOff>73661</xdr:rowOff>
    </xdr:to>
    <xdr:sp macro="" textlink="">
      <xdr:nvSpPr>
        <xdr:cNvPr id="470" name="楕円 469">
          <a:extLst>
            <a:ext uri="{FF2B5EF4-FFF2-40B4-BE49-F238E27FC236}">
              <a16:creationId xmlns:a16="http://schemas.microsoft.com/office/drawing/2014/main" id="{D1F388DD-5212-473D-B2CF-7E9D89CFA38E}"/>
            </a:ext>
          </a:extLst>
        </xdr:cNvPr>
        <xdr:cNvSpPr/>
      </xdr:nvSpPr>
      <xdr:spPr>
        <a:xfrm>
          <a:off x="12763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22861</xdr:rowOff>
    </xdr:from>
    <xdr:to>
      <xdr:col>71</xdr:col>
      <xdr:colOff>177800</xdr:colOff>
      <xdr:row>81</xdr:row>
      <xdr:rowOff>0</xdr:rowOff>
    </xdr:to>
    <xdr:cxnSp macro="">
      <xdr:nvCxnSpPr>
        <xdr:cNvPr id="471" name="直線コネクタ 470">
          <a:extLst>
            <a:ext uri="{FF2B5EF4-FFF2-40B4-BE49-F238E27FC236}">
              <a16:creationId xmlns:a16="http://schemas.microsoft.com/office/drawing/2014/main" id="{BE7582DA-7339-435E-A2BE-6CBDD097E0A1}"/>
            </a:ext>
          </a:extLst>
        </xdr:cNvPr>
        <xdr:cNvCxnSpPr/>
      </xdr:nvCxnSpPr>
      <xdr:spPr>
        <a:xfrm>
          <a:off x="12814300" y="137388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72" name="n_1aveValue【消防施設】&#10;有形固定資産減価償却率">
          <a:extLst>
            <a:ext uri="{FF2B5EF4-FFF2-40B4-BE49-F238E27FC236}">
              <a16:creationId xmlns:a16="http://schemas.microsoft.com/office/drawing/2014/main" id="{1375EE11-2D7B-449D-99BD-00536D438999}"/>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73" name="n_2aveValue【消防施設】&#10;有形固定資産減価償却率">
          <a:extLst>
            <a:ext uri="{FF2B5EF4-FFF2-40B4-BE49-F238E27FC236}">
              <a16:creationId xmlns:a16="http://schemas.microsoft.com/office/drawing/2014/main" id="{4FD35837-B6B0-42FF-9052-4B08D0A68714}"/>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74" name="n_3aveValue【消防施設】&#10;有形固定資産減価償却率">
          <a:extLst>
            <a:ext uri="{FF2B5EF4-FFF2-40B4-BE49-F238E27FC236}">
              <a16:creationId xmlns:a16="http://schemas.microsoft.com/office/drawing/2014/main" id="{3E0D7A21-A7D1-4069-AAE5-2E129BB1A2F2}"/>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475" name="n_4aveValue【消防施設】&#10;有形固定資産減価償却率">
          <a:extLst>
            <a:ext uri="{FF2B5EF4-FFF2-40B4-BE49-F238E27FC236}">
              <a16:creationId xmlns:a16="http://schemas.microsoft.com/office/drawing/2014/main" id="{52F87ED5-6494-445D-99F8-7E3DF231EFFC}"/>
            </a:ext>
          </a:extLst>
        </xdr:cNvPr>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476" name="n_1mainValue【消防施設】&#10;有形固定資産減価償却率">
          <a:extLst>
            <a:ext uri="{FF2B5EF4-FFF2-40B4-BE49-F238E27FC236}">
              <a16:creationId xmlns:a16="http://schemas.microsoft.com/office/drawing/2014/main" id="{936A584F-34F9-4936-B44E-6E7646C1083D}"/>
            </a:ext>
          </a:extLst>
        </xdr:cNvPr>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477" name="n_2mainValue【消防施設】&#10;有形固定資産減価償却率">
          <a:extLst>
            <a:ext uri="{FF2B5EF4-FFF2-40B4-BE49-F238E27FC236}">
              <a16:creationId xmlns:a16="http://schemas.microsoft.com/office/drawing/2014/main" id="{DF19ECD0-BD7E-422C-9B1B-0071D1749B8B}"/>
            </a:ext>
          </a:extLst>
        </xdr:cNvPr>
        <xdr:cNvSpPr txBox="1"/>
      </xdr:nvSpPr>
      <xdr:spPr>
        <a:xfrm>
          <a:off x="14389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478" name="n_3mainValue【消防施設】&#10;有形固定資産減価償却率">
          <a:extLst>
            <a:ext uri="{FF2B5EF4-FFF2-40B4-BE49-F238E27FC236}">
              <a16:creationId xmlns:a16="http://schemas.microsoft.com/office/drawing/2014/main" id="{3A8A4DBB-9717-4B55-8CA7-8839EB490538}"/>
            </a:ext>
          </a:extLst>
        </xdr:cNvPr>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90188</xdr:rowOff>
    </xdr:from>
    <xdr:ext cx="405111" cy="259045"/>
    <xdr:sp macro="" textlink="">
      <xdr:nvSpPr>
        <xdr:cNvPr id="479" name="n_4mainValue【消防施設】&#10;有形固定資産減価償却率">
          <a:extLst>
            <a:ext uri="{FF2B5EF4-FFF2-40B4-BE49-F238E27FC236}">
              <a16:creationId xmlns:a16="http://schemas.microsoft.com/office/drawing/2014/main" id="{340A023D-F691-4634-886C-F8C56546059B}"/>
            </a:ext>
          </a:extLst>
        </xdr:cNvPr>
        <xdr:cNvSpPr txBox="1"/>
      </xdr:nvSpPr>
      <xdr:spPr>
        <a:xfrm>
          <a:off x="12611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3699525E-CEB5-4907-8F9C-93F3C69B68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B1FF7982-4624-49C1-B3FF-DE591019F2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1CA153EE-7F70-4EA1-BA27-6D19076E79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06343E40-9A02-4DF9-879E-059868C812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5D5BE600-A742-447A-A6D7-53462DF1F7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EE39CCE2-62D9-413C-87EC-496A603955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21BE5569-0C68-4927-B0B0-E941880CDA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4E54AF83-9786-47A2-9FFE-9059684719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FDE1EEC5-C94D-4CF4-8A29-49C198DC85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872FCE41-F366-4349-AF78-A81841FCBC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0" name="直線コネクタ 489">
          <a:extLst>
            <a:ext uri="{FF2B5EF4-FFF2-40B4-BE49-F238E27FC236}">
              <a16:creationId xmlns:a16="http://schemas.microsoft.com/office/drawing/2014/main" id="{E2561591-56A6-44F7-8C8E-8578A1A34C4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1" name="テキスト ボックス 490">
          <a:extLst>
            <a:ext uri="{FF2B5EF4-FFF2-40B4-BE49-F238E27FC236}">
              <a16:creationId xmlns:a16="http://schemas.microsoft.com/office/drawing/2014/main" id="{F934D76A-B8A2-468C-BA0C-CFFF36A6A77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2" name="直線コネクタ 491">
          <a:extLst>
            <a:ext uri="{FF2B5EF4-FFF2-40B4-BE49-F238E27FC236}">
              <a16:creationId xmlns:a16="http://schemas.microsoft.com/office/drawing/2014/main" id="{4724769E-D313-4535-B739-C219D8963A7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3" name="テキスト ボックス 492">
          <a:extLst>
            <a:ext uri="{FF2B5EF4-FFF2-40B4-BE49-F238E27FC236}">
              <a16:creationId xmlns:a16="http://schemas.microsoft.com/office/drawing/2014/main" id="{C6F5CCB1-3683-405C-924E-5A41A2491D8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4" name="直線コネクタ 493">
          <a:extLst>
            <a:ext uri="{FF2B5EF4-FFF2-40B4-BE49-F238E27FC236}">
              <a16:creationId xmlns:a16="http://schemas.microsoft.com/office/drawing/2014/main" id="{BD091E7A-E732-45F8-AF3E-EE934FA4872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5" name="テキスト ボックス 494">
          <a:extLst>
            <a:ext uri="{FF2B5EF4-FFF2-40B4-BE49-F238E27FC236}">
              <a16:creationId xmlns:a16="http://schemas.microsoft.com/office/drawing/2014/main" id="{369DF6F8-7211-4B6A-9CB0-225BC0459D4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6" name="直線コネクタ 495">
          <a:extLst>
            <a:ext uri="{FF2B5EF4-FFF2-40B4-BE49-F238E27FC236}">
              <a16:creationId xmlns:a16="http://schemas.microsoft.com/office/drawing/2014/main" id="{DFEE6D20-09B9-4CBC-9AF2-5436BE126E8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7" name="テキスト ボックス 496">
          <a:extLst>
            <a:ext uri="{FF2B5EF4-FFF2-40B4-BE49-F238E27FC236}">
              <a16:creationId xmlns:a16="http://schemas.microsoft.com/office/drawing/2014/main" id="{480DD32F-7A02-4D2D-9B37-0FB0B7E031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a:extLst>
            <a:ext uri="{FF2B5EF4-FFF2-40B4-BE49-F238E27FC236}">
              <a16:creationId xmlns:a16="http://schemas.microsoft.com/office/drawing/2014/main" id="{3C82E8B9-C89F-4C61-9831-3CC7D0817C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169E70E1-0093-4B50-B9CD-9F9755E28B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a:extLst>
            <a:ext uri="{FF2B5EF4-FFF2-40B4-BE49-F238E27FC236}">
              <a16:creationId xmlns:a16="http://schemas.microsoft.com/office/drawing/2014/main" id="{5735FA65-76A6-42BF-A342-69E7871850E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01" name="直線コネクタ 500">
          <a:extLst>
            <a:ext uri="{FF2B5EF4-FFF2-40B4-BE49-F238E27FC236}">
              <a16:creationId xmlns:a16="http://schemas.microsoft.com/office/drawing/2014/main" id="{31FC32EC-0072-4444-A60D-C768E1A6FEBB}"/>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02" name="【消防施設】&#10;一人当たり面積最小値テキスト">
          <a:extLst>
            <a:ext uri="{FF2B5EF4-FFF2-40B4-BE49-F238E27FC236}">
              <a16:creationId xmlns:a16="http://schemas.microsoft.com/office/drawing/2014/main" id="{265B8238-F95D-43EB-9E78-6B175D81178E}"/>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03" name="直線コネクタ 502">
          <a:extLst>
            <a:ext uri="{FF2B5EF4-FFF2-40B4-BE49-F238E27FC236}">
              <a16:creationId xmlns:a16="http://schemas.microsoft.com/office/drawing/2014/main" id="{32E4C18F-7C50-47A6-AAA7-5FA5EDBA42F6}"/>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04" name="【消防施設】&#10;一人当たり面積最大値テキスト">
          <a:extLst>
            <a:ext uri="{FF2B5EF4-FFF2-40B4-BE49-F238E27FC236}">
              <a16:creationId xmlns:a16="http://schemas.microsoft.com/office/drawing/2014/main" id="{A0B179DA-D7B5-4228-89A8-B2D564EB31F7}"/>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05" name="直線コネクタ 504">
          <a:extLst>
            <a:ext uri="{FF2B5EF4-FFF2-40B4-BE49-F238E27FC236}">
              <a16:creationId xmlns:a16="http://schemas.microsoft.com/office/drawing/2014/main" id="{30635CCF-FCEC-4E61-A227-478E0913C37A}"/>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06" name="【消防施設】&#10;一人当たり面積平均値テキスト">
          <a:extLst>
            <a:ext uri="{FF2B5EF4-FFF2-40B4-BE49-F238E27FC236}">
              <a16:creationId xmlns:a16="http://schemas.microsoft.com/office/drawing/2014/main" id="{86427544-D5BF-4ADC-9171-89A1731CF1F8}"/>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07" name="フローチャート: 判断 506">
          <a:extLst>
            <a:ext uri="{FF2B5EF4-FFF2-40B4-BE49-F238E27FC236}">
              <a16:creationId xmlns:a16="http://schemas.microsoft.com/office/drawing/2014/main" id="{603DC819-DCA4-4EDC-A327-832C1104865D}"/>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08" name="フローチャート: 判断 507">
          <a:extLst>
            <a:ext uri="{FF2B5EF4-FFF2-40B4-BE49-F238E27FC236}">
              <a16:creationId xmlns:a16="http://schemas.microsoft.com/office/drawing/2014/main" id="{178C8F5F-7CB6-4C20-BD8C-D9EFBE03D239}"/>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09" name="フローチャート: 判断 508">
          <a:extLst>
            <a:ext uri="{FF2B5EF4-FFF2-40B4-BE49-F238E27FC236}">
              <a16:creationId xmlns:a16="http://schemas.microsoft.com/office/drawing/2014/main" id="{40A12D21-A956-4F8B-B29E-72EFB9C457C2}"/>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10" name="フローチャート: 判断 509">
          <a:extLst>
            <a:ext uri="{FF2B5EF4-FFF2-40B4-BE49-F238E27FC236}">
              <a16:creationId xmlns:a16="http://schemas.microsoft.com/office/drawing/2014/main" id="{0E71F6F9-AF06-4868-9A03-12A43EC12AEC}"/>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11" name="フローチャート: 判断 510">
          <a:extLst>
            <a:ext uri="{FF2B5EF4-FFF2-40B4-BE49-F238E27FC236}">
              <a16:creationId xmlns:a16="http://schemas.microsoft.com/office/drawing/2014/main" id="{FA93798F-0593-4110-A8D7-EF2CC2DCEF2B}"/>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53DDEA35-A498-4B02-B165-8AA2C70702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1F9C94E3-A716-43B1-B706-C2650D9D2A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692AB10-FDD4-4639-88FD-3B4F80E787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007B131-672E-4E5D-9379-0C7CAD51E0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669B7618-AA0E-4669-82C7-B538011983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105944</xdr:rowOff>
    </xdr:from>
    <xdr:to>
      <xdr:col>116</xdr:col>
      <xdr:colOff>114300</xdr:colOff>
      <xdr:row>86</xdr:row>
      <xdr:rowOff>36094</xdr:rowOff>
    </xdr:to>
    <xdr:sp macro="" textlink="">
      <xdr:nvSpPr>
        <xdr:cNvPr id="517" name="楕円 516">
          <a:extLst>
            <a:ext uri="{FF2B5EF4-FFF2-40B4-BE49-F238E27FC236}">
              <a16:creationId xmlns:a16="http://schemas.microsoft.com/office/drawing/2014/main" id="{559CF4A7-2478-4B84-892B-1F7325462519}"/>
            </a:ext>
          </a:extLst>
        </xdr:cNvPr>
        <xdr:cNvSpPr/>
      </xdr:nvSpPr>
      <xdr:spPr>
        <a:xfrm>
          <a:off x="22110700" y="14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36594</xdr:rowOff>
    </xdr:from>
    <xdr:ext cx="469744" cy="259045"/>
    <xdr:sp macro="" textlink="">
      <xdr:nvSpPr>
        <xdr:cNvPr id="518" name="【消防施設】&#10;一人当たり面積該当値テキスト">
          <a:extLst>
            <a:ext uri="{FF2B5EF4-FFF2-40B4-BE49-F238E27FC236}">
              <a16:creationId xmlns:a16="http://schemas.microsoft.com/office/drawing/2014/main" id="{68662F30-816F-4E56-BA97-D06EB323E390}"/>
            </a:ext>
          </a:extLst>
        </xdr:cNvPr>
        <xdr:cNvSpPr txBox="1"/>
      </xdr:nvSpPr>
      <xdr:spPr>
        <a:xfrm>
          <a:off x="22199600" y="146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113488</xdr:rowOff>
    </xdr:from>
    <xdr:to>
      <xdr:col>112</xdr:col>
      <xdr:colOff>38100</xdr:colOff>
      <xdr:row>86</xdr:row>
      <xdr:rowOff>43638</xdr:rowOff>
    </xdr:to>
    <xdr:sp macro="" textlink="">
      <xdr:nvSpPr>
        <xdr:cNvPr id="519" name="楕円 518">
          <a:extLst>
            <a:ext uri="{FF2B5EF4-FFF2-40B4-BE49-F238E27FC236}">
              <a16:creationId xmlns:a16="http://schemas.microsoft.com/office/drawing/2014/main" id="{1ED32071-F4E8-43AA-8312-060D0964D735}"/>
            </a:ext>
          </a:extLst>
        </xdr:cNvPr>
        <xdr:cNvSpPr/>
      </xdr:nvSpPr>
      <xdr:spPr>
        <a:xfrm>
          <a:off x="21272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156744</xdr:rowOff>
    </xdr:from>
    <xdr:to>
      <xdr:col>116</xdr:col>
      <xdr:colOff>63500</xdr:colOff>
      <xdr:row>85</xdr:row>
      <xdr:rowOff>164288</xdr:rowOff>
    </xdr:to>
    <xdr:cxnSp macro="">
      <xdr:nvCxnSpPr>
        <xdr:cNvPr id="520" name="直線コネクタ 519">
          <a:extLst>
            <a:ext uri="{FF2B5EF4-FFF2-40B4-BE49-F238E27FC236}">
              <a16:creationId xmlns:a16="http://schemas.microsoft.com/office/drawing/2014/main" id="{6F9B2768-C94C-43AF-B6C2-4434887430BD}"/>
            </a:ext>
          </a:extLst>
        </xdr:cNvPr>
        <xdr:cNvCxnSpPr/>
      </xdr:nvCxnSpPr>
      <xdr:spPr>
        <a:xfrm flipV="1">
          <a:off x="21323300" y="1472999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113716</xdr:rowOff>
    </xdr:from>
    <xdr:to>
      <xdr:col>107</xdr:col>
      <xdr:colOff>101600</xdr:colOff>
      <xdr:row>86</xdr:row>
      <xdr:rowOff>43866</xdr:rowOff>
    </xdr:to>
    <xdr:sp macro="" textlink="">
      <xdr:nvSpPr>
        <xdr:cNvPr id="521" name="楕円 520">
          <a:extLst>
            <a:ext uri="{FF2B5EF4-FFF2-40B4-BE49-F238E27FC236}">
              <a16:creationId xmlns:a16="http://schemas.microsoft.com/office/drawing/2014/main" id="{D6A1E083-5729-43C9-BC4B-E3D129550632}"/>
            </a:ext>
          </a:extLst>
        </xdr:cNvPr>
        <xdr:cNvSpPr/>
      </xdr:nvSpPr>
      <xdr:spPr>
        <a:xfrm>
          <a:off x="20383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164288</xdr:rowOff>
    </xdr:from>
    <xdr:to>
      <xdr:col>111</xdr:col>
      <xdr:colOff>177800</xdr:colOff>
      <xdr:row>85</xdr:row>
      <xdr:rowOff>164516</xdr:rowOff>
    </xdr:to>
    <xdr:cxnSp macro="">
      <xdr:nvCxnSpPr>
        <xdr:cNvPr id="522" name="直線コネクタ 521">
          <a:extLst>
            <a:ext uri="{FF2B5EF4-FFF2-40B4-BE49-F238E27FC236}">
              <a16:creationId xmlns:a16="http://schemas.microsoft.com/office/drawing/2014/main" id="{1BE6A205-9908-4127-A49C-CF1DE09BAA46}"/>
            </a:ext>
          </a:extLst>
        </xdr:cNvPr>
        <xdr:cNvCxnSpPr/>
      </xdr:nvCxnSpPr>
      <xdr:spPr>
        <a:xfrm flipV="1">
          <a:off x="20434300" y="147375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105487</xdr:rowOff>
    </xdr:from>
    <xdr:to>
      <xdr:col>102</xdr:col>
      <xdr:colOff>165100</xdr:colOff>
      <xdr:row>86</xdr:row>
      <xdr:rowOff>35637</xdr:rowOff>
    </xdr:to>
    <xdr:sp macro="" textlink="">
      <xdr:nvSpPr>
        <xdr:cNvPr id="523" name="楕円 522">
          <a:extLst>
            <a:ext uri="{FF2B5EF4-FFF2-40B4-BE49-F238E27FC236}">
              <a16:creationId xmlns:a16="http://schemas.microsoft.com/office/drawing/2014/main" id="{6B574AC4-4C54-41DD-A98E-4155FB7B6734}"/>
            </a:ext>
          </a:extLst>
        </xdr:cNvPr>
        <xdr:cNvSpPr/>
      </xdr:nvSpPr>
      <xdr:spPr>
        <a:xfrm>
          <a:off x="19494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156287</xdr:rowOff>
    </xdr:from>
    <xdr:to>
      <xdr:col>107</xdr:col>
      <xdr:colOff>50800</xdr:colOff>
      <xdr:row>85</xdr:row>
      <xdr:rowOff>164516</xdr:rowOff>
    </xdr:to>
    <xdr:cxnSp macro="">
      <xdr:nvCxnSpPr>
        <xdr:cNvPr id="524" name="直線コネクタ 523">
          <a:extLst>
            <a:ext uri="{FF2B5EF4-FFF2-40B4-BE49-F238E27FC236}">
              <a16:creationId xmlns:a16="http://schemas.microsoft.com/office/drawing/2014/main" id="{22CE48EE-47AC-4CDA-8EB9-A5B79A8E02FC}"/>
            </a:ext>
          </a:extLst>
        </xdr:cNvPr>
        <xdr:cNvCxnSpPr/>
      </xdr:nvCxnSpPr>
      <xdr:spPr>
        <a:xfrm>
          <a:off x="19545300" y="1472953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113258</xdr:rowOff>
    </xdr:from>
    <xdr:to>
      <xdr:col>98</xdr:col>
      <xdr:colOff>38100</xdr:colOff>
      <xdr:row>86</xdr:row>
      <xdr:rowOff>43408</xdr:rowOff>
    </xdr:to>
    <xdr:sp macro="" textlink="">
      <xdr:nvSpPr>
        <xdr:cNvPr id="525" name="楕円 524">
          <a:extLst>
            <a:ext uri="{FF2B5EF4-FFF2-40B4-BE49-F238E27FC236}">
              <a16:creationId xmlns:a16="http://schemas.microsoft.com/office/drawing/2014/main" id="{E0DE2380-1FF6-41AC-AE01-EFE2BDDE64A6}"/>
            </a:ext>
          </a:extLst>
        </xdr:cNvPr>
        <xdr:cNvSpPr/>
      </xdr:nvSpPr>
      <xdr:spPr>
        <a:xfrm>
          <a:off x="18605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156287</xdr:rowOff>
    </xdr:from>
    <xdr:to>
      <xdr:col>102</xdr:col>
      <xdr:colOff>114300</xdr:colOff>
      <xdr:row>85</xdr:row>
      <xdr:rowOff>164058</xdr:rowOff>
    </xdr:to>
    <xdr:cxnSp macro="">
      <xdr:nvCxnSpPr>
        <xdr:cNvPr id="526" name="直線コネクタ 525">
          <a:extLst>
            <a:ext uri="{FF2B5EF4-FFF2-40B4-BE49-F238E27FC236}">
              <a16:creationId xmlns:a16="http://schemas.microsoft.com/office/drawing/2014/main" id="{538B3886-DF5E-49D3-8A4F-8912659B1B52}"/>
            </a:ext>
          </a:extLst>
        </xdr:cNvPr>
        <xdr:cNvCxnSpPr/>
      </xdr:nvCxnSpPr>
      <xdr:spPr>
        <a:xfrm flipV="1">
          <a:off x="18656300" y="1472953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27" name="n_1aveValue【消防施設】&#10;一人当たり面積">
          <a:extLst>
            <a:ext uri="{FF2B5EF4-FFF2-40B4-BE49-F238E27FC236}">
              <a16:creationId xmlns:a16="http://schemas.microsoft.com/office/drawing/2014/main" id="{7098BA42-2CCC-4840-B91D-A0D6FA4DBE05}"/>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28" name="n_2aveValue【消防施設】&#10;一人当たり面積">
          <a:extLst>
            <a:ext uri="{FF2B5EF4-FFF2-40B4-BE49-F238E27FC236}">
              <a16:creationId xmlns:a16="http://schemas.microsoft.com/office/drawing/2014/main" id="{5EA7BB12-1D07-4AEA-9C06-14B1DCC02F35}"/>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29" name="n_3aveValue【消防施設】&#10;一人当たり面積">
          <a:extLst>
            <a:ext uri="{FF2B5EF4-FFF2-40B4-BE49-F238E27FC236}">
              <a16:creationId xmlns:a16="http://schemas.microsoft.com/office/drawing/2014/main" id="{E9A9706C-E5A2-45DF-8C62-97F141A45203}"/>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30" name="n_4aveValue【消防施設】&#10;一人当たり面積">
          <a:extLst>
            <a:ext uri="{FF2B5EF4-FFF2-40B4-BE49-F238E27FC236}">
              <a16:creationId xmlns:a16="http://schemas.microsoft.com/office/drawing/2014/main" id="{004D0D4F-CC9E-4880-9A02-9A80E4160081}"/>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34765</xdr:rowOff>
    </xdr:from>
    <xdr:ext cx="469744" cy="259045"/>
    <xdr:sp macro="" textlink="">
      <xdr:nvSpPr>
        <xdr:cNvPr id="531" name="n_1mainValue【消防施設】&#10;一人当たり面積">
          <a:extLst>
            <a:ext uri="{FF2B5EF4-FFF2-40B4-BE49-F238E27FC236}">
              <a16:creationId xmlns:a16="http://schemas.microsoft.com/office/drawing/2014/main" id="{DDDEA29C-23EE-4593-81E0-CCCE85F6BF87}"/>
            </a:ext>
          </a:extLst>
        </xdr:cNvPr>
        <xdr:cNvSpPr txBox="1"/>
      </xdr:nvSpPr>
      <xdr:spPr>
        <a:xfrm>
          <a:off x="21075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34993</xdr:rowOff>
    </xdr:from>
    <xdr:ext cx="469744" cy="259045"/>
    <xdr:sp macro="" textlink="">
      <xdr:nvSpPr>
        <xdr:cNvPr id="532" name="n_2mainValue【消防施設】&#10;一人当たり面積">
          <a:extLst>
            <a:ext uri="{FF2B5EF4-FFF2-40B4-BE49-F238E27FC236}">
              <a16:creationId xmlns:a16="http://schemas.microsoft.com/office/drawing/2014/main" id="{E550BDBD-F559-4BFF-8055-1588C7E484F0}"/>
            </a:ext>
          </a:extLst>
        </xdr:cNvPr>
        <xdr:cNvSpPr txBox="1"/>
      </xdr:nvSpPr>
      <xdr:spPr>
        <a:xfrm>
          <a:off x="201994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26764</xdr:rowOff>
    </xdr:from>
    <xdr:ext cx="469744" cy="259045"/>
    <xdr:sp macro="" textlink="">
      <xdr:nvSpPr>
        <xdr:cNvPr id="533" name="n_3mainValue【消防施設】&#10;一人当たり面積">
          <a:extLst>
            <a:ext uri="{FF2B5EF4-FFF2-40B4-BE49-F238E27FC236}">
              <a16:creationId xmlns:a16="http://schemas.microsoft.com/office/drawing/2014/main" id="{3C6F396C-9A7B-4922-A846-6027FD86DD34}"/>
            </a:ext>
          </a:extLst>
        </xdr:cNvPr>
        <xdr:cNvSpPr txBox="1"/>
      </xdr:nvSpPr>
      <xdr:spPr>
        <a:xfrm>
          <a:off x="193104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34535</xdr:rowOff>
    </xdr:from>
    <xdr:ext cx="469744" cy="259045"/>
    <xdr:sp macro="" textlink="">
      <xdr:nvSpPr>
        <xdr:cNvPr id="534" name="n_4mainValue【消防施設】&#10;一人当たり面積">
          <a:extLst>
            <a:ext uri="{FF2B5EF4-FFF2-40B4-BE49-F238E27FC236}">
              <a16:creationId xmlns:a16="http://schemas.microsoft.com/office/drawing/2014/main" id="{832DB3C1-4E42-49EC-BF8B-0292DED5BEF1}"/>
            </a:ext>
          </a:extLst>
        </xdr:cNvPr>
        <xdr:cNvSpPr txBox="1"/>
      </xdr:nvSpPr>
      <xdr:spPr>
        <a:xfrm>
          <a:off x="18421427" y="14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C33B6D9A-1CF4-43AB-B0A7-0F0C0D8373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32882A7B-61C5-4252-BC61-3146103206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D353E02B-21EF-4D46-98AA-BAEE39E0BF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61675F26-97D9-458D-99A8-F43B30613B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9E3D10E5-4F01-468C-A7F9-6EBEE8B96B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FCECB8A7-7232-4E05-A27A-3088EC2909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C543437A-C0DE-432B-8878-9C37B84BCC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8BEF9BF6-FDC2-40B9-A0DA-984BECE1AA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B992CAFC-5413-4117-94E3-CDE55AF1E1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23AD4BEA-7B2C-4F7E-8E49-5A923F85A5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F55261E0-2592-4029-A151-55294C4F1B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054BC83B-66BE-439D-9241-CB757887A9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a:extLst>
            <a:ext uri="{FF2B5EF4-FFF2-40B4-BE49-F238E27FC236}">
              <a16:creationId xmlns:a16="http://schemas.microsoft.com/office/drawing/2014/main" id="{DBF21487-4437-4A7E-A1C9-629FD9CC050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66E98B2E-EA11-4086-A1F3-4FE6E957F5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4D1CE9D0-63DC-46B3-8022-F47365197B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ECDE67BC-224C-44AF-A500-141EA63CB0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B982FE4E-9FA8-48E8-9F96-7B087228CC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2795C182-0567-48B6-9949-C7621ED1DC4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62BF1344-1094-4395-A44C-6D43EB7EE3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132F2197-F824-4F97-BE7E-D0971297BE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ECC42F08-154C-4EBF-B634-669C6318F03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7EB54379-46F1-4F47-B44D-9CAFE66220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a:extLst>
            <a:ext uri="{FF2B5EF4-FFF2-40B4-BE49-F238E27FC236}">
              <a16:creationId xmlns:a16="http://schemas.microsoft.com/office/drawing/2014/main" id="{0C6F79EB-12B2-43D0-870F-FEFFA5B1610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BAC6F963-50C5-4CF8-98F2-A8CEA65281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384A64F2-AD97-47A1-99EC-EACD3B1924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60" name="直線コネクタ 559">
          <a:extLst>
            <a:ext uri="{FF2B5EF4-FFF2-40B4-BE49-F238E27FC236}">
              <a16:creationId xmlns:a16="http://schemas.microsoft.com/office/drawing/2014/main" id="{81B7EDDD-2538-4B6B-B369-DD8147EFDCBE}"/>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庁舎】&#10;有形固定資産減価償却率最小値テキスト">
          <a:extLst>
            <a:ext uri="{FF2B5EF4-FFF2-40B4-BE49-F238E27FC236}">
              <a16:creationId xmlns:a16="http://schemas.microsoft.com/office/drawing/2014/main" id="{35CCECE5-4014-42AB-8883-E5806F7185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a:extLst>
            <a:ext uri="{FF2B5EF4-FFF2-40B4-BE49-F238E27FC236}">
              <a16:creationId xmlns:a16="http://schemas.microsoft.com/office/drawing/2014/main" id="{6118CE4C-568E-4E2F-B6F0-F58B3D41C0B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3" name="【庁舎】&#10;有形固定資産減価償却率最大値テキスト">
          <a:extLst>
            <a:ext uri="{FF2B5EF4-FFF2-40B4-BE49-F238E27FC236}">
              <a16:creationId xmlns:a16="http://schemas.microsoft.com/office/drawing/2014/main" id="{441ABFC0-B613-4561-8261-952E9C9D493A}"/>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64" name="直線コネクタ 563">
          <a:extLst>
            <a:ext uri="{FF2B5EF4-FFF2-40B4-BE49-F238E27FC236}">
              <a16:creationId xmlns:a16="http://schemas.microsoft.com/office/drawing/2014/main" id="{ED8C27CC-98D6-441E-9446-8E023F162A3E}"/>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65" name="【庁舎】&#10;有形固定資産減価償却率平均値テキスト">
          <a:extLst>
            <a:ext uri="{FF2B5EF4-FFF2-40B4-BE49-F238E27FC236}">
              <a16:creationId xmlns:a16="http://schemas.microsoft.com/office/drawing/2014/main" id="{69383DE2-74AA-4ECB-BB57-6DB28198E57A}"/>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66" name="フローチャート: 判断 565">
          <a:extLst>
            <a:ext uri="{FF2B5EF4-FFF2-40B4-BE49-F238E27FC236}">
              <a16:creationId xmlns:a16="http://schemas.microsoft.com/office/drawing/2014/main" id="{C82CC34E-DCDB-4BC4-949B-5715D6EE97AC}"/>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67" name="フローチャート: 判断 566">
          <a:extLst>
            <a:ext uri="{FF2B5EF4-FFF2-40B4-BE49-F238E27FC236}">
              <a16:creationId xmlns:a16="http://schemas.microsoft.com/office/drawing/2014/main" id="{A31E2B8A-2C7A-41AB-A382-F41C9F6DA4CE}"/>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68" name="フローチャート: 判断 567">
          <a:extLst>
            <a:ext uri="{FF2B5EF4-FFF2-40B4-BE49-F238E27FC236}">
              <a16:creationId xmlns:a16="http://schemas.microsoft.com/office/drawing/2014/main" id="{97D9BBD3-3A64-4B49-B84C-8578FF92E7E8}"/>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69" name="フローチャート: 判断 568">
          <a:extLst>
            <a:ext uri="{FF2B5EF4-FFF2-40B4-BE49-F238E27FC236}">
              <a16:creationId xmlns:a16="http://schemas.microsoft.com/office/drawing/2014/main" id="{050D2562-35FB-4188-99D2-5533594F8B5F}"/>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70" name="フローチャート: 判断 569">
          <a:extLst>
            <a:ext uri="{FF2B5EF4-FFF2-40B4-BE49-F238E27FC236}">
              <a16:creationId xmlns:a16="http://schemas.microsoft.com/office/drawing/2014/main" id="{D5ADFDE1-828F-4751-ACA6-9B2C8B7C81FD}"/>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83EBE0CA-462F-4B10-8AC5-D5C8497798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C4C33F8-BE2B-4DF7-8AF4-1004A94687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E349286-349C-463B-A419-C560D8B018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4CF6C1A-F3DF-44B5-96F3-A7350C2AB4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2E8E601-38D9-47F1-81F8-3AB43B93F1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576" name="楕円 575">
          <a:extLst>
            <a:ext uri="{FF2B5EF4-FFF2-40B4-BE49-F238E27FC236}">
              <a16:creationId xmlns:a16="http://schemas.microsoft.com/office/drawing/2014/main" id="{B84E573E-7F15-42A5-9213-9BCEC4DE6187}"/>
            </a:ext>
          </a:extLst>
        </xdr:cNvPr>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577" name="【庁舎】&#10;有形固定資産減価償却率該当値テキスト">
          <a:extLst>
            <a:ext uri="{FF2B5EF4-FFF2-40B4-BE49-F238E27FC236}">
              <a16:creationId xmlns:a16="http://schemas.microsoft.com/office/drawing/2014/main" id="{FD9C98C5-9F52-4F6F-A490-A12FECD5F1FD}"/>
            </a:ext>
          </a:extLst>
        </xdr:cNvPr>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4173</xdr:rowOff>
    </xdr:from>
    <xdr:to>
      <xdr:col>81</xdr:col>
      <xdr:colOff>101600</xdr:colOff>
      <xdr:row>103</xdr:row>
      <xdr:rowOff>105773</xdr:rowOff>
    </xdr:to>
    <xdr:sp macro="" textlink="">
      <xdr:nvSpPr>
        <xdr:cNvPr id="578" name="楕円 577">
          <a:extLst>
            <a:ext uri="{FF2B5EF4-FFF2-40B4-BE49-F238E27FC236}">
              <a16:creationId xmlns:a16="http://schemas.microsoft.com/office/drawing/2014/main" id="{930E1F1B-D08B-472E-A8AA-BF2631158394}"/>
            </a:ext>
          </a:extLst>
        </xdr:cNvPr>
        <xdr:cNvSpPr/>
      </xdr:nvSpPr>
      <xdr:spPr>
        <a:xfrm>
          <a:off x="1543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103</xdr:row>
      <xdr:rowOff>89263</xdr:rowOff>
    </xdr:to>
    <xdr:cxnSp macro="">
      <xdr:nvCxnSpPr>
        <xdr:cNvPr id="579" name="直線コネクタ 578">
          <a:extLst>
            <a:ext uri="{FF2B5EF4-FFF2-40B4-BE49-F238E27FC236}">
              <a16:creationId xmlns:a16="http://schemas.microsoft.com/office/drawing/2014/main" id="{7392DFF9-C27B-4927-BC31-2ADBF1E1E0F3}"/>
            </a:ext>
          </a:extLst>
        </xdr:cNvPr>
        <xdr:cNvCxnSpPr/>
      </xdr:nvCxnSpPr>
      <xdr:spPr>
        <a:xfrm>
          <a:off x="15481300" y="177143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40095</xdr:rowOff>
    </xdr:from>
    <xdr:to>
      <xdr:col>76</xdr:col>
      <xdr:colOff>165100</xdr:colOff>
      <xdr:row>103</xdr:row>
      <xdr:rowOff>141695</xdr:rowOff>
    </xdr:to>
    <xdr:sp macro="" textlink="">
      <xdr:nvSpPr>
        <xdr:cNvPr id="580" name="楕円 579">
          <a:extLst>
            <a:ext uri="{FF2B5EF4-FFF2-40B4-BE49-F238E27FC236}">
              <a16:creationId xmlns:a16="http://schemas.microsoft.com/office/drawing/2014/main" id="{1B237143-A287-4694-97B8-D9F9BDE7D1C6}"/>
            </a:ext>
          </a:extLst>
        </xdr:cNvPr>
        <xdr:cNvSpPr/>
      </xdr:nvSpPr>
      <xdr:spPr>
        <a:xfrm>
          <a:off x="14541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90895</xdr:rowOff>
    </xdr:to>
    <xdr:cxnSp macro="">
      <xdr:nvCxnSpPr>
        <xdr:cNvPr id="581" name="直線コネクタ 580">
          <a:extLst>
            <a:ext uri="{FF2B5EF4-FFF2-40B4-BE49-F238E27FC236}">
              <a16:creationId xmlns:a16="http://schemas.microsoft.com/office/drawing/2014/main" id="{BCFFACAB-DAED-4459-A93C-F300882FAA21}"/>
            </a:ext>
          </a:extLst>
        </xdr:cNvPr>
        <xdr:cNvCxnSpPr/>
      </xdr:nvCxnSpPr>
      <xdr:spPr>
        <a:xfrm flipV="1">
          <a:off x="14592300" y="177143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582" name="楕円 581">
          <a:extLst>
            <a:ext uri="{FF2B5EF4-FFF2-40B4-BE49-F238E27FC236}">
              <a16:creationId xmlns:a16="http://schemas.microsoft.com/office/drawing/2014/main" id="{82A8595E-C92D-4208-8FD1-F1E6477387F3}"/>
            </a:ext>
          </a:extLst>
        </xdr:cNvPr>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90895</xdr:rowOff>
    </xdr:to>
    <xdr:cxnSp macro="">
      <xdr:nvCxnSpPr>
        <xdr:cNvPr id="583" name="直線コネクタ 582">
          <a:extLst>
            <a:ext uri="{FF2B5EF4-FFF2-40B4-BE49-F238E27FC236}">
              <a16:creationId xmlns:a16="http://schemas.microsoft.com/office/drawing/2014/main" id="{AACCB1AE-A629-4A44-8B03-59418CAA1A09}"/>
            </a:ext>
          </a:extLst>
        </xdr:cNvPr>
        <xdr:cNvCxnSpPr/>
      </xdr:nvCxnSpPr>
      <xdr:spPr>
        <a:xfrm>
          <a:off x="13703300" y="177159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584" name="楕円 583">
          <a:extLst>
            <a:ext uri="{FF2B5EF4-FFF2-40B4-BE49-F238E27FC236}">
              <a16:creationId xmlns:a16="http://schemas.microsoft.com/office/drawing/2014/main" id="{2E870E00-61EE-4223-9890-834AFCB6A428}"/>
            </a:ext>
          </a:extLst>
        </xdr:cNvPr>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56606</xdr:rowOff>
    </xdr:to>
    <xdr:cxnSp macro="">
      <xdr:nvCxnSpPr>
        <xdr:cNvPr id="585" name="直線コネクタ 584">
          <a:extLst>
            <a:ext uri="{FF2B5EF4-FFF2-40B4-BE49-F238E27FC236}">
              <a16:creationId xmlns:a16="http://schemas.microsoft.com/office/drawing/2014/main" id="{CF64AE14-5CC5-4D84-9C73-4BD47BE854E2}"/>
            </a:ext>
          </a:extLst>
        </xdr:cNvPr>
        <xdr:cNvCxnSpPr/>
      </xdr:nvCxnSpPr>
      <xdr:spPr>
        <a:xfrm>
          <a:off x="12814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586" name="n_1aveValue【庁舎】&#10;有形固定資産減価償却率">
          <a:extLst>
            <a:ext uri="{FF2B5EF4-FFF2-40B4-BE49-F238E27FC236}">
              <a16:creationId xmlns:a16="http://schemas.microsoft.com/office/drawing/2014/main" id="{64E033A0-1E6D-45DA-80E0-CAACC017BA02}"/>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587" name="n_2aveValue【庁舎】&#10;有形固定資産減価償却率">
          <a:extLst>
            <a:ext uri="{FF2B5EF4-FFF2-40B4-BE49-F238E27FC236}">
              <a16:creationId xmlns:a16="http://schemas.microsoft.com/office/drawing/2014/main" id="{203939DD-4364-43B5-BCA3-8222463B2619}"/>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588" name="n_3aveValue【庁舎】&#10;有形固定資産減価償却率">
          <a:extLst>
            <a:ext uri="{FF2B5EF4-FFF2-40B4-BE49-F238E27FC236}">
              <a16:creationId xmlns:a16="http://schemas.microsoft.com/office/drawing/2014/main" id="{ACCC6053-B2F2-4065-9C39-7CB4DD4DB7FE}"/>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589" name="n_4aveValue【庁舎】&#10;有形固定資産減価償却率">
          <a:extLst>
            <a:ext uri="{FF2B5EF4-FFF2-40B4-BE49-F238E27FC236}">
              <a16:creationId xmlns:a16="http://schemas.microsoft.com/office/drawing/2014/main" id="{0CC6755A-6D85-4462-AF27-E8D2953211CA}"/>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122300</xdr:rowOff>
    </xdr:from>
    <xdr:ext cx="405111" cy="259045"/>
    <xdr:sp macro="" textlink="">
      <xdr:nvSpPr>
        <xdr:cNvPr id="590" name="n_1mainValue【庁舎】&#10;有形固定資産減価償却率">
          <a:extLst>
            <a:ext uri="{FF2B5EF4-FFF2-40B4-BE49-F238E27FC236}">
              <a16:creationId xmlns:a16="http://schemas.microsoft.com/office/drawing/2014/main" id="{710866B3-72EA-4BBF-B029-EB76D20CCD59}"/>
            </a:ext>
          </a:extLst>
        </xdr:cNvPr>
        <xdr:cNvSpPr txBox="1"/>
      </xdr:nvSpPr>
      <xdr:spPr>
        <a:xfrm>
          <a:off x="15266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158222</xdr:rowOff>
    </xdr:from>
    <xdr:ext cx="405111" cy="259045"/>
    <xdr:sp macro="" textlink="">
      <xdr:nvSpPr>
        <xdr:cNvPr id="591" name="n_2mainValue【庁舎】&#10;有形固定資産減価償却率">
          <a:extLst>
            <a:ext uri="{FF2B5EF4-FFF2-40B4-BE49-F238E27FC236}">
              <a16:creationId xmlns:a16="http://schemas.microsoft.com/office/drawing/2014/main" id="{C5FCAF15-F31D-483A-91BD-C5834C32C1AB}"/>
            </a:ext>
          </a:extLst>
        </xdr:cNvPr>
        <xdr:cNvSpPr txBox="1"/>
      </xdr:nvSpPr>
      <xdr:spPr>
        <a:xfrm>
          <a:off x="14389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592" name="n_3mainValue【庁舎】&#10;有形固定資産減価償却率">
          <a:extLst>
            <a:ext uri="{FF2B5EF4-FFF2-40B4-BE49-F238E27FC236}">
              <a16:creationId xmlns:a16="http://schemas.microsoft.com/office/drawing/2014/main" id="{DA3BA23D-C90D-411C-8D4F-3AB1A2BC44DB}"/>
            </a:ext>
          </a:extLst>
        </xdr:cNvPr>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593" name="n_4mainValue【庁舎】&#10;有形固定資産減価償却率">
          <a:extLst>
            <a:ext uri="{FF2B5EF4-FFF2-40B4-BE49-F238E27FC236}">
              <a16:creationId xmlns:a16="http://schemas.microsoft.com/office/drawing/2014/main" id="{19E3DED3-8B8C-472B-BCB3-F3E11AA6A1A0}"/>
            </a:ext>
          </a:extLst>
        </xdr:cNvPr>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5B6D8207-EB78-4BF1-9C2B-4C4D6583FE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8AE9528E-84DF-49B3-A231-9B233D79D5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EA8FFB19-3F2A-4D72-9D11-2397FF4B38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A1EB34B3-6977-4FA6-8819-A6A6177C62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99095F27-430C-4D3D-8B7D-8EE60756D2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8F285853-EF9F-4619-9413-E91E0C6C32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3BFE3CA4-E114-4FB2-B1F0-C0C9578C88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527E9408-D282-46D7-A6E9-6BFA12E6B0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4B54F2D8-236C-4770-96F5-3B068C2FA1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F642FFCF-6898-46E5-96E8-991FF047DF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4328ED2C-4902-42DD-A518-3477ABB2D6C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90DB2DDB-EAE1-4AAB-8315-651B44243E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E249C1E9-32FD-40D1-A075-579DD7DEA6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5D8E1D13-BD02-49B9-B9A0-B3CAD55B68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12289C80-961F-464A-ACA3-A94A1008E4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2F765250-6D7C-44AA-8F42-615825B257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3419BB2D-19F9-41FB-8928-F801A26182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21B2BB4B-B7BF-4E6B-B864-C68EBA2EA9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6211D170-EE89-497A-B6D2-CDAC5F921A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3" name="テキスト ボックス 612">
          <a:extLst>
            <a:ext uri="{FF2B5EF4-FFF2-40B4-BE49-F238E27FC236}">
              <a16:creationId xmlns:a16="http://schemas.microsoft.com/office/drawing/2014/main" id="{AB1C1980-584D-4B63-BE3C-9854526EA70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C1519321-76A3-4EDB-9819-C74991CBF9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5" name="テキスト ボックス 614">
          <a:extLst>
            <a:ext uri="{FF2B5EF4-FFF2-40B4-BE49-F238E27FC236}">
              <a16:creationId xmlns:a16="http://schemas.microsoft.com/office/drawing/2014/main" id="{A4F9DB4B-B185-4F14-804E-0A6B8BEB712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C30FC588-DBDF-40B7-B329-4EECDBA2D3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17" name="直線コネクタ 616">
          <a:extLst>
            <a:ext uri="{FF2B5EF4-FFF2-40B4-BE49-F238E27FC236}">
              <a16:creationId xmlns:a16="http://schemas.microsoft.com/office/drawing/2014/main" id="{A89205B1-34C9-4B4C-916A-1F67996B12C4}"/>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18" name="【庁舎】&#10;一人当たり面積最小値テキスト">
          <a:extLst>
            <a:ext uri="{FF2B5EF4-FFF2-40B4-BE49-F238E27FC236}">
              <a16:creationId xmlns:a16="http://schemas.microsoft.com/office/drawing/2014/main" id="{3B2F1439-1293-4C51-B3B7-E8170F9C9B8E}"/>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19" name="直線コネクタ 618">
          <a:extLst>
            <a:ext uri="{FF2B5EF4-FFF2-40B4-BE49-F238E27FC236}">
              <a16:creationId xmlns:a16="http://schemas.microsoft.com/office/drawing/2014/main" id="{C66A963C-CD3F-422D-9EAB-3A93CCD70056}"/>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20" name="【庁舎】&#10;一人当たり面積最大値テキスト">
          <a:extLst>
            <a:ext uri="{FF2B5EF4-FFF2-40B4-BE49-F238E27FC236}">
              <a16:creationId xmlns:a16="http://schemas.microsoft.com/office/drawing/2014/main" id="{FAED87E7-D8EC-440B-945E-9D61E45B594F}"/>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21" name="直線コネクタ 620">
          <a:extLst>
            <a:ext uri="{FF2B5EF4-FFF2-40B4-BE49-F238E27FC236}">
              <a16:creationId xmlns:a16="http://schemas.microsoft.com/office/drawing/2014/main" id="{69809B9D-D87E-48C4-9FB7-F9A5DD081576}"/>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22" name="【庁舎】&#10;一人当たり面積平均値テキスト">
          <a:extLst>
            <a:ext uri="{FF2B5EF4-FFF2-40B4-BE49-F238E27FC236}">
              <a16:creationId xmlns:a16="http://schemas.microsoft.com/office/drawing/2014/main" id="{213D44A8-7260-4FD7-83B0-23E3B369D641}"/>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3" name="フローチャート: 判断 622">
          <a:extLst>
            <a:ext uri="{FF2B5EF4-FFF2-40B4-BE49-F238E27FC236}">
              <a16:creationId xmlns:a16="http://schemas.microsoft.com/office/drawing/2014/main" id="{5674AD6F-7FB0-43D1-84A1-C4B169819376}"/>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4" name="フローチャート: 判断 623">
          <a:extLst>
            <a:ext uri="{FF2B5EF4-FFF2-40B4-BE49-F238E27FC236}">
              <a16:creationId xmlns:a16="http://schemas.microsoft.com/office/drawing/2014/main" id="{C031B6C3-B9AC-4F61-BD53-12682D23DD79}"/>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5" name="フローチャート: 判断 624">
          <a:extLst>
            <a:ext uri="{FF2B5EF4-FFF2-40B4-BE49-F238E27FC236}">
              <a16:creationId xmlns:a16="http://schemas.microsoft.com/office/drawing/2014/main" id="{C7763120-CE23-4A01-89BD-DD278635F22A}"/>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6" name="フローチャート: 判断 625">
          <a:extLst>
            <a:ext uri="{FF2B5EF4-FFF2-40B4-BE49-F238E27FC236}">
              <a16:creationId xmlns:a16="http://schemas.microsoft.com/office/drawing/2014/main" id="{846D3727-2336-45D6-B9EC-D4D07BDA85C1}"/>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27" name="フローチャート: 判断 626">
          <a:extLst>
            <a:ext uri="{FF2B5EF4-FFF2-40B4-BE49-F238E27FC236}">
              <a16:creationId xmlns:a16="http://schemas.microsoft.com/office/drawing/2014/main" id="{AB6C888E-BE5E-4FE7-86C2-47F69D18DFD5}"/>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5B349A15-3FAD-494C-ABDA-6823FDDE51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508F78EE-EEE2-4C82-AF14-4DD0CE350D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BFDCF41-CE9E-4A3A-ABDD-C3D3684CBA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7505494E-D8C6-4CC4-B8CC-68713E2117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3E3EE3B-D1A0-44D8-B86F-AFAA124933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5714</xdr:rowOff>
    </xdr:from>
    <xdr:to>
      <xdr:col>116</xdr:col>
      <xdr:colOff>114300</xdr:colOff>
      <xdr:row>107</xdr:row>
      <xdr:rowOff>107314</xdr:rowOff>
    </xdr:to>
    <xdr:sp macro="" textlink="">
      <xdr:nvSpPr>
        <xdr:cNvPr id="633" name="楕円 632">
          <a:extLst>
            <a:ext uri="{FF2B5EF4-FFF2-40B4-BE49-F238E27FC236}">
              <a16:creationId xmlns:a16="http://schemas.microsoft.com/office/drawing/2014/main" id="{66D26A16-FC35-45BF-ADC8-A9B3A9BACE83}"/>
            </a:ext>
          </a:extLst>
        </xdr:cNvPr>
        <xdr:cNvSpPr/>
      </xdr:nvSpPr>
      <xdr:spPr>
        <a:xfrm>
          <a:off x="22110700" y="18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28591</xdr:rowOff>
    </xdr:from>
    <xdr:ext cx="469744" cy="259045"/>
    <xdr:sp macro="" textlink="">
      <xdr:nvSpPr>
        <xdr:cNvPr id="634" name="【庁舎】&#10;一人当たり面積該当値テキスト">
          <a:extLst>
            <a:ext uri="{FF2B5EF4-FFF2-40B4-BE49-F238E27FC236}">
              <a16:creationId xmlns:a16="http://schemas.microsoft.com/office/drawing/2014/main" id="{E15D890C-A1D5-4067-B422-7090093CAFB6}"/>
            </a:ext>
          </a:extLst>
        </xdr:cNvPr>
        <xdr:cNvSpPr txBox="1"/>
      </xdr:nvSpPr>
      <xdr:spPr>
        <a:xfrm>
          <a:off x="22199600"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23368</xdr:rowOff>
    </xdr:from>
    <xdr:to>
      <xdr:col>112</xdr:col>
      <xdr:colOff>38100</xdr:colOff>
      <xdr:row>107</xdr:row>
      <xdr:rowOff>124968</xdr:rowOff>
    </xdr:to>
    <xdr:sp macro="" textlink="">
      <xdr:nvSpPr>
        <xdr:cNvPr id="635" name="楕円 634">
          <a:extLst>
            <a:ext uri="{FF2B5EF4-FFF2-40B4-BE49-F238E27FC236}">
              <a16:creationId xmlns:a16="http://schemas.microsoft.com/office/drawing/2014/main" id="{15C4807F-601F-4519-BFC5-33CF3A4B30AF}"/>
            </a:ext>
          </a:extLst>
        </xdr:cNvPr>
        <xdr:cNvSpPr/>
      </xdr:nvSpPr>
      <xdr:spPr>
        <a:xfrm>
          <a:off x="21272500" y="183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56514</xdr:rowOff>
    </xdr:from>
    <xdr:to>
      <xdr:col>116</xdr:col>
      <xdr:colOff>63500</xdr:colOff>
      <xdr:row>107</xdr:row>
      <xdr:rowOff>74168</xdr:rowOff>
    </xdr:to>
    <xdr:cxnSp macro="">
      <xdr:nvCxnSpPr>
        <xdr:cNvPr id="636" name="直線コネクタ 635">
          <a:extLst>
            <a:ext uri="{FF2B5EF4-FFF2-40B4-BE49-F238E27FC236}">
              <a16:creationId xmlns:a16="http://schemas.microsoft.com/office/drawing/2014/main" id="{CA3A82D0-3A66-4FA7-99BE-EA01C3F69EFD}"/>
            </a:ext>
          </a:extLst>
        </xdr:cNvPr>
        <xdr:cNvCxnSpPr/>
      </xdr:nvCxnSpPr>
      <xdr:spPr>
        <a:xfrm flipV="1">
          <a:off x="21323300" y="18401664"/>
          <a:ext cx="83820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33782</xdr:rowOff>
    </xdr:from>
    <xdr:to>
      <xdr:col>107</xdr:col>
      <xdr:colOff>101600</xdr:colOff>
      <xdr:row>107</xdr:row>
      <xdr:rowOff>135382</xdr:rowOff>
    </xdr:to>
    <xdr:sp macro="" textlink="">
      <xdr:nvSpPr>
        <xdr:cNvPr id="637" name="楕円 636">
          <a:extLst>
            <a:ext uri="{FF2B5EF4-FFF2-40B4-BE49-F238E27FC236}">
              <a16:creationId xmlns:a16="http://schemas.microsoft.com/office/drawing/2014/main" id="{01DD4F24-20FA-4D96-9AE7-EF6EE82E4B44}"/>
            </a:ext>
          </a:extLst>
        </xdr:cNvPr>
        <xdr:cNvSpPr/>
      </xdr:nvSpPr>
      <xdr:spPr>
        <a:xfrm>
          <a:off x="203835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74168</xdr:rowOff>
    </xdr:from>
    <xdr:to>
      <xdr:col>111</xdr:col>
      <xdr:colOff>177800</xdr:colOff>
      <xdr:row>107</xdr:row>
      <xdr:rowOff>84582</xdr:rowOff>
    </xdr:to>
    <xdr:cxnSp macro="">
      <xdr:nvCxnSpPr>
        <xdr:cNvPr id="638" name="直線コネクタ 637">
          <a:extLst>
            <a:ext uri="{FF2B5EF4-FFF2-40B4-BE49-F238E27FC236}">
              <a16:creationId xmlns:a16="http://schemas.microsoft.com/office/drawing/2014/main" id="{F7304813-F8DA-4B98-B468-39BF3B5FAA4C}"/>
            </a:ext>
          </a:extLst>
        </xdr:cNvPr>
        <xdr:cNvCxnSpPr/>
      </xdr:nvCxnSpPr>
      <xdr:spPr>
        <a:xfrm flipV="1">
          <a:off x="20434300" y="18419318"/>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17145</xdr:rowOff>
    </xdr:from>
    <xdr:to>
      <xdr:col>102</xdr:col>
      <xdr:colOff>165100</xdr:colOff>
      <xdr:row>107</xdr:row>
      <xdr:rowOff>118745</xdr:rowOff>
    </xdr:to>
    <xdr:sp macro="" textlink="">
      <xdr:nvSpPr>
        <xdr:cNvPr id="639" name="楕円 638">
          <a:extLst>
            <a:ext uri="{FF2B5EF4-FFF2-40B4-BE49-F238E27FC236}">
              <a16:creationId xmlns:a16="http://schemas.microsoft.com/office/drawing/2014/main" id="{E349126E-D3C3-4E11-9349-E8BB1950C248}"/>
            </a:ext>
          </a:extLst>
        </xdr:cNvPr>
        <xdr:cNvSpPr/>
      </xdr:nvSpPr>
      <xdr:spPr>
        <a:xfrm>
          <a:off x="19494500" y="183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67945</xdr:rowOff>
    </xdr:from>
    <xdr:to>
      <xdr:col>107</xdr:col>
      <xdr:colOff>50800</xdr:colOff>
      <xdr:row>107</xdr:row>
      <xdr:rowOff>84582</xdr:rowOff>
    </xdr:to>
    <xdr:cxnSp macro="">
      <xdr:nvCxnSpPr>
        <xdr:cNvPr id="640" name="直線コネクタ 639">
          <a:extLst>
            <a:ext uri="{FF2B5EF4-FFF2-40B4-BE49-F238E27FC236}">
              <a16:creationId xmlns:a16="http://schemas.microsoft.com/office/drawing/2014/main" id="{64ADF0EC-1F84-4A84-B42F-870F897D2A34}"/>
            </a:ext>
          </a:extLst>
        </xdr:cNvPr>
        <xdr:cNvCxnSpPr/>
      </xdr:nvCxnSpPr>
      <xdr:spPr>
        <a:xfrm>
          <a:off x="19545300" y="1841309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38608</xdr:rowOff>
    </xdr:from>
    <xdr:to>
      <xdr:col>98</xdr:col>
      <xdr:colOff>38100</xdr:colOff>
      <xdr:row>107</xdr:row>
      <xdr:rowOff>140208</xdr:rowOff>
    </xdr:to>
    <xdr:sp macro="" textlink="">
      <xdr:nvSpPr>
        <xdr:cNvPr id="641" name="楕円 640">
          <a:extLst>
            <a:ext uri="{FF2B5EF4-FFF2-40B4-BE49-F238E27FC236}">
              <a16:creationId xmlns:a16="http://schemas.microsoft.com/office/drawing/2014/main" id="{7A5603C4-DED3-41BA-A690-04A559A514E2}"/>
            </a:ext>
          </a:extLst>
        </xdr:cNvPr>
        <xdr:cNvSpPr/>
      </xdr:nvSpPr>
      <xdr:spPr>
        <a:xfrm>
          <a:off x="18605500" y="18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67945</xdr:rowOff>
    </xdr:from>
    <xdr:to>
      <xdr:col>102</xdr:col>
      <xdr:colOff>114300</xdr:colOff>
      <xdr:row>107</xdr:row>
      <xdr:rowOff>89408</xdr:rowOff>
    </xdr:to>
    <xdr:cxnSp macro="">
      <xdr:nvCxnSpPr>
        <xdr:cNvPr id="642" name="直線コネクタ 641">
          <a:extLst>
            <a:ext uri="{FF2B5EF4-FFF2-40B4-BE49-F238E27FC236}">
              <a16:creationId xmlns:a16="http://schemas.microsoft.com/office/drawing/2014/main" id="{179472E7-B366-4BA9-B262-A7304A3450B3}"/>
            </a:ext>
          </a:extLst>
        </xdr:cNvPr>
        <xdr:cNvCxnSpPr/>
      </xdr:nvCxnSpPr>
      <xdr:spPr>
        <a:xfrm flipV="1">
          <a:off x="18656300" y="1841309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43" name="n_1aveValue【庁舎】&#10;一人当たり面積">
          <a:extLst>
            <a:ext uri="{FF2B5EF4-FFF2-40B4-BE49-F238E27FC236}">
              <a16:creationId xmlns:a16="http://schemas.microsoft.com/office/drawing/2014/main" id="{EC68706B-8B49-4B2A-B2DB-A9DFD4BB8F0E}"/>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44" name="n_2aveValue【庁舎】&#10;一人当たり面積">
          <a:extLst>
            <a:ext uri="{FF2B5EF4-FFF2-40B4-BE49-F238E27FC236}">
              <a16:creationId xmlns:a16="http://schemas.microsoft.com/office/drawing/2014/main" id="{B4BFD7AC-27BA-4BDC-97DD-FFC265803C89}"/>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45" name="n_3aveValue【庁舎】&#10;一人当たり面積">
          <a:extLst>
            <a:ext uri="{FF2B5EF4-FFF2-40B4-BE49-F238E27FC236}">
              <a16:creationId xmlns:a16="http://schemas.microsoft.com/office/drawing/2014/main" id="{6B3387D2-D0AE-4229-927C-EBA2F3D22CBD}"/>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46" name="n_4aveValue【庁舎】&#10;一人当たり面積">
          <a:extLst>
            <a:ext uri="{FF2B5EF4-FFF2-40B4-BE49-F238E27FC236}">
              <a16:creationId xmlns:a16="http://schemas.microsoft.com/office/drawing/2014/main" id="{00898EEE-2D40-4A92-B0CC-952941F5EFD7}"/>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141495</xdr:rowOff>
    </xdr:from>
    <xdr:ext cx="469744" cy="259045"/>
    <xdr:sp macro="" textlink="">
      <xdr:nvSpPr>
        <xdr:cNvPr id="647" name="n_1mainValue【庁舎】&#10;一人当たり面積">
          <a:extLst>
            <a:ext uri="{FF2B5EF4-FFF2-40B4-BE49-F238E27FC236}">
              <a16:creationId xmlns:a16="http://schemas.microsoft.com/office/drawing/2014/main" id="{68889369-347F-4E4F-AAE9-5B08C979D572}"/>
            </a:ext>
          </a:extLst>
        </xdr:cNvPr>
        <xdr:cNvSpPr txBox="1"/>
      </xdr:nvSpPr>
      <xdr:spPr>
        <a:xfrm>
          <a:off x="21075727" y="181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151909</xdr:rowOff>
    </xdr:from>
    <xdr:ext cx="469744" cy="259045"/>
    <xdr:sp macro="" textlink="">
      <xdr:nvSpPr>
        <xdr:cNvPr id="648" name="n_2mainValue【庁舎】&#10;一人当たり面積">
          <a:extLst>
            <a:ext uri="{FF2B5EF4-FFF2-40B4-BE49-F238E27FC236}">
              <a16:creationId xmlns:a16="http://schemas.microsoft.com/office/drawing/2014/main" id="{584FEB00-9BD9-4C59-A81B-466C8BF6F5A1}"/>
            </a:ext>
          </a:extLst>
        </xdr:cNvPr>
        <xdr:cNvSpPr txBox="1"/>
      </xdr:nvSpPr>
      <xdr:spPr>
        <a:xfrm>
          <a:off x="20199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135272</xdr:rowOff>
    </xdr:from>
    <xdr:ext cx="469744" cy="259045"/>
    <xdr:sp macro="" textlink="">
      <xdr:nvSpPr>
        <xdr:cNvPr id="649" name="n_3mainValue【庁舎】&#10;一人当たり面積">
          <a:extLst>
            <a:ext uri="{FF2B5EF4-FFF2-40B4-BE49-F238E27FC236}">
              <a16:creationId xmlns:a16="http://schemas.microsoft.com/office/drawing/2014/main" id="{B3012C8F-ADD5-442C-ACFA-7DE31AFBD124}"/>
            </a:ext>
          </a:extLst>
        </xdr:cNvPr>
        <xdr:cNvSpPr txBox="1"/>
      </xdr:nvSpPr>
      <xdr:spPr>
        <a:xfrm>
          <a:off x="19310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156735</xdr:rowOff>
    </xdr:from>
    <xdr:ext cx="469744" cy="259045"/>
    <xdr:sp macro="" textlink="">
      <xdr:nvSpPr>
        <xdr:cNvPr id="650" name="n_4mainValue【庁舎】&#10;一人当たり面積">
          <a:extLst>
            <a:ext uri="{FF2B5EF4-FFF2-40B4-BE49-F238E27FC236}">
              <a16:creationId xmlns:a16="http://schemas.microsoft.com/office/drawing/2014/main" id="{56B91F2C-5472-48ED-827E-175294070725}"/>
            </a:ext>
          </a:extLst>
        </xdr:cNvPr>
        <xdr:cNvSpPr txBox="1"/>
      </xdr:nvSpPr>
      <xdr:spPr>
        <a:xfrm>
          <a:off x="18421427" y="181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6E0D66B5-5C8B-443C-81BA-3E97216242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B1CE6C83-87BE-4E61-B0ED-06453B0266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62012918-5BF8-444E-8279-E07681BFAD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有形固定資産減価償却率が高い傾向にあるが、令和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月よりゴミ処理の広域化を推進し、大町市・白馬村・小谷村の広域で白馬リサイクルセンターを運営して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、今後減価償却率は減少する見込みである。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校に統合した際、閉校した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跡地利用として平成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年度にプール施設を改良、平成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年度に体育館を新設したため、有形固定資産減価償却率は低くなっている。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消防団小屋等待機施設の新築・更新を随時行っているが、平成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年度分は一部事務組合の台帳を見直したため、増加している。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年度に庁舎の半分を改築しているため、類似団体と比べて有形固定資産減価償却率は低くなっている。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村内に中心となる産業がないこと等により、財政基盤が弱く類似団体平均を下回っている。ふるさと応援寄附金事業以外の物件費等を昨年度ベース以下とすることや、公共施設を適正に管理し、歳出予算の徹底的な見直しと小谷村総合計画に沿った施策の重点化の両立に努め、活力ある持続可能な村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を下回っている。地理的・地域的な条件等から維持管理が必要な施設や道路等の補修・除雪費など、施設の長寿命化・維持管理に係る経費が多くなる傾向にあり、経常的なコストを圧縮することが困難な状況である。そのため、早期改善は見込めないが、今後も効率的な行政運営に努め、改善を図っていく。</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46609</xdr:rowOff>
    </xdr:from>
    <xdr:to>
      <xdr:col>23</xdr:col>
      <xdr:colOff>133350</xdr:colOff>
      <xdr:row>64</xdr:row>
      <xdr:rowOff>150368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019409"/>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46609</xdr:rowOff>
    </xdr:from>
    <xdr:to>
      <xdr:col>19</xdr:col>
      <xdr:colOff>133350</xdr:colOff>
      <xdr:row>64</xdr:row>
      <xdr:rowOff>90043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1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32131</xdr:rowOff>
    </xdr:from>
    <xdr:to>
      <xdr:col>15</xdr:col>
      <xdr:colOff>82550</xdr:colOff>
      <xdr:row>64</xdr:row>
      <xdr:rowOff>90043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00493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32131</xdr:rowOff>
    </xdr:from>
    <xdr:to>
      <xdr:col>11</xdr:col>
      <xdr:colOff>31750</xdr:colOff>
      <xdr:row>64</xdr:row>
      <xdr:rowOff>61087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00493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116095</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167259</xdr:rowOff>
    </xdr:from>
    <xdr:to>
      <xdr:col>19</xdr:col>
      <xdr:colOff>184150</xdr:colOff>
      <xdr:row>64</xdr:row>
      <xdr:rowOff>97409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107586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39243</xdr:rowOff>
    </xdr:from>
    <xdr:to>
      <xdr:col>15</xdr:col>
      <xdr:colOff>133350</xdr:colOff>
      <xdr:row>64</xdr:row>
      <xdr:rowOff>140843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151020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7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152781</xdr:rowOff>
    </xdr:from>
    <xdr:to>
      <xdr:col>11</xdr:col>
      <xdr:colOff>82550</xdr:colOff>
      <xdr:row>64</xdr:row>
      <xdr:rowOff>82931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93108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10287</xdr:rowOff>
    </xdr:from>
    <xdr:to>
      <xdr:col>7</xdr:col>
      <xdr:colOff>31750</xdr:colOff>
      <xdr:row>64</xdr:row>
      <xdr:rowOff>111887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122064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7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おこし協力隊・集落支援員を採用しているため、人件費・活動費などにより類似団体平均値を上回っている。その経費は特別交付税措置されているため、実質的な負担は軽減されているが、経常経費の見直しを行い、経費削減を図る必要が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令和元年度から大幅に減少しているのは、ふるさと納税制度の見直しに伴う返礼品等の物件費の減少が主な要因となっている。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88125</xdr:rowOff>
    </xdr:from>
    <xdr:to>
      <xdr:col>23</xdr:col>
      <xdr:colOff>133350</xdr:colOff>
      <xdr:row>82</xdr:row>
      <xdr:rowOff>120004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47025"/>
          <a:ext cx="838200" cy="3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88125</xdr:rowOff>
    </xdr:from>
    <xdr:to>
      <xdr:col>19</xdr:col>
      <xdr:colOff>133350</xdr:colOff>
      <xdr:row>84</xdr:row>
      <xdr:rowOff>10623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147025"/>
          <a:ext cx="889000" cy="2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118064</xdr:rowOff>
    </xdr:from>
    <xdr:to>
      <xdr:col>15</xdr:col>
      <xdr:colOff>82550</xdr:colOff>
      <xdr:row>84</xdr:row>
      <xdr:rowOff>10623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34841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118064</xdr:rowOff>
    </xdr:from>
    <xdr:to>
      <xdr:col>11</xdr:col>
      <xdr:colOff>31750</xdr:colOff>
      <xdr:row>83</xdr:row>
      <xdr:rowOff>124332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34841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69204</xdr:rowOff>
    </xdr:from>
    <xdr:to>
      <xdr:col>23</xdr:col>
      <xdr:colOff>184150</xdr:colOff>
      <xdr:row>82</xdr:row>
      <xdr:rowOff>170804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41281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10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37325</xdr:rowOff>
    </xdr:from>
    <xdr:to>
      <xdr:col>19</xdr:col>
      <xdr:colOff>184150</xdr:colOff>
      <xdr:row>82</xdr:row>
      <xdr:rowOff>138925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123702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182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131273</xdr:rowOff>
    </xdr:from>
    <xdr:to>
      <xdr:col>15</xdr:col>
      <xdr:colOff>133350</xdr:colOff>
      <xdr:row>84</xdr:row>
      <xdr:rowOff>61423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46200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4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67264</xdr:rowOff>
    </xdr:from>
    <xdr:to>
      <xdr:col>11</xdr:col>
      <xdr:colOff>82550</xdr:colOff>
      <xdr:row>83</xdr:row>
      <xdr:rowOff>168864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153641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38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73532</xdr:rowOff>
    </xdr:from>
    <xdr:to>
      <xdr:col>7</xdr:col>
      <xdr:colOff>31750</xdr:colOff>
      <xdr:row>84</xdr:row>
      <xdr:rowOff>3682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159909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類似団体と同等程度の水準になっている。今後も、民間の状況等を踏まえバランスの取れた水準を保つように努めていく。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47307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7859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83502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78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行政事務分担の見直しや、人員の適正配置に努めているため、類似団体平均を下回っている。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54023</xdr:rowOff>
    </xdr:from>
    <xdr:to>
      <xdr:col>81</xdr:col>
      <xdr:colOff>44450</xdr:colOff>
      <xdr:row>59</xdr:row>
      <xdr:rowOff>62526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69573"/>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48968</xdr:rowOff>
    </xdr:from>
    <xdr:to>
      <xdr:col>77</xdr:col>
      <xdr:colOff>44450</xdr:colOff>
      <xdr:row>59</xdr:row>
      <xdr:rowOff>54023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6451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37133</xdr:rowOff>
    </xdr:from>
    <xdr:to>
      <xdr:col>72</xdr:col>
      <xdr:colOff>203200</xdr:colOff>
      <xdr:row>59</xdr:row>
      <xdr:rowOff>48968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52683"/>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32996</xdr:rowOff>
    </xdr:from>
    <xdr:to>
      <xdr:col>68</xdr:col>
      <xdr:colOff>152400</xdr:colOff>
      <xdr:row>59</xdr:row>
      <xdr:rowOff>37133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4854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11726</xdr:rowOff>
    </xdr:from>
    <xdr:to>
      <xdr:col>81</xdr:col>
      <xdr:colOff>95250</xdr:colOff>
      <xdr:row>59</xdr:row>
      <xdr:rowOff>113326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28253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7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3223</xdr:rowOff>
    </xdr:from>
    <xdr:to>
      <xdr:col>77</xdr:col>
      <xdr:colOff>95250</xdr:colOff>
      <xdr:row>59</xdr:row>
      <xdr:rowOff>104823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115000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8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169618</xdr:rowOff>
    </xdr:from>
    <xdr:to>
      <xdr:col>73</xdr:col>
      <xdr:colOff>44450</xdr:colOff>
      <xdr:row>59</xdr:row>
      <xdr:rowOff>99768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109945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157783</xdr:rowOff>
    </xdr:from>
    <xdr:to>
      <xdr:col>68</xdr:col>
      <xdr:colOff>203200</xdr:colOff>
      <xdr:row>59</xdr:row>
      <xdr:rowOff>87933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98110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7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153646</xdr:rowOff>
    </xdr:from>
    <xdr:to>
      <xdr:col>64</xdr:col>
      <xdr:colOff>152400</xdr:colOff>
      <xdr:row>59</xdr:row>
      <xdr:rowOff>83796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93973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大規模施設の改修・建設の際に発行した過疎対策事業債の償還が終了してきていることにより、負担比率は改善傾向にある。しかしながら、道路・橋梁改良や施設の建設・補修工事等は地方債を活用しなければ実行できないことから、起債の適正管理に努める必要があ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92964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2842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112268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2938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121920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3131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131572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の高い地方債借入（過疎対策事業債）を優先的に借入している。また、ふるさと応援寄附金事業による積立金により、将来負担比率が算定されない状況を維持している。今後は、保有する基金の取り崩しを抑制するとともに、真に必要な事業に予算を投じることで、健全な行財政運営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6,709,848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令和元年度末基金現在高　</a:t>
          </a:r>
          <a:r>
            <a:rPr kumimoji="1" lang="en-US" altLang="ja-JP" sz="1300">
              <a:latin typeface="ＭＳ Ｐゴシック" panose="020B0600070205080204" pitchFamily="50" charset="-128"/>
              <a:ea typeface="ＭＳ Ｐゴシック" panose="020B0600070205080204" pitchFamily="50" charset="-128"/>
            </a:rPr>
            <a:t>6,127,628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5,643,304</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平均を下回っている。人口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人あたり職員数についても平均を下回っていることから、今後も適正な人員配置等を推進し、適切な定員管理に努める。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30661</xdr:rowOff>
    </xdr:from>
    <xdr:to>
      <xdr:col>24</xdr:col>
      <xdr:colOff>25400</xdr:colOff>
      <xdr:row>35</xdr:row>
      <xdr:rowOff>138430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3141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17599</xdr:rowOff>
    </xdr:from>
    <xdr:to>
      <xdr:col>19</xdr:col>
      <xdr:colOff>187325</xdr:colOff>
      <xdr:row>35</xdr:row>
      <xdr:rowOff>30661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183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136797</xdr:rowOff>
    </xdr:from>
    <xdr:to>
      <xdr:col>15</xdr:col>
      <xdr:colOff>98425</xdr:colOff>
      <xdr:row>35</xdr:row>
      <xdr:rowOff>17599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660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136797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33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151311</xdr:rowOff>
    </xdr:from>
    <xdr:to>
      <xdr:col>20</xdr:col>
      <xdr:colOff>38100</xdr:colOff>
      <xdr:row>35</xdr:row>
      <xdr:rowOff>81461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91638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4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138249</xdr:rowOff>
    </xdr:from>
    <xdr:to>
      <xdr:col>15</xdr:col>
      <xdr:colOff>149225</xdr:colOff>
      <xdr:row>35</xdr:row>
      <xdr:rowOff>68399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78576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85997</xdr:rowOff>
    </xdr:from>
    <xdr:to>
      <xdr:col>11</xdr:col>
      <xdr:colOff>60325</xdr:colOff>
      <xdr:row>35</xdr:row>
      <xdr:rowOff>16147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26324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8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して大きな割合を占める一般廃棄物処理や村営バス運行等の委託料は業者と協議する中で低い委託料に抑えている。また物件費を補助事業等の臨時的な特定財源を活用することにより賄い、経常経費の抑制に努め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65278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141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xdr:rowOff>
    </xdr:from>
    <xdr:to>
      <xdr:col>78</xdr:col>
      <xdr:colOff>69850</xdr:colOff>
      <xdr:row>15</xdr:row>
      <xdr:rowOff>42418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86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14986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501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163068</xdr:rowOff>
    </xdr:from>
    <xdr:to>
      <xdr:col>78</xdr:col>
      <xdr:colOff>120650</xdr:colOff>
      <xdr:row>15</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103395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児童手当や福祉医療費等が主な扶助費となるが、その他は大きな支出がないため、低い水準に留まる傾向にある。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年度に類似団体平均を下回った。これは簡易水道事業会計及び下水道事業会計への操出金が補助費等となったことが要因である。その他、道路や公共施設の維持管理に係る経費の抑制に努めていく。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59</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7580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2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簡易水道事業及び下水道事業が公営企業化したことから一般会計からの操出金が補助費となり、類似団体平均を下回る形となった。公営企業会計への補助金や一部事務組合等への負担金は毎年見直しを行い、適正な支出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38</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84316"/>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711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償還が進み改善傾向にあるが、類似団体平均を大きく上回り、順位も下位に位置している。これは、普通建設事業費等の財源として過疎対策事業債を主とした起債に依存しているためである。高い割合で交付税措置される起債を優先しているが、プライマリーバランスを考慮しながら適正な起債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4048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553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580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0</xdr:rowOff>
    </xdr:from>
    <xdr:to>
      <xdr:col>11</xdr:col>
      <xdr:colOff>60325</xdr:colOff>
      <xdr:row>79</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156211</xdr:rowOff>
    </xdr:from>
    <xdr:to>
      <xdr:col>6</xdr:col>
      <xdr:colOff>171450</xdr:colOff>
      <xdr:row>79</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71138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類似団体平均を下回っている要因としては、過疎対策事業債ソフト事業の活用により、一般財源の投入が少なくなっていることが考えられる。しかし、道路や公共施設に係る維持管理経費が増加傾向にあるため、抑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21844</xdr:rowOff>
    </xdr:from>
    <xdr:to>
      <xdr:col>82</xdr:col>
      <xdr:colOff>107950</xdr:colOff>
      <xdr:row>76</xdr:row>
      <xdr:rowOff>14987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80594"/>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21844</xdr:rowOff>
    </xdr:from>
    <xdr:to>
      <xdr:col>78</xdr:col>
      <xdr:colOff>69850</xdr:colOff>
      <xdr:row>75</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805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75</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1887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131572</xdr:rowOff>
    </xdr:from>
    <xdr:to>
      <xdr:col>69</xdr:col>
      <xdr:colOff>92075</xdr:colOff>
      <xdr:row>74</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135636</xdr:rowOff>
    </xdr:from>
    <xdr:to>
      <xdr:col>82</xdr:col>
      <xdr:colOff>158750</xdr:colOff>
      <xdr:row>76</xdr:row>
      <xdr:rowOff>65785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152163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142494</xdr:rowOff>
    </xdr:from>
    <xdr:to>
      <xdr:col>78</xdr:col>
      <xdr:colOff>120650</xdr:colOff>
      <xdr:row>75</xdr:row>
      <xdr:rowOff>72644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82821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9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160782</xdr:rowOff>
    </xdr:from>
    <xdr:to>
      <xdr:col>74</xdr:col>
      <xdr:colOff>31750</xdr:colOff>
      <xdr:row>75</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101109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80772</xdr:rowOff>
    </xdr:from>
    <xdr:to>
      <xdr:col>69</xdr:col>
      <xdr:colOff>142875</xdr:colOff>
      <xdr:row>75</xdr:row>
      <xdr:rowOff>10922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21099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16491</xdr:rowOff>
    </xdr:from>
    <xdr:to>
      <xdr:col>29</xdr:col>
      <xdr:colOff>127000</xdr:colOff>
      <xdr:row>18</xdr:row>
      <xdr:rowOff>36280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0216"/>
          <a:ext cx="647700" cy="1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1267</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36280</xdr:rowOff>
    </xdr:from>
    <xdr:to>
      <xdr:col>26</xdr:col>
      <xdr:colOff>50800</xdr:colOff>
      <xdr:row>18</xdr:row>
      <xdr:rowOff>51544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0005"/>
          <a:ext cx="698500" cy="1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51544</xdr:rowOff>
    </xdr:from>
    <xdr:to>
      <xdr:col>22</xdr:col>
      <xdr:colOff>114300</xdr:colOff>
      <xdr:row>18</xdr:row>
      <xdr:rowOff>66241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85269"/>
          <a:ext cx="698500" cy="1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66241</xdr:rowOff>
    </xdr:from>
    <xdr:to>
      <xdr:col>18</xdr:col>
      <xdr:colOff>177800</xdr:colOff>
      <xdr:row>18</xdr:row>
      <xdr:rowOff>79109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99966"/>
          <a:ext cx="698500" cy="1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137141</xdr:rowOff>
    </xdr:from>
    <xdr:to>
      <xdr:col>29</xdr:col>
      <xdr:colOff>177800</xdr:colOff>
      <xdr:row>18</xdr:row>
      <xdr:rowOff>67291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153668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156930</xdr:rowOff>
    </xdr:from>
    <xdr:to>
      <xdr:col>26</xdr:col>
      <xdr:colOff>101600</xdr:colOff>
      <xdr:row>18</xdr:row>
      <xdr:rowOff>87080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71857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0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744</xdr:rowOff>
    </xdr:from>
    <xdr:to>
      <xdr:col>22</xdr:col>
      <xdr:colOff>165100</xdr:colOff>
      <xdr:row>18</xdr:row>
      <xdr:rowOff>102344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3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15441</xdr:rowOff>
    </xdr:from>
    <xdr:to>
      <xdr:col>19</xdr:col>
      <xdr:colOff>38100</xdr:colOff>
      <xdr:row>18</xdr:row>
      <xdr:rowOff>117041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101818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28309</xdr:rowOff>
    </xdr:from>
    <xdr:to>
      <xdr:col>15</xdr:col>
      <xdr:colOff>101600</xdr:colOff>
      <xdr:row>18</xdr:row>
      <xdr:rowOff>129909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114687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307994</xdr:rowOff>
    </xdr:from>
    <xdr:to>
      <xdr:col>29</xdr:col>
      <xdr:colOff>127000</xdr:colOff>
      <xdr:row>36</xdr:row>
      <xdr:rowOff>24988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18344"/>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24988</xdr:rowOff>
    </xdr:from>
    <xdr:to>
      <xdr:col>26</xdr:col>
      <xdr:colOff>50800</xdr:colOff>
      <xdr:row>36</xdr:row>
      <xdr:rowOff>41772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78238"/>
          <a:ext cx="698500" cy="1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330563</xdr:rowOff>
    </xdr:from>
    <xdr:to>
      <xdr:col>22</xdr:col>
      <xdr:colOff>114300</xdr:colOff>
      <xdr:row>36</xdr:row>
      <xdr:rowOff>41772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40913"/>
          <a:ext cx="698500" cy="5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314766</xdr:rowOff>
    </xdr:from>
    <xdr:to>
      <xdr:col>18</xdr:col>
      <xdr:colOff>177800</xdr:colOff>
      <xdr:row>35</xdr:row>
      <xdr:rowOff>330563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5116"/>
          <a:ext cx="698500" cy="1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257194</xdr:rowOff>
    </xdr:from>
    <xdr:to>
      <xdr:col>29</xdr:col>
      <xdr:colOff>177800</xdr:colOff>
      <xdr:row>36</xdr:row>
      <xdr:rowOff>15894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67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102271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317088</xdr:rowOff>
    </xdr:from>
    <xdr:to>
      <xdr:col>26</xdr:col>
      <xdr:colOff>101600</xdr:colOff>
      <xdr:row>36</xdr:row>
      <xdr:rowOff>75788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2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85965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9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333872</xdr:rowOff>
    </xdr:from>
    <xdr:to>
      <xdr:col>22</xdr:col>
      <xdr:colOff>165100</xdr:colOff>
      <xdr:row>36</xdr:row>
      <xdr:rowOff>92572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102749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279763</xdr:rowOff>
    </xdr:from>
    <xdr:to>
      <xdr:col>19</xdr:col>
      <xdr:colOff>38100</xdr:colOff>
      <xdr:row>36</xdr:row>
      <xdr:rowOff>38463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48640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263966</xdr:rowOff>
    </xdr:from>
    <xdr:to>
      <xdr:col>15</xdr:col>
      <xdr:colOff>101600</xdr:colOff>
      <xdr:row>36</xdr:row>
      <xdr:rowOff>22666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117994</xdr:rowOff>
    </xdr:from>
    <xdr:to>
      <xdr:col>24</xdr:col>
      <xdr:colOff>63500</xdr:colOff>
      <xdr:row>37</xdr:row>
      <xdr:rowOff>163000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61644"/>
          <a:ext cx="8382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163000</xdr:rowOff>
    </xdr:from>
    <xdr:to>
      <xdr:col>19</xdr:col>
      <xdr:colOff>177800</xdr:colOff>
      <xdr:row>37</xdr:row>
      <xdr:rowOff>167655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06650"/>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167655</xdr:rowOff>
    </xdr:from>
    <xdr:to>
      <xdr:col>15</xdr:col>
      <xdr:colOff>50800</xdr:colOff>
      <xdr:row>38</xdr:row>
      <xdr:rowOff>7756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11305"/>
          <a:ext cx="8890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7756</xdr:rowOff>
    </xdr:from>
    <xdr:to>
      <xdr:col>10</xdr:col>
      <xdr:colOff>114300</xdr:colOff>
      <xdr:row>38</xdr:row>
      <xdr:rowOff>16526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22856"/>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67194</xdr:rowOff>
    </xdr:from>
    <xdr:to>
      <xdr:col>24</xdr:col>
      <xdr:colOff>114300</xdr:colOff>
      <xdr:row>37</xdr:row>
      <xdr:rowOff>168794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90071</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112200</xdr:rowOff>
    </xdr:from>
    <xdr:to>
      <xdr:col>20</xdr:col>
      <xdr:colOff>38100</xdr:colOff>
      <xdr:row>38</xdr:row>
      <xdr:rowOff>42350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58877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23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116855</xdr:rowOff>
    </xdr:from>
    <xdr:to>
      <xdr:col>15</xdr:col>
      <xdr:colOff>101600</xdr:colOff>
      <xdr:row>38</xdr:row>
      <xdr:rowOff>47005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4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63532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23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128407</xdr:rowOff>
    </xdr:from>
    <xdr:to>
      <xdr:col>10</xdr:col>
      <xdr:colOff>165100</xdr:colOff>
      <xdr:row>38</xdr:row>
      <xdr:rowOff>58556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472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49683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56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137176</xdr:rowOff>
    </xdr:from>
    <xdr:to>
      <xdr:col>6</xdr:col>
      <xdr:colOff>38100</xdr:colOff>
      <xdr:row>38</xdr:row>
      <xdr:rowOff>67326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58453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57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168593</xdr:rowOff>
    </xdr:from>
    <xdr:to>
      <xdr:col>24</xdr:col>
      <xdr:colOff>63500</xdr:colOff>
      <xdr:row>58</xdr:row>
      <xdr:rowOff>2155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1243"/>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113211</xdr:rowOff>
    </xdr:from>
    <xdr:to>
      <xdr:col>19</xdr:col>
      <xdr:colOff>177800</xdr:colOff>
      <xdr:row>58</xdr:row>
      <xdr:rowOff>2155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71511"/>
          <a:ext cx="889000" cy="57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113211</xdr:rowOff>
    </xdr:from>
    <xdr:to>
      <xdr:col>15</xdr:col>
      <xdr:colOff>50800</xdr:colOff>
      <xdr:row>55</xdr:row>
      <xdr:rowOff>72656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71511"/>
          <a:ext cx="889000" cy="13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41563</xdr:rowOff>
    </xdr:from>
    <xdr:to>
      <xdr:col>10</xdr:col>
      <xdr:colOff>114300</xdr:colOff>
      <xdr:row>55</xdr:row>
      <xdr:rowOff>72656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71313"/>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117793</xdr:rowOff>
    </xdr:from>
    <xdr:to>
      <xdr:col>24</xdr:col>
      <xdr:colOff>114300</xdr:colOff>
      <xdr:row>58</xdr:row>
      <xdr:rowOff>47943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96220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122805</xdr:rowOff>
    </xdr:from>
    <xdr:to>
      <xdr:col>20</xdr:col>
      <xdr:colOff>38100</xdr:colOff>
      <xdr:row>58</xdr:row>
      <xdr:rowOff>52955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44082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98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62411</xdr:rowOff>
    </xdr:from>
    <xdr:to>
      <xdr:col>15</xdr:col>
      <xdr:colOff>101600</xdr:colOff>
      <xdr:row>54</xdr:row>
      <xdr:rowOff>164011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9088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09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21856</xdr:rowOff>
    </xdr:from>
    <xdr:to>
      <xdr:col>10</xdr:col>
      <xdr:colOff>165100</xdr:colOff>
      <xdr:row>55</xdr:row>
      <xdr:rowOff>123456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139983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2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162213</xdr:rowOff>
    </xdr:from>
    <xdr:to>
      <xdr:col>6</xdr:col>
      <xdr:colOff>38100</xdr:colOff>
      <xdr:row>55</xdr:row>
      <xdr:rowOff>92363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108890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9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113164</xdr:rowOff>
    </xdr:from>
    <xdr:to>
      <xdr:col>24</xdr:col>
      <xdr:colOff>63500</xdr:colOff>
      <xdr:row>77</xdr:row>
      <xdr:rowOff>55183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43364"/>
          <a:ext cx="838200" cy="1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127755</xdr:rowOff>
    </xdr:from>
    <xdr:to>
      <xdr:col>19</xdr:col>
      <xdr:colOff>177800</xdr:colOff>
      <xdr:row>77</xdr:row>
      <xdr:rowOff>55183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157955"/>
          <a:ext cx="889000" cy="9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127755</xdr:rowOff>
    </xdr:from>
    <xdr:to>
      <xdr:col>15</xdr:col>
      <xdr:colOff>50800</xdr:colOff>
      <xdr:row>76</xdr:row>
      <xdr:rowOff>149285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57955"/>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149285</xdr:rowOff>
    </xdr:from>
    <xdr:to>
      <xdr:col>10</xdr:col>
      <xdr:colOff>114300</xdr:colOff>
      <xdr:row>77</xdr:row>
      <xdr:rowOff>14348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79485"/>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62364</xdr:rowOff>
    </xdr:from>
    <xdr:to>
      <xdr:col>24</xdr:col>
      <xdr:colOff>114300</xdr:colOff>
      <xdr:row>76</xdr:row>
      <xdr:rowOff>163964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85241</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4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4383</xdr:rowOff>
    </xdr:from>
    <xdr:to>
      <xdr:col>20</xdr:col>
      <xdr:colOff>38100</xdr:colOff>
      <xdr:row>77</xdr:row>
      <xdr:rowOff>105983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122510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9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76955</xdr:rowOff>
    </xdr:from>
    <xdr:to>
      <xdr:col>15</xdr:col>
      <xdr:colOff>101600</xdr:colOff>
      <xdr:row>77</xdr:row>
      <xdr:rowOff>7105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23633</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8795" y="1288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98485</xdr:rowOff>
    </xdr:from>
    <xdr:to>
      <xdr:col>10</xdr:col>
      <xdr:colOff>165100</xdr:colOff>
      <xdr:row>77</xdr:row>
      <xdr:rowOff>28635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45163</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9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134998</xdr:rowOff>
    </xdr:from>
    <xdr:to>
      <xdr:col>6</xdr:col>
      <xdr:colOff>38100</xdr:colOff>
      <xdr:row>77</xdr:row>
      <xdr:rowOff>65148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81674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102699</xdr:rowOff>
    </xdr:from>
    <xdr:to>
      <xdr:col>24</xdr:col>
      <xdr:colOff>63500</xdr:colOff>
      <xdr:row>96</xdr:row>
      <xdr:rowOff>158173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61899"/>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158173</xdr:rowOff>
    </xdr:from>
    <xdr:to>
      <xdr:col>19</xdr:col>
      <xdr:colOff>177800</xdr:colOff>
      <xdr:row>97</xdr:row>
      <xdr:rowOff>3563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17373"/>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3563</xdr:rowOff>
    </xdr:from>
    <xdr:to>
      <xdr:col>15</xdr:col>
      <xdr:colOff>50800</xdr:colOff>
      <xdr:row>97</xdr:row>
      <xdr:rowOff>13154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34213"/>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13154</xdr:rowOff>
    </xdr:from>
    <xdr:to>
      <xdr:col>10</xdr:col>
      <xdr:colOff>114300</xdr:colOff>
      <xdr:row>97</xdr:row>
      <xdr:rowOff>42382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4380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51899</xdr:rowOff>
    </xdr:from>
    <xdr:to>
      <xdr:col>24</xdr:col>
      <xdr:colOff>114300</xdr:colOff>
      <xdr:row>96</xdr:row>
      <xdr:rowOff>153499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30326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107373</xdr:rowOff>
    </xdr:from>
    <xdr:to>
      <xdr:col>20</xdr:col>
      <xdr:colOff>38100</xdr:colOff>
      <xdr:row>97</xdr:row>
      <xdr:rowOff>37523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28650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124213</xdr:rowOff>
    </xdr:from>
    <xdr:to>
      <xdr:col>15</xdr:col>
      <xdr:colOff>101600</xdr:colOff>
      <xdr:row>97</xdr:row>
      <xdr:rowOff>54363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45490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133804</xdr:rowOff>
    </xdr:from>
    <xdr:to>
      <xdr:col>10</xdr:col>
      <xdr:colOff>165100</xdr:colOff>
      <xdr:row>97</xdr:row>
      <xdr:rowOff>63954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55081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163032</xdr:rowOff>
    </xdr:from>
    <xdr:to>
      <xdr:col>6</xdr:col>
      <xdr:colOff>38100</xdr:colOff>
      <xdr:row>97</xdr:row>
      <xdr:rowOff>93182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84309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93068</xdr:rowOff>
    </xdr:from>
    <xdr:to>
      <xdr:col>55</xdr:col>
      <xdr:colOff>0</xdr:colOff>
      <xdr:row>38</xdr:row>
      <xdr:rowOff>141620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50918"/>
          <a:ext cx="838200" cy="90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65483</xdr:rowOff>
    </xdr:from>
    <xdr:to>
      <xdr:col>50</xdr:col>
      <xdr:colOff>114300</xdr:colOff>
      <xdr:row>38</xdr:row>
      <xdr:rowOff>141620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80583"/>
          <a:ext cx="889000" cy="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88279</xdr:rowOff>
    </xdr:from>
    <xdr:to>
      <xdr:col>45</xdr:col>
      <xdr:colOff>177800</xdr:colOff>
      <xdr:row>38</xdr:row>
      <xdr:rowOff>65483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31929"/>
          <a:ext cx="889000" cy="1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88279</xdr:rowOff>
    </xdr:from>
    <xdr:to>
      <xdr:col>41</xdr:col>
      <xdr:colOff>50800</xdr:colOff>
      <xdr:row>38</xdr:row>
      <xdr:rowOff>157511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1929"/>
          <a:ext cx="889000" cy="24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42268</xdr:rowOff>
    </xdr:from>
    <xdr:to>
      <xdr:col>55</xdr:col>
      <xdr:colOff>50800</xdr:colOff>
      <xdr:row>33</xdr:row>
      <xdr:rowOff>143868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65145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5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90820</xdr:rowOff>
    </xdr:from>
    <xdr:to>
      <xdr:col>50</xdr:col>
      <xdr:colOff>165100</xdr:colOff>
      <xdr:row>39</xdr:row>
      <xdr:rowOff>20970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37497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14683</xdr:rowOff>
    </xdr:from>
    <xdr:to>
      <xdr:col>46</xdr:col>
      <xdr:colOff>38100</xdr:colOff>
      <xdr:row>38</xdr:row>
      <xdr:rowOff>116283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132810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3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37479</xdr:rowOff>
    </xdr:from>
    <xdr:to>
      <xdr:col>41</xdr:col>
      <xdr:colOff>101600</xdr:colOff>
      <xdr:row>37</xdr:row>
      <xdr:rowOff>139079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155606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5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106711</xdr:rowOff>
    </xdr:from>
    <xdr:to>
      <xdr:col>36</xdr:col>
      <xdr:colOff>165100</xdr:colOff>
      <xdr:row>39</xdr:row>
      <xdr:rowOff>36861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53387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65516</xdr:rowOff>
    </xdr:from>
    <xdr:to>
      <xdr:col>55</xdr:col>
      <xdr:colOff>0</xdr:colOff>
      <xdr:row>57</xdr:row>
      <xdr:rowOff>15506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66716"/>
          <a:ext cx="838200" cy="1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15506</xdr:rowOff>
    </xdr:from>
    <xdr:to>
      <xdr:col>50</xdr:col>
      <xdr:colOff>114300</xdr:colOff>
      <xdr:row>57</xdr:row>
      <xdr:rowOff>50929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88156"/>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50929</xdr:rowOff>
    </xdr:from>
    <xdr:to>
      <xdr:col>45</xdr:col>
      <xdr:colOff>177800</xdr:colOff>
      <xdr:row>57</xdr:row>
      <xdr:rowOff>80151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23579"/>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68855</xdr:rowOff>
    </xdr:from>
    <xdr:to>
      <xdr:col>41</xdr:col>
      <xdr:colOff>50800</xdr:colOff>
      <xdr:row>57</xdr:row>
      <xdr:rowOff>80151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41505"/>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14716</xdr:rowOff>
    </xdr:from>
    <xdr:to>
      <xdr:col>55</xdr:col>
      <xdr:colOff>50800</xdr:colOff>
      <xdr:row>56</xdr:row>
      <xdr:rowOff>116316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37593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136156</xdr:rowOff>
    </xdr:from>
    <xdr:to>
      <xdr:col>50</xdr:col>
      <xdr:colOff>165100</xdr:colOff>
      <xdr:row>57</xdr:row>
      <xdr:rowOff>66306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82833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5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xdr:rowOff>
    </xdr:from>
    <xdr:to>
      <xdr:col>46</xdr:col>
      <xdr:colOff>38100</xdr:colOff>
      <xdr:row>57</xdr:row>
      <xdr:rowOff>101729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92856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6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29351</xdr:rowOff>
    </xdr:from>
    <xdr:to>
      <xdr:col>41</xdr:col>
      <xdr:colOff>101600</xdr:colOff>
      <xdr:row>57</xdr:row>
      <xdr:rowOff>130951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122078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18055</xdr:rowOff>
    </xdr:from>
    <xdr:to>
      <xdr:col>36</xdr:col>
      <xdr:colOff>165100</xdr:colOff>
      <xdr:row>57</xdr:row>
      <xdr:rowOff>119655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110782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8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146861</xdr:rowOff>
    </xdr:from>
    <xdr:to>
      <xdr:col>55</xdr:col>
      <xdr:colOff>0</xdr:colOff>
      <xdr:row>78</xdr:row>
      <xdr:rowOff>90553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48511"/>
          <a:ext cx="838200" cy="1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90553</xdr:rowOff>
    </xdr:from>
    <xdr:to>
      <xdr:col>50</xdr:col>
      <xdr:colOff>114300</xdr:colOff>
      <xdr:row>79</xdr:row>
      <xdr:rowOff>12880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63653"/>
          <a:ext cx="889000" cy="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12880</xdr:rowOff>
    </xdr:from>
    <xdr:to>
      <xdr:col>45</xdr:col>
      <xdr:colOff>177800</xdr:colOff>
      <xdr:row>79</xdr:row>
      <xdr:rowOff>37261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57430"/>
          <a:ext cx="889000" cy="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160009</xdr:rowOff>
    </xdr:from>
    <xdr:to>
      <xdr:col>41</xdr:col>
      <xdr:colOff>50800</xdr:colOff>
      <xdr:row>79</xdr:row>
      <xdr:rowOff>37261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3109"/>
          <a:ext cx="889000" cy="4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96061</xdr:rowOff>
    </xdr:from>
    <xdr:to>
      <xdr:col>55</xdr:col>
      <xdr:colOff>50800</xdr:colOff>
      <xdr:row>78</xdr:row>
      <xdr:rowOff>26211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118938</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4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39753</xdr:rowOff>
    </xdr:from>
    <xdr:to>
      <xdr:col>50</xdr:col>
      <xdr:colOff>165100</xdr:colOff>
      <xdr:row>78</xdr:row>
      <xdr:rowOff>141353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157880</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8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133530</xdr:rowOff>
    </xdr:from>
    <xdr:to>
      <xdr:col>46</xdr:col>
      <xdr:colOff>38100</xdr:colOff>
      <xdr:row>79</xdr:row>
      <xdr:rowOff>63680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54807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157911</xdr:rowOff>
    </xdr:from>
    <xdr:to>
      <xdr:col>41</xdr:col>
      <xdr:colOff>101600</xdr:colOff>
      <xdr:row>79</xdr:row>
      <xdr:rowOff>88061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79188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109209</xdr:rowOff>
    </xdr:from>
    <xdr:to>
      <xdr:col>36</xdr:col>
      <xdr:colOff>165100</xdr:colOff>
      <xdr:row>79</xdr:row>
      <xdr:rowOff>39359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30486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120225</xdr:rowOff>
    </xdr:from>
    <xdr:to>
      <xdr:col>55</xdr:col>
      <xdr:colOff>0</xdr:colOff>
      <xdr:row>98</xdr:row>
      <xdr:rowOff>4809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50875"/>
          <a:ext cx="838200" cy="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119256</xdr:rowOff>
    </xdr:from>
    <xdr:to>
      <xdr:col>50</xdr:col>
      <xdr:colOff>114300</xdr:colOff>
      <xdr:row>98</xdr:row>
      <xdr:rowOff>4809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49906"/>
          <a:ext cx="889000" cy="5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119256</xdr:rowOff>
    </xdr:from>
    <xdr:to>
      <xdr:col>45</xdr:col>
      <xdr:colOff>177800</xdr:colOff>
      <xdr:row>97</xdr:row>
      <xdr:rowOff>145971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49906"/>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145971</xdr:rowOff>
    </xdr:from>
    <xdr:to>
      <xdr:col>41</xdr:col>
      <xdr:colOff>50800</xdr:colOff>
      <xdr:row>98</xdr:row>
      <xdr:rowOff>16159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76621"/>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69425</xdr:rowOff>
    </xdr:from>
    <xdr:to>
      <xdr:col>55</xdr:col>
      <xdr:colOff>50800</xdr:colOff>
      <xdr:row>97</xdr:row>
      <xdr:rowOff>171025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92302</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125459</xdr:rowOff>
    </xdr:from>
    <xdr:to>
      <xdr:col>50</xdr:col>
      <xdr:colOff>165100</xdr:colOff>
      <xdr:row>98</xdr:row>
      <xdr:rowOff>55609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46736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84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68456</xdr:rowOff>
    </xdr:from>
    <xdr:to>
      <xdr:col>46</xdr:col>
      <xdr:colOff>38100</xdr:colOff>
      <xdr:row>97</xdr:row>
      <xdr:rowOff>170056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15133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7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95171</xdr:rowOff>
    </xdr:from>
    <xdr:to>
      <xdr:col>41</xdr:col>
      <xdr:colOff>101600</xdr:colOff>
      <xdr:row>98</xdr:row>
      <xdr:rowOff>25321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41848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5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136809</xdr:rowOff>
    </xdr:from>
    <xdr:to>
      <xdr:col>36</xdr:col>
      <xdr:colOff>165100</xdr:colOff>
      <xdr:row>98</xdr:row>
      <xdr:rowOff>66959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58086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86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52006</xdr:rowOff>
    </xdr:from>
    <xdr:to>
      <xdr:col>85</xdr:col>
      <xdr:colOff>127000</xdr:colOff>
      <xdr:row>39</xdr:row>
      <xdr:rowOff>69154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8556"/>
          <a:ext cx="8382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27373</xdr:rowOff>
    </xdr:from>
    <xdr:to>
      <xdr:col>81</xdr:col>
      <xdr:colOff>50800</xdr:colOff>
      <xdr:row>39</xdr:row>
      <xdr:rowOff>52006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42473"/>
          <a:ext cx="889000" cy="19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69000</xdr:rowOff>
    </xdr:from>
    <xdr:to>
      <xdr:col>76</xdr:col>
      <xdr:colOff>114300</xdr:colOff>
      <xdr:row>38</xdr:row>
      <xdr:rowOff>27373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069750"/>
          <a:ext cx="889000" cy="4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69000</xdr:rowOff>
    </xdr:from>
    <xdr:to>
      <xdr:col>71</xdr:col>
      <xdr:colOff>177800</xdr:colOff>
      <xdr:row>36</xdr:row>
      <xdr:rowOff>131467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069750"/>
          <a:ext cx="889000" cy="2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18354</xdr:rowOff>
    </xdr:from>
    <xdr:to>
      <xdr:col>85</xdr:col>
      <xdr:colOff>177800</xdr:colOff>
      <xdr:row>39</xdr:row>
      <xdr:rowOff>119954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xdr:rowOff>
    </xdr:from>
    <xdr:to>
      <xdr:col>81</xdr:col>
      <xdr:colOff>101600</xdr:colOff>
      <xdr:row>39</xdr:row>
      <xdr:rowOff>102806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93933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7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148022</xdr:rowOff>
    </xdr:from>
    <xdr:to>
      <xdr:col>76</xdr:col>
      <xdr:colOff>165100</xdr:colOff>
      <xdr:row>38</xdr:row>
      <xdr:rowOff>78172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94699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2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18200</xdr:rowOff>
    </xdr:from>
    <xdr:to>
      <xdr:col>72</xdr:col>
      <xdr:colOff>38100</xdr:colOff>
      <xdr:row>35</xdr:row>
      <xdr:rowOff>119800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136327</xdr:rowOff>
    </xdr:from>
    <xdr:ext cx="59901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03795" y="579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80667</xdr:rowOff>
    </xdr:from>
    <xdr:to>
      <xdr:col>67</xdr:col>
      <xdr:colOff>101600</xdr:colOff>
      <xdr:row>37</xdr:row>
      <xdr:rowOff>10817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27344</xdr:rowOff>
    </xdr:from>
    <xdr:ext cx="59901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14795" y="602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142312</xdr:rowOff>
    </xdr:from>
    <xdr:to>
      <xdr:col>85</xdr:col>
      <xdr:colOff>127000</xdr:colOff>
      <xdr:row>76</xdr:row>
      <xdr:rowOff>147808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72512"/>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134186</xdr:rowOff>
    </xdr:from>
    <xdr:to>
      <xdr:col>81</xdr:col>
      <xdr:colOff>50800</xdr:colOff>
      <xdr:row>76</xdr:row>
      <xdr:rowOff>142312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6438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97569</xdr:rowOff>
    </xdr:from>
    <xdr:to>
      <xdr:col>76</xdr:col>
      <xdr:colOff>114300</xdr:colOff>
      <xdr:row>76</xdr:row>
      <xdr:rowOff>134186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27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96186</xdr:rowOff>
    </xdr:from>
    <xdr:to>
      <xdr:col>71</xdr:col>
      <xdr:colOff>177800</xdr:colOff>
      <xdr:row>76</xdr:row>
      <xdr:rowOff>97569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26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97008</xdr:rowOff>
    </xdr:from>
    <xdr:to>
      <xdr:col>85</xdr:col>
      <xdr:colOff>177800</xdr:colOff>
      <xdr:row>77</xdr:row>
      <xdr:rowOff>27158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119885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7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91512</xdr:rowOff>
    </xdr:from>
    <xdr:to>
      <xdr:col>81</xdr:col>
      <xdr:colOff>101600</xdr:colOff>
      <xdr:row>77</xdr:row>
      <xdr:rowOff>21662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38188</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89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83386</xdr:rowOff>
    </xdr:from>
    <xdr:to>
      <xdr:col>76</xdr:col>
      <xdr:colOff>165100</xdr:colOff>
      <xdr:row>77</xdr:row>
      <xdr:rowOff>13536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30062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8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46769</xdr:rowOff>
    </xdr:from>
    <xdr:to>
      <xdr:col>72</xdr:col>
      <xdr:colOff>38100</xdr:colOff>
      <xdr:row>76</xdr:row>
      <xdr:rowOff>148369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164896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8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45386</xdr:rowOff>
    </xdr:from>
    <xdr:to>
      <xdr:col>67</xdr:col>
      <xdr:colOff>101600</xdr:colOff>
      <xdr:row>76</xdr:row>
      <xdr:rowOff>146986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163513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161299</xdr:rowOff>
    </xdr:from>
    <xdr:to>
      <xdr:col>85</xdr:col>
      <xdr:colOff>127000</xdr:colOff>
      <xdr:row>98</xdr:row>
      <xdr:rowOff>167796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63399"/>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124450</xdr:rowOff>
    </xdr:from>
    <xdr:to>
      <xdr:col>81</xdr:col>
      <xdr:colOff>50800</xdr:colOff>
      <xdr:row>98</xdr:row>
      <xdr:rowOff>167796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12200"/>
          <a:ext cx="889000" cy="5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124450</xdr:rowOff>
    </xdr:from>
    <xdr:to>
      <xdr:col>76</xdr:col>
      <xdr:colOff>114300</xdr:colOff>
      <xdr:row>97</xdr:row>
      <xdr:rowOff>72073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12200"/>
          <a:ext cx="889000" cy="29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131882</xdr:rowOff>
    </xdr:from>
    <xdr:to>
      <xdr:col>71</xdr:col>
      <xdr:colOff>177800</xdr:colOff>
      <xdr:row>97</xdr:row>
      <xdr:rowOff>72073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91082"/>
          <a:ext cx="889000" cy="1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110499</xdr:rowOff>
    </xdr:from>
    <xdr:to>
      <xdr:col>85</xdr:col>
      <xdr:colOff>177800</xdr:colOff>
      <xdr:row>99</xdr:row>
      <xdr:rowOff>40649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116996</xdr:rowOff>
    </xdr:from>
    <xdr:to>
      <xdr:col>81</xdr:col>
      <xdr:colOff>101600</xdr:colOff>
      <xdr:row>99</xdr:row>
      <xdr:rowOff>47146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38273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73650</xdr:rowOff>
    </xdr:from>
    <xdr:to>
      <xdr:col>76</xdr:col>
      <xdr:colOff>165100</xdr:colOff>
      <xdr:row>96</xdr:row>
      <xdr:rowOff>3800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20327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1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21273</xdr:rowOff>
    </xdr:from>
    <xdr:to>
      <xdr:col>72</xdr:col>
      <xdr:colOff>38100</xdr:colOff>
      <xdr:row>97</xdr:row>
      <xdr:rowOff>122873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139400</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81082</xdr:rowOff>
    </xdr:from>
    <xdr:to>
      <xdr:col>67</xdr:col>
      <xdr:colOff>101600</xdr:colOff>
      <xdr:row>97</xdr:row>
      <xdr:rowOff>11232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27759</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31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157759</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501409"/>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157759</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501409"/>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106959</xdr:rowOff>
    </xdr:from>
    <xdr:to>
      <xdr:col>107</xdr:col>
      <xdr:colOff>101600</xdr:colOff>
      <xdr:row>38</xdr:row>
      <xdr:rowOff>37109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53636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147104</xdr:rowOff>
    </xdr:from>
    <xdr:to>
      <xdr:col>116</xdr:col>
      <xdr:colOff>63500</xdr:colOff>
      <xdr:row>58</xdr:row>
      <xdr:rowOff>151650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91204"/>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151650</xdr:rowOff>
    </xdr:from>
    <xdr:to>
      <xdr:col>111</xdr:col>
      <xdr:colOff>177800</xdr:colOff>
      <xdr:row>58</xdr:row>
      <xdr:rowOff>151994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9575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151994</xdr:rowOff>
    </xdr:from>
    <xdr:to>
      <xdr:col>107</xdr:col>
      <xdr:colOff>50800</xdr:colOff>
      <xdr:row>58</xdr:row>
      <xdr:rowOff>152082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9609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152082</xdr:rowOff>
    </xdr:from>
    <xdr:to>
      <xdr:col>102</xdr:col>
      <xdr:colOff>114300</xdr:colOff>
      <xdr:row>58</xdr:row>
      <xdr:rowOff>153276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96182"/>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96304</xdr:rowOff>
    </xdr:from>
    <xdr:to>
      <xdr:col>116</xdr:col>
      <xdr:colOff>114300</xdr:colOff>
      <xdr:row>59</xdr:row>
      <xdr:rowOff>26454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100850</xdr:rowOff>
    </xdr:from>
    <xdr:to>
      <xdr:col>112</xdr:col>
      <xdr:colOff>38100</xdr:colOff>
      <xdr:row>59</xdr:row>
      <xdr:rowOff>31000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22127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101194</xdr:rowOff>
    </xdr:from>
    <xdr:to>
      <xdr:col>107</xdr:col>
      <xdr:colOff>101600</xdr:colOff>
      <xdr:row>59</xdr:row>
      <xdr:rowOff>31344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47871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2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101282</xdr:rowOff>
    </xdr:from>
    <xdr:to>
      <xdr:col>102</xdr:col>
      <xdr:colOff>165100</xdr:colOff>
      <xdr:row>59</xdr:row>
      <xdr:rowOff>31432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47959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2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102476</xdr:rowOff>
    </xdr:from>
    <xdr:to>
      <xdr:col>98</xdr:col>
      <xdr:colOff>38100</xdr:colOff>
      <xdr:row>59</xdr:row>
      <xdr:rowOff>32626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23753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149171</xdr:rowOff>
    </xdr:from>
    <xdr:to>
      <xdr:col>116</xdr:col>
      <xdr:colOff>63500</xdr:colOff>
      <xdr:row>78</xdr:row>
      <xdr:rowOff>146042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350821"/>
          <a:ext cx="838200" cy="1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149171</xdr:rowOff>
    </xdr:from>
    <xdr:to>
      <xdr:col>111</xdr:col>
      <xdr:colOff>177800</xdr:colOff>
      <xdr:row>77</xdr:row>
      <xdr:rowOff>159457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50821"/>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159457</xdr:rowOff>
    </xdr:from>
    <xdr:to>
      <xdr:col>107</xdr:col>
      <xdr:colOff>50800</xdr:colOff>
      <xdr:row>77</xdr:row>
      <xdr:rowOff>159569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6110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142241</xdr:rowOff>
    </xdr:from>
    <xdr:to>
      <xdr:col>102</xdr:col>
      <xdr:colOff>114300</xdr:colOff>
      <xdr:row>77</xdr:row>
      <xdr:rowOff>159569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4389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95242</xdr:rowOff>
    </xdr:from>
    <xdr:to>
      <xdr:col>116</xdr:col>
      <xdr:colOff>114300</xdr:colOff>
      <xdr:row>79</xdr:row>
      <xdr:rowOff>25392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10169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98371</xdr:rowOff>
    </xdr:from>
    <xdr:to>
      <xdr:col>112</xdr:col>
      <xdr:colOff>38100</xdr:colOff>
      <xdr:row>78</xdr:row>
      <xdr:rowOff>28521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19648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108657</xdr:rowOff>
    </xdr:from>
    <xdr:to>
      <xdr:col>107</xdr:col>
      <xdr:colOff>101600</xdr:colOff>
      <xdr:row>78</xdr:row>
      <xdr:rowOff>38807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29934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108769</xdr:rowOff>
    </xdr:from>
    <xdr:to>
      <xdr:col>102</xdr:col>
      <xdr:colOff>165100</xdr:colOff>
      <xdr:row>78</xdr:row>
      <xdr:rowOff>38919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30046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91441</xdr:rowOff>
    </xdr:from>
    <xdr:to>
      <xdr:col>98</xdr:col>
      <xdr:colOff>38100</xdr:colOff>
      <xdr:row>78</xdr:row>
      <xdr:rowOff>21591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地域的・地形的な状況から住民が生活する地区が点在しているため、道路の維持補修費（除雪費）や普通建設事業費及び普通建設事業の特定財源として発行した公債費（過疎対策事業債等）の比率が恒常的に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補助費は、新型コロナウイルス感染症の緊急観光対策事業による増加と、簡易水道事業と下水道事業の公営企業化により、科目が操出金から補助費への移行したことによる増加となっている。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年神城断層地震災害の災害復旧工事が完了しているため減少している。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年度まではふるさと応援寄附事業による返礼品等により増加していたが、令和元年度以降はふるさと納税制度の見直しにより、減少している。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年度まではふるさと応援寄附事業による寄附金の増加により「信州小谷村ふるさと応援基金」の積立額が増加したものであるが、令和元年度以降は寄付金の減により減少している。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2,769
2,689
267.91
6,090,034
5,912,356
72,690
2,377,562
5,123,245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136908</xdr:rowOff>
    </xdr:from>
    <xdr:to>
      <xdr:col>24</xdr:col>
      <xdr:colOff>63500</xdr:colOff>
      <xdr:row>37</xdr:row>
      <xdr:rowOff>150934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0558"/>
          <a:ext cx="8382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150934</xdr:rowOff>
    </xdr:from>
    <xdr:to>
      <xdr:col>19</xdr:col>
      <xdr:colOff>177800</xdr:colOff>
      <xdr:row>38</xdr:row>
      <xdr:rowOff>39704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4584"/>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26020</xdr:rowOff>
    </xdr:from>
    <xdr:to>
      <xdr:col>15</xdr:col>
      <xdr:colOff>50800</xdr:colOff>
      <xdr:row>38</xdr:row>
      <xdr:rowOff>39704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41120"/>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26020</xdr:rowOff>
    </xdr:from>
    <xdr:to>
      <xdr:col>10</xdr:col>
      <xdr:colOff>114300</xdr:colOff>
      <xdr:row>38</xdr:row>
      <xdr:rowOff>30952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41120"/>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86108</xdr:rowOff>
    </xdr:from>
    <xdr:to>
      <xdr:col>24</xdr:col>
      <xdr:colOff>114300</xdr:colOff>
      <xdr:row>38</xdr:row>
      <xdr:rowOff>16258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64535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100134</xdr:rowOff>
    </xdr:from>
    <xdr:to>
      <xdr:col>20</xdr:col>
      <xdr:colOff>38100</xdr:colOff>
      <xdr:row>38</xdr:row>
      <xdr:rowOff>30284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21411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160354</xdr:rowOff>
    </xdr:from>
    <xdr:to>
      <xdr:col>15</xdr:col>
      <xdr:colOff>101600</xdr:colOff>
      <xdr:row>38</xdr:row>
      <xdr:rowOff>90504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81631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146671</xdr:rowOff>
    </xdr:from>
    <xdr:to>
      <xdr:col>10</xdr:col>
      <xdr:colOff>165100</xdr:colOff>
      <xdr:row>38</xdr:row>
      <xdr:rowOff>76820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90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67947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151602</xdr:rowOff>
    </xdr:from>
    <xdr:to>
      <xdr:col>6</xdr:col>
      <xdr:colOff>38100</xdr:colOff>
      <xdr:row>38</xdr:row>
      <xdr:rowOff>81752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72879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55792</xdr:rowOff>
    </xdr:from>
    <xdr:to>
      <xdr:col>24</xdr:col>
      <xdr:colOff>63500</xdr:colOff>
      <xdr:row>58</xdr:row>
      <xdr:rowOff>117099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99892"/>
          <a:ext cx="838200" cy="6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157095</xdr:rowOff>
    </xdr:from>
    <xdr:to>
      <xdr:col>19</xdr:col>
      <xdr:colOff>177800</xdr:colOff>
      <xdr:row>58</xdr:row>
      <xdr:rowOff>117099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86845"/>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157095</xdr:rowOff>
    </xdr:from>
    <xdr:to>
      <xdr:col>15</xdr:col>
      <xdr:colOff>50800</xdr:colOff>
      <xdr:row>57</xdr:row>
      <xdr:rowOff>22737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86845"/>
          <a:ext cx="889000" cy="20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109196</xdr:rowOff>
    </xdr:from>
    <xdr:to>
      <xdr:col>10</xdr:col>
      <xdr:colOff>114300</xdr:colOff>
      <xdr:row>57</xdr:row>
      <xdr:rowOff>22737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10396"/>
          <a:ext cx="889000" cy="8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4992</xdr:rowOff>
    </xdr:from>
    <xdr:to>
      <xdr:col>24</xdr:col>
      <xdr:colOff>114300</xdr:colOff>
      <xdr:row>58</xdr:row>
      <xdr:rowOff>106592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66299</xdr:rowOff>
    </xdr:from>
    <xdr:to>
      <xdr:col>20</xdr:col>
      <xdr:colOff>38100</xdr:colOff>
      <xdr:row>58</xdr:row>
      <xdr:rowOff>167899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159026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0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106295</xdr:rowOff>
    </xdr:from>
    <xdr:to>
      <xdr:col>15</xdr:col>
      <xdr:colOff>101600</xdr:colOff>
      <xdr:row>56</xdr:row>
      <xdr:rowOff>36445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52972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311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143387</xdr:rowOff>
    </xdr:from>
    <xdr:to>
      <xdr:col>10</xdr:col>
      <xdr:colOff>165100</xdr:colOff>
      <xdr:row>57</xdr:row>
      <xdr:rowOff>73537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90064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1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58396</xdr:rowOff>
    </xdr:from>
    <xdr:to>
      <xdr:col>6</xdr:col>
      <xdr:colOff>38100</xdr:colOff>
      <xdr:row>56</xdr:row>
      <xdr:rowOff>159996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5073</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5" y="9434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18097</xdr:rowOff>
    </xdr:from>
    <xdr:to>
      <xdr:col>24</xdr:col>
      <xdr:colOff>63500</xdr:colOff>
      <xdr:row>77</xdr:row>
      <xdr:rowOff>60719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19747"/>
          <a:ext cx="838200" cy="4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60719</xdr:rowOff>
    </xdr:from>
    <xdr:to>
      <xdr:col>19</xdr:col>
      <xdr:colOff>177800</xdr:colOff>
      <xdr:row>77</xdr:row>
      <xdr:rowOff>130635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2369"/>
          <a:ext cx="889000" cy="6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117393</xdr:rowOff>
    </xdr:from>
    <xdr:to>
      <xdr:col>15</xdr:col>
      <xdr:colOff>50800</xdr:colOff>
      <xdr:row>77</xdr:row>
      <xdr:rowOff>130635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19043"/>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117393</xdr:rowOff>
    </xdr:from>
    <xdr:to>
      <xdr:col>10</xdr:col>
      <xdr:colOff>114300</xdr:colOff>
      <xdr:row>77</xdr:row>
      <xdr:rowOff>120765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1904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138747</xdr:rowOff>
    </xdr:from>
    <xdr:to>
      <xdr:col>24</xdr:col>
      <xdr:colOff>114300</xdr:colOff>
      <xdr:row>77</xdr:row>
      <xdr:rowOff>68897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117174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9919</xdr:rowOff>
    </xdr:from>
    <xdr:to>
      <xdr:col>20</xdr:col>
      <xdr:colOff>38100</xdr:colOff>
      <xdr:row>77</xdr:row>
      <xdr:rowOff>111519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102646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79835</xdr:rowOff>
    </xdr:from>
    <xdr:to>
      <xdr:col>15</xdr:col>
      <xdr:colOff>101600</xdr:colOff>
      <xdr:row>78</xdr:row>
      <xdr:rowOff>9985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66593</xdr:rowOff>
    </xdr:from>
    <xdr:to>
      <xdr:col>10</xdr:col>
      <xdr:colOff>165100</xdr:colOff>
      <xdr:row>77</xdr:row>
      <xdr:rowOff>168193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159320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69965</xdr:rowOff>
    </xdr:from>
    <xdr:to>
      <xdr:col>6</xdr:col>
      <xdr:colOff>38100</xdr:colOff>
      <xdr:row>78</xdr:row>
      <xdr:rowOff>115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162692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55223</xdr:rowOff>
    </xdr:from>
    <xdr:to>
      <xdr:col>24</xdr:col>
      <xdr:colOff>63500</xdr:colOff>
      <xdr:row>98</xdr:row>
      <xdr:rowOff>103941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7323"/>
          <a:ext cx="838200" cy="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52735</xdr:rowOff>
    </xdr:from>
    <xdr:to>
      <xdr:col>19</xdr:col>
      <xdr:colOff>177800</xdr:colOff>
      <xdr:row>98</xdr:row>
      <xdr:rowOff>103941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5483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91903</xdr:rowOff>
    </xdr:from>
    <xdr:to>
      <xdr:col>15</xdr:col>
      <xdr:colOff>50800</xdr:colOff>
      <xdr:row>98</xdr:row>
      <xdr:rowOff>52735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22553"/>
          <a:ext cx="8890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91903</xdr:rowOff>
    </xdr:from>
    <xdr:to>
      <xdr:col>10</xdr:col>
      <xdr:colOff>114300</xdr:colOff>
      <xdr:row>98</xdr:row>
      <xdr:rowOff>71162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22553"/>
          <a:ext cx="889000" cy="1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4423</xdr:rowOff>
    </xdr:from>
    <xdr:to>
      <xdr:col>24</xdr:col>
      <xdr:colOff>114300</xdr:colOff>
      <xdr:row>98</xdr:row>
      <xdr:rowOff>106023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90800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53141</xdr:rowOff>
    </xdr:from>
    <xdr:to>
      <xdr:col>20</xdr:col>
      <xdr:colOff>38100</xdr:colOff>
      <xdr:row>98</xdr:row>
      <xdr:rowOff>154741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1935</xdr:rowOff>
    </xdr:from>
    <xdr:to>
      <xdr:col>15</xdr:col>
      <xdr:colOff>101600</xdr:colOff>
      <xdr:row>98</xdr:row>
      <xdr:rowOff>103535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94662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41103</xdr:rowOff>
    </xdr:from>
    <xdr:to>
      <xdr:col>10</xdr:col>
      <xdr:colOff>165100</xdr:colOff>
      <xdr:row>97</xdr:row>
      <xdr:rowOff>142703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159230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20362</xdr:rowOff>
    </xdr:from>
    <xdr:to>
      <xdr:col>6</xdr:col>
      <xdr:colOff>38100</xdr:colOff>
      <xdr:row>98</xdr:row>
      <xdr:rowOff>121962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113089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36077</xdr:rowOff>
    </xdr:from>
    <xdr:to>
      <xdr:col>55</xdr:col>
      <xdr:colOff>0</xdr:colOff>
      <xdr:row>58</xdr:row>
      <xdr:rowOff>4717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37277"/>
          <a:ext cx="838200" cy="3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142863</xdr:rowOff>
    </xdr:from>
    <xdr:to>
      <xdr:col>50</xdr:col>
      <xdr:colOff>114300</xdr:colOff>
      <xdr:row>58</xdr:row>
      <xdr:rowOff>4717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15513"/>
          <a:ext cx="889000" cy="3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138694</xdr:rowOff>
    </xdr:from>
    <xdr:to>
      <xdr:col>45</xdr:col>
      <xdr:colOff>177800</xdr:colOff>
      <xdr:row>57</xdr:row>
      <xdr:rowOff>142863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11344"/>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138694</xdr:rowOff>
    </xdr:from>
    <xdr:to>
      <xdr:col>41</xdr:col>
      <xdr:colOff>50800</xdr:colOff>
      <xdr:row>58</xdr:row>
      <xdr:rowOff>49527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11344"/>
          <a:ext cx="889000" cy="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156727</xdr:rowOff>
    </xdr:from>
    <xdr:to>
      <xdr:col>55</xdr:col>
      <xdr:colOff>50800</xdr:colOff>
      <xdr:row>56</xdr:row>
      <xdr:rowOff>86877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8154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3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125367</xdr:rowOff>
    </xdr:from>
    <xdr:to>
      <xdr:col>50</xdr:col>
      <xdr:colOff>165100</xdr:colOff>
      <xdr:row>58</xdr:row>
      <xdr:rowOff>55517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72044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7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92063</xdr:rowOff>
    </xdr:from>
    <xdr:to>
      <xdr:col>46</xdr:col>
      <xdr:colOff>38100</xdr:colOff>
      <xdr:row>58</xdr:row>
      <xdr:rowOff>22213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38740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3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87894</xdr:rowOff>
    </xdr:from>
    <xdr:to>
      <xdr:col>41</xdr:col>
      <xdr:colOff>101600</xdr:colOff>
      <xdr:row>58</xdr:row>
      <xdr:rowOff>18044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34571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3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170177</xdr:rowOff>
    </xdr:from>
    <xdr:to>
      <xdr:col>36</xdr:col>
      <xdr:colOff>165100</xdr:colOff>
      <xdr:row>58</xdr:row>
      <xdr:rowOff>100327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116854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136292</xdr:rowOff>
    </xdr:from>
    <xdr:to>
      <xdr:col>55</xdr:col>
      <xdr:colOff>0</xdr:colOff>
      <xdr:row>78</xdr:row>
      <xdr:rowOff>61407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66492"/>
          <a:ext cx="838200" cy="2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39568</xdr:rowOff>
    </xdr:from>
    <xdr:to>
      <xdr:col>50</xdr:col>
      <xdr:colOff>114300</xdr:colOff>
      <xdr:row>78</xdr:row>
      <xdr:rowOff>61407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12668"/>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39568</xdr:rowOff>
    </xdr:from>
    <xdr:to>
      <xdr:col>45</xdr:col>
      <xdr:colOff>177800</xdr:colOff>
      <xdr:row>78</xdr:row>
      <xdr:rowOff>49967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2668"/>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49622</xdr:rowOff>
    </xdr:from>
    <xdr:to>
      <xdr:col>41</xdr:col>
      <xdr:colOff>50800</xdr:colOff>
      <xdr:row>78</xdr:row>
      <xdr:rowOff>49967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2272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85492</xdr:rowOff>
    </xdr:from>
    <xdr:to>
      <xdr:col>55</xdr:col>
      <xdr:colOff>50800</xdr:colOff>
      <xdr:row>77</xdr:row>
      <xdr:rowOff>15642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108369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10607</xdr:rowOff>
    </xdr:from>
    <xdr:to>
      <xdr:col>50</xdr:col>
      <xdr:colOff>165100</xdr:colOff>
      <xdr:row>78</xdr:row>
      <xdr:rowOff>112207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128734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160218</xdr:rowOff>
    </xdr:from>
    <xdr:to>
      <xdr:col>46</xdr:col>
      <xdr:colOff>38100</xdr:colOff>
      <xdr:row>78</xdr:row>
      <xdr:rowOff>90368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106895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170617</xdr:rowOff>
    </xdr:from>
    <xdr:to>
      <xdr:col>41</xdr:col>
      <xdr:colOff>101600</xdr:colOff>
      <xdr:row>78</xdr:row>
      <xdr:rowOff>100767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117294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170272</xdr:rowOff>
    </xdr:from>
    <xdr:to>
      <xdr:col>36</xdr:col>
      <xdr:colOff>165100</xdr:colOff>
      <xdr:row>78</xdr:row>
      <xdr:rowOff>100422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116949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4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137210</xdr:rowOff>
    </xdr:from>
    <xdr:to>
      <xdr:col>55</xdr:col>
      <xdr:colOff>0</xdr:colOff>
      <xdr:row>96</xdr:row>
      <xdr:rowOff>153135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96410"/>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137210</xdr:rowOff>
    </xdr:from>
    <xdr:to>
      <xdr:col>50</xdr:col>
      <xdr:colOff>114300</xdr:colOff>
      <xdr:row>97</xdr:row>
      <xdr:rowOff>63570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96410"/>
          <a:ext cx="889000" cy="9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63570</xdr:rowOff>
    </xdr:from>
    <xdr:to>
      <xdr:col>45</xdr:col>
      <xdr:colOff>177800</xdr:colOff>
      <xdr:row>97</xdr:row>
      <xdr:rowOff>112500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94220"/>
          <a:ext cx="889000" cy="4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43455</xdr:rowOff>
    </xdr:from>
    <xdr:to>
      <xdr:col>41</xdr:col>
      <xdr:colOff>50800</xdr:colOff>
      <xdr:row>97</xdr:row>
      <xdr:rowOff>112500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74105"/>
          <a:ext cx="8890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102335</xdr:rowOff>
    </xdr:from>
    <xdr:to>
      <xdr:col>55</xdr:col>
      <xdr:colOff>50800</xdr:colOff>
      <xdr:row>97</xdr:row>
      <xdr:rowOff>32485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125212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1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86410</xdr:rowOff>
    </xdr:from>
    <xdr:to>
      <xdr:col>50</xdr:col>
      <xdr:colOff>165100</xdr:colOff>
      <xdr:row>97</xdr:row>
      <xdr:rowOff>16560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33087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12770</xdr:rowOff>
    </xdr:from>
    <xdr:to>
      <xdr:col>46</xdr:col>
      <xdr:colOff>38100</xdr:colOff>
      <xdr:row>97</xdr:row>
      <xdr:rowOff>114370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130897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61700</xdr:rowOff>
    </xdr:from>
    <xdr:to>
      <xdr:col>41</xdr:col>
      <xdr:colOff>101600</xdr:colOff>
      <xdr:row>97</xdr:row>
      <xdr:rowOff>163300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8377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164105</xdr:rowOff>
    </xdr:from>
    <xdr:to>
      <xdr:col>36</xdr:col>
      <xdr:colOff>165100</xdr:colOff>
      <xdr:row>97</xdr:row>
      <xdr:rowOff>94255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110782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12406</xdr:rowOff>
    </xdr:from>
    <xdr:to>
      <xdr:col>85</xdr:col>
      <xdr:colOff>127000</xdr:colOff>
      <xdr:row>38</xdr:row>
      <xdr:rowOff>26952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7506"/>
          <a:ext cx="8382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3827</xdr:rowOff>
    </xdr:from>
    <xdr:to>
      <xdr:col>81</xdr:col>
      <xdr:colOff>50800</xdr:colOff>
      <xdr:row>38</xdr:row>
      <xdr:rowOff>26952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8927"/>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151592</xdr:rowOff>
    </xdr:from>
    <xdr:to>
      <xdr:col>76</xdr:col>
      <xdr:colOff>114300</xdr:colOff>
      <xdr:row>38</xdr:row>
      <xdr:rowOff>3827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95242"/>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151592</xdr:rowOff>
    </xdr:from>
    <xdr:to>
      <xdr:col>71</xdr:col>
      <xdr:colOff>177800</xdr:colOff>
      <xdr:row>37</xdr:row>
      <xdr:rowOff>162451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5242"/>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133056</xdr:rowOff>
    </xdr:from>
    <xdr:to>
      <xdr:col>85</xdr:col>
      <xdr:colOff>177800</xdr:colOff>
      <xdr:row>38</xdr:row>
      <xdr:rowOff>63206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147602</xdr:rowOff>
    </xdr:from>
    <xdr:to>
      <xdr:col>81</xdr:col>
      <xdr:colOff>101600</xdr:colOff>
      <xdr:row>38</xdr:row>
      <xdr:rowOff>77752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68879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124477</xdr:rowOff>
    </xdr:from>
    <xdr:to>
      <xdr:col>76</xdr:col>
      <xdr:colOff>165100</xdr:colOff>
      <xdr:row>38</xdr:row>
      <xdr:rowOff>54627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100792</xdr:rowOff>
    </xdr:from>
    <xdr:to>
      <xdr:col>72</xdr:col>
      <xdr:colOff>38100</xdr:colOff>
      <xdr:row>38</xdr:row>
      <xdr:rowOff>30942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111650</xdr:rowOff>
    </xdr:from>
    <xdr:to>
      <xdr:col>67</xdr:col>
      <xdr:colOff>101600</xdr:colOff>
      <xdr:row>38</xdr:row>
      <xdr:rowOff>41801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5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59845</xdr:rowOff>
    </xdr:from>
    <xdr:to>
      <xdr:col>85</xdr:col>
      <xdr:colOff>127000</xdr:colOff>
      <xdr:row>58</xdr:row>
      <xdr:rowOff>78165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03945"/>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48399</xdr:rowOff>
    </xdr:from>
    <xdr:to>
      <xdr:col>81</xdr:col>
      <xdr:colOff>50800</xdr:colOff>
      <xdr:row>58</xdr:row>
      <xdr:rowOff>59845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92499"/>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48399</xdr:rowOff>
    </xdr:from>
    <xdr:to>
      <xdr:col>76</xdr:col>
      <xdr:colOff>114300</xdr:colOff>
      <xdr:row>58</xdr:row>
      <xdr:rowOff>57935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2499"/>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57935</xdr:rowOff>
    </xdr:from>
    <xdr:to>
      <xdr:col>71</xdr:col>
      <xdr:colOff>177800</xdr:colOff>
      <xdr:row>58</xdr:row>
      <xdr:rowOff>108018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02035"/>
          <a:ext cx="889000" cy="5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27365</xdr:rowOff>
    </xdr:from>
    <xdr:to>
      <xdr:col>85</xdr:col>
      <xdr:colOff>177800</xdr:colOff>
      <xdr:row>58</xdr:row>
      <xdr:rowOff>128965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9045</xdr:rowOff>
    </xdr:from>
    <xdr:to>
      <xdr:col>81</xdr:col>
      <xdr:colOff>101600</xdr:colOff>
      <xdr:row>58</xdr:row>
      <xdr:rowOff>110645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101772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4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169049</xdr:rowOff>
    </xdr:from>
    <xdr:to>
      <xdr:col>76</xdr:col>
      <xdr:colOff>165100</xdr:colOff>
      <xdr:row>58</xdr:row>
      <xdr:rowOff>99199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115726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1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7135</xdr:rowOff>
    </xdr:from>
    <xdr:to>
      <xdr:col>72</xdr:col>
      <xdr:colOff>38100</xdr:colOff>
      <xdr:row>58</xdr:row>
      <xdr:rowOff>108735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99862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10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57218</xdr:rowOff>
    </xdr:from>
    <xdr:to>
      <xdr:col>67</xdr:col>
      <xdr:colOff>101600</xdr:colOff>
      <xdr:row>58</xdr:row>
      <xdr:rowOff>158818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149945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52006</xdr:rowOff>
    </xdr:from>
    <xdr:to>
      <xdr:col>85</xdr:col>
      <xdr:colOff>127000</xdr:colOff>
      <xdr:row>79</xdr:row>
      <xdr:rowOff>69154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96556"/>
          <a:ext cx="8382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27372</xdr:rowOff>
    </xdr:from>
    <xdr:to>
      <xdr:col>81</xdr:col>
      <xdr:colOff>50800</xdr:colOff>
      <xdr:row>79</xdr:row>
      <xdr:rowOff>52006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00472"/>
          <a:ext cx="889000" cy="19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69000</xdr:rowOff>
    </xdr:from>
    <xdr:to>
      <xdr:col>76</xdr:col>
      <xdr:colOff>114300</xdr:colOff>
      <xdr:row>78</xdr:row>
      <xdr:rowOff>27372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927750"/>
          <a:ext cx="889000" cy="47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69000</xdr:rowOff>
    </xdr:from>
    <xdr:to>
      <xdr:col>71</xdr:col>
      <xdr:colOff>177800</xdr:colOff>
      <xdr:row>76</xdr:row>
      <xdr:rowOff>131466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27750"/>
          <a:ext cx="889000" cy="2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18354</xdr:rowOff>
    </xdr:from>
    <xdr:to>
      <xdr:col>85</xdr:col>
      <xdr:colOff>177800</xdr:colOff>
      <xdr:row>79</xdr:row>
      <xdr:rowOff>119954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xdr:rowOff>
    </xdr:from>
    <xdr:to>
      <xdr:col>81</xdr:col>
      <xdr:colOff>101600</xdr:colOff>
      <xdr:row>79</xdr:row>
      <xdr:rowOff>102806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93933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148022</xdr:rowOff>
    </xdr:from>
    <xdr:to>
      <xdr:col>76</xdr:col>
      <xdr:colOff>165100</xdr:colOff>
      <xdr:row>78</xdr:row>
      <xdr:rowOff>78172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94699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18200</xdr:rowOff>
    </xdr:from>
    <xdr:to>
      <xdr:col>72</xdr:col>
      <xdr:colOff>38100</xdr:colOff>
      <xdr:row>75</xdr:row>
      <xdr:rowOff>119800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8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136327</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03795" y="126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80666</xdr:rowOff>
    </xdr:from>
    <xdr:to>
      <xdr:col>67</xdr:col>
      <xdr:colOff>101600</xdr:colOff>
      <xdr:row>77</xdr:row>
      <xdr:rowOff>10816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27344</xdr:rowOff>
    </xdr:from>
    <xdr:ext cx="59901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14795" y="1288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142312</xdr:rowOff>
    </xdr:from>
    <xdr:to>
      <xdr:col>85</xdr:col>
      <xdr:colOff>127000</xdr:colOff>
      <xdr:row>96</xdr:row>
      <xdr:rowOff>147808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601512"/>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134186</xdr:rowOff>
    </xdr:from>
    <xdr:to>
      <xdr:col>81</xdr:col>
      <xdr:colOff>50800</xdr:colOff>
      <xdr:row>96</xdr:row>
      <xdr:rowOff>142312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9338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97569</xdr:rowOff>
    </xdr:from>
    <xdr:to>
      <xdr:col>76</xdr:col>
      <xdr:colOff>114300</xdr:colOff>
      <xdr:row>96</xdr:row>
      <xdr:rowOff>134186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56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96186</xdr:rowOff>
    </xdr:from>
    <xdr:to>
      <xdr:col>71</xdr:col>
      <xdr:colOff>177800</xdr:colOff>
      <xdr:row>96</xdr:row>
      <xdr:rowOff>97569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55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97008</xdr:rowOff>
    </xdr:from>
    <xdr:to>
      <xdr:col>85</xdr:col>
      <xdr:colOff>177800</xdr:colOff>
      <xdr:row>97</xdr:row>
      <xdr:rowOff>27158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119885</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0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91512</xdr:rowOff>
    </xdr:from>
    <xdr:to>
      <xdr:col>81</xdr:col>
      <xdr:colOff>101600</xdr:colOff>
      <xdr:row>97</xdr:row>
      <xdr:rowOff>21662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38189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2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83386</xdr:rowOff>
    </xdr:from>
    <xdr:to>
      <xdr:col>76</xdr:col>
      <xdr:colOff>165100</xdr:colOff>
      <xdr:row>97</xdr:row>
      <xdr:rowOff>13536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30063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46769</xdr:rowOff>
    </xdr:from>
    <xdr:to>
      <xdr:col>72</xdr:col>
      <xdr:colOff>38100</xdr:colOff>
      <xdr:row>96</xdr:row>
      <xdr:rowOff>148369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164896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2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45386</xdr:rowOff>
    </xdr:from>
    <xdr:to>
      <xdr:col>67</xdr:col>
      <xdr:colOff>101600</xdr:colOff>
      <xdr:row>96</xdr:row>
      <xdr:rowOff>146986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163513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〇総務費は、平成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年度まではふるさと応援寄付事業による寄附金が増加したことによる返礼品や事務費が大きくなっていたが、令和元年度以降はふるさと納税制度の見直しにより減少している。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〇農林水産業費は、複合拠点施設の建設工事の実施に伴い、増加したものである。〇民生費は、子育て世帯での臨時特別給付金（村費拡充分）の実施に伴い、増加したものである。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〇商工費は、観光を主産業としていることから、山岳観光の観光誘客・国立公園や登山道等の整備に要する経費が多いため、類似団体平均と比較して高くなる傾向にある。また、令和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年度の増加に関しては、新型コロナ感染症対策として実施した各種緊急観光対策事業の実施により増加している。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〇災害復旧費は、平成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年度神城断層地震災害の災害復旧工事が完了したことにより、減少してきている。〇衛生費は、新型コロナワクチン接種業務の実施により令和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〇土木費は、令和元年度に村営住宅を新規で建設している。令和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年度は大型の建設事業は実施していないが、大雪に伴う除雪経費</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百万円が増額となり、同規模で推移している。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対策に係る緊急観光対策事業などの各事業を実施した。コロナの影響下においても、臨時交付金などの財源を活用しながら事業を実施し、財政調整基金の取り崩しを最小限に抑えることができた。標準財政規模比に対する基金残高も高い水準で維持していることから、良好な状況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公営企業会計及び特別会計では、人口減少等の影響により収支の悪化があり、一般会計からの繰入を行っているが、これを含めても全ての会計において黒字となっている。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簡易水道事業会計及び下水道事業会計の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年度から公営企業会計に移行した。経営状況がより明確になるため、一層の経営努力を進めていく。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6090034</v>
      </c>
      <c r="BO4" s="464"/>
      <c r="BP4" s="464"/>
      <c r="BQ4" s="464"/>
      <c r="BR4" s="464"/>
      <c r="BS4" s="464"/>
      <c r="BT4" s="464"/>
      <c r="BU4" s="465"/>
      <c r="BV4" s="463">
        <v>4642126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3.1</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5912356</v>
      </c>
      <c r="BO5" s="469"/>
      <c r="BP5" s="469"/>
      <c r="BQ5" s="469"/>
      <c r="BR5" s="469"/>
      <c r="BS5" s="469"/>
      <c r="BT5" s="469"/>
      <c r="BU5" s="470"/>
      <c r="BV5" s="468">
        <v>4466103</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79.3</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177678</v>
      </c>
      <c r="BO6" s="469"/>
      <c r="BP6" s="469"/>
      <c r="BQ6" s="469"/>
      <c r="BR6" s="469"/>
      <c r="BS6" s="469"/>
      <c r="BT6" s="469"/>
      <c r="BU6" s="470"/>
      <c r="BV6" s="468">
        <v>176023</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86.3</v>
      </c>
      <c r="CU6" s="622"/>
      <c r="CV6" s="622"/>
      <c r="CW6" s="622"/>
      <c r="CX6" s="622"/>
      <c r="CY6" s="622"/>
      <c r="CZ6" s="622"/>
      <c r="DA6" s="623"/>
      <c r="DB6" s="621">
        <v>81.7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92</v>
      </c>
      <c r="AV7" s="526"/>
      <c r="AW7" s="526"/>
      <c r="AX7" s="526"/>
      <c r="AY7" s="448" t="s">
        <v>103</v>
      </c>
      <c r="AZ7" s="449"/>
      <c r="BA7" s="449"/>
      <c r="BB7" s="449"/>
      <c r="BC7" s="449"/>
      <c r="BD7" s="449"/>
      <c r="BE7" s="449"/>
      <c r="BF7" s="449"/>
      <c r="BG7" s="449"/>
      <c r="BH7" s="449"/>
      <c r="BI7" s="449"/>
      <c r="BJ7" s="449"/>
      <c r="BK7" s="449"/>
      <c r="BL7" s="449"/>
      <c r="BM7" s="450"/>
      <c r="BN7" s="468">
        <v>104988</v>
      </c>
      <c r="BO7" s="469"/>
      <c r="BP7" s="469"/>
      <c r="BQ7" s="469"/>
      <c r="BR7" s="469"/>
      <c r="BS7" s="469"/>
      <c r="BT7" s="469"/>
      <c r="BU7" s="470"/>
      <c r="BV7" s="468">
        <v>99889</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2377562</v>
      </c>
      <c r="CU7" s="469"/>
      <c r="CV7" s="469"/>
      <c r="CW7" s="469"/>
      <c r="CX7" s="469"/>
      <c r="CY7" s="469"/>
      <c r="CZ7" s="469"/>
      <c r="DA7" s="470"/>
      <c r="DB7" s="468">
        <v>2358375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92</v>
      </c>
      <c r="AV8" s="526"/>
      <c r="AW8" s="526"/>
      <c r="AX8" s="526"/>
      <c r="AY8" s="448" t="s">
        <v>106</v>
      </c>
      <c r="AZ8" s="449"/>
      <c r="BA8" s="449"/>
      <c r="BB8" s="449"/>
      <c r="BC8" s="449"/>
      <c r="BD8" s="449"/>
      <c r="BE8" s="449"/>
      <c r="BF8" s="449"/>
      <c r="BG8" s="449"/>
      <c r="BH8" s="449"/>
      <c r="BI8" s="449"/>
      <c r="BJ8" s="449"/>
      <c r="BK8" s="449"/>
      <c r="BL8" s="449"/>
      <c r="BM8" s="450"/>
      <c r="BN8" s="468">
        <v>72690</v>
      </c>
      <c r="BO8" s="469"/>
      <c r="BP8" s="469"/>
      <c r="BQ8" s="469"/>
      <c r="BR8" s="469"/>
      <c r="BS8" s="469"/>
      <c r="BT8" s="469"/>
      <c r="BU8" s="470"/>
      <c r="BV8" s="468">
        <v>76134</v>
      </c>
      <c r="BW8" s="469"/>
      <c r="BX8" s="469"/>
      <c r="BY8" s="469"/>
      <c r="BZ8" s="469"/>
      <c r="CA8" s="469"/>
      <c r="CB8" s="469"/>
      <c r="CC8" s="470"/>
      <c r="CD8" s="477" t="s">
        <v>107</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108</v>
      </c>
      <c r="C9" s="611"/>
      <c r="D9" s="611"/>
      <c r="E9" s="611"/>
      <c r="F9" s="611"/>
      <c r="G9" s="611"/>
      <c r="H9" s="611"/>
      <c r="I9" s="611"/>
      <c r="J9" s="611"/>
      <c r="K9" s="531"/>
      <c r="L9" s="612" t="s">
        <v>109</v>
      </c>
      <c r="M9" s="613"/>
      <c r="N9" s="613"/>
      <c r="O9" s="613"/>
      <c r="P9" s="613"/>
      <c r="Q9" s="614"/>
      <c r="R9" s="615">
        <v>2647</v>
      </c>
      <c r="S9" s="616"/>
      <c r="T9" s="616"/>
      <c r="U9" s="616"/>
      <c r="V9" s="617"/>
      <c r="W9" s="547" t="s">
        <v>110</v>
      </c>
      <c r="X9" s="548"/>
      <c r="Y9" s="548"/>
      <c r="Z9" s="548"/>
      <c r="AA9" s="548"/>
      <c r="AB9" s="548"/>
      <c r="AC9" s="548"/>
      <c r="AD9" s="548"/>
      <c r="AE9" s="548"/>
      <c r="AF9" s="548"/>
      <c r="AG9" s="548"/>
      <c r="AH9" s="548"/>
      <c r="AI9" s="548"/>
      <c r="AJ9" s="548"/>
      <c r="AK9" s="548"/>
      <c r="AL9" s="618"/>
      <c r="AM9" s="537" t="s">
        <v>111</v>
      </c>
      <c r="AN9" s="442"/>
      <c r="AO9" s="442"/>
      <c r="AP9" s="442"/>
      <c r="AQ9" s="442"/>
      <c r="AR9" s="442"/>
      <c r="AS9" s="442"/>
      <c r="AT9" s="443"/>
      <c r="AU9" s="525" t="s">
        <v>112</v>
      </c>
      <c r="AV9" s="526"/>
      <c r="AW9" s="526"/>
      <c r="AX9" s="526"/>
      <c r="AY9" s="448" t="s">
        <v>113</v>
      </c>
      <c r="AZ9" s="449"/>
      <c r="BA9" s="449"/>
      <c r="BB9" s="449"/>
      <c r="BC9" s="449"/>
      <c r="BD9" s="449"/>
      <c r="BE9" s="449"/>
      <c r="BF9" s="449"/>
      <c r="BG9" s="449"/>
      <c r="BH9" s="449"/>
      <c r="BI9" s="449"/>
      <c r="BJ9" s="449"/>
      <c r="BK9" s="449"/>
      <c r="BL9" s="449"/>
      <c r="BM9" s="450"/>
      <c r="BN9" s="468">
        <v>-3444</v>
      </c>
      <c r="BO9" s="469"/>
      <c r="BP9" s="469"/>
      <c r="BQ9" s="469"/>
      <c r="BR9" s="469"/>
      <c r="BS9" s="469"/>
      <c r="BT9" s="469"/>
      <c r="BU9" s="470"/>
      <c r="BV9" s="468">
        <v>-23113</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20</v>
      </c>
      <c r="CU9" s="439"/>
      <c r="CV9" s="439"/>
      <c r="CW9" s="439"/>
      <c r="CX9" s="439"/>
      <c r="CY9" s="439"/>
      <c r="CZ9" s="439"/>
      <c r="DA9" s="440"/>
      <c r="DB9" s="438">
        <v>22.1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2904</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112</v>
      </c>
      <c r="AV10" s="526"/>
      <c r="AW10" s="526"/>
      <c r="AX10" s="526"/>
      <c r="AY10" s="448" t="s">
        <v>117</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20376</v>
      </c>
      <c r="BW10" s="469"/>
      <c r="BX10" s="469"/>
      <c r="BY10" s="469"/>
      <c r="BZ10" s="469"/>
      <c r="CA10" s="469"/>
      <c r="CB10" s="469"/>
      <c r="CC10" s="470"/>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119</v>
      </c>
      <c r="M11" s="515"/>
      <c r="N11" s="515"/>
      <c r="O11" s="515"/>
      <c r="P11" s="515"/>
      <c r="Q11" s="516"/>
      <c r="R11" s="607" t="s">
        <v>120</v>
      </c>
      <c r="S11" s="608"/>
      <c r="T11" s="608"/>
      <c r="U11" s="608"/>
      <c r="V11" s="609"/>
      <c r="W11" s="619"/>
      <c r="X11" s="430"/>
      <c r="Y11" s="430"/>
      <c r="Z11" s="430"/>
      <c r="AA11" s="430"/>
      <c r="AB11" s="430"/>
      <c r="AC11" s="430"/>
      <c r="AD11" s="430"/>
      <c r="AE11" s="430"/>
      <c r="AF11" s="430"/>
      <c r="AG11" s="430"/>
      <c r="AH11" s="430"/>
      <c r="AI11" s="430"/>
      <c r="AJ11" s="430"/>
      <c r="AK11" s="430"/>
      <c r="AL11" s="620"/>
      <c r="AM11" s="537" t="s">
        <v>121</v>
      </c>
      <c r="AN11" s="442"/>
      <c r="AO11" s="442"/>
      <c r="AP11" s="442"/>
      <c r="AQ11" s="442"/>
      <c r="AR11" s="442"/>
      <c r="AS11" s="442"/>
      <c r="AT11" s="443"/>
      <c r="AU11" s="525" t="s">
        <v>122</v>
      </c>
      <c r="AV11" s="526"/>
      <c r="AW11" s="526"/>
      <c r="AX11" s="526"/>
      <c r="AY11" s="448" t="s">
        <v>123</v>
      </c>
      <c r="AZ11" s="449"/>
      <c r="BA11" s="449"/>
      <c r="BB11" s="449"/>
      <c r="BC11" s="449"/>
      <c r="BD11" s="449"/>
      <c r="BE11" s="449"/>
      <c r="BF11" s="449"/>
      <c r="BG11" s="449"/>
      <c r="BH11" s="449"/>
      <c r="BI11" s="449"/>
      <c r="BJ11" s="449"/>
      <c r="BK11" s="449"/>
      <c r="BL11" s="449"/>
      <c r="BM11" s="450"/>
      <c r="BN11" s="468">
        <v>18495</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2769</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80000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2689</v>
      </c>
      <c r="S13" s="572"/>
      <c r="T13" s="572"/>
      <c r="U13" s="572"/>
      <c r="V13" s="573"/>
      <c r="W13" s="559" t="s">
        <v>137</v>
      </c>
      <c r="X13" s="481"/>
      <c r="Y13" s="481"/>
      <c r="Z13" s="481"/>
      <c r="AA13" s="481"/>
      <c r="AB13" s="482"/>
      <c r="AC13" s="444">
        <v>170</v>
      </c>
      <c r="AD13" s="445"/>
      <c r="AE13" s="445"/>
      <c r="AF13" s="445"/>
      <c r="AG13" s="446"/>
      <c r="AH13" s="444">
        <v>252</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-64949</v>
      </c>
      <c r="BO13" s="469"/>
      <c r="BP13" s="469"/>
      <c r="BQ13" s="469"/>
      <c r="BR13" s="469"/>
      <c r="BS13" s="469"/>
      <c r="BT13" s="469"/>
      <c r="BU13" s="470"/>
      <c r="BV13" s="468">
        <v>-2737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11.2</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2965</v>
      </c>
      <c r="S14" s="572"/>
      <c r="T14" s="572"/>
      <c r="U14" s="572"/>
      <c r="V14" s="573"/>
      <c r="W14" s="574"/>
      <c r="X14" s="484"/>
      <c r="Y14" s="484"/>
      <c r="Z14" s="484"/>
      <c r="AA14" s="484"/>
      <c r="AB14" s="485"/>
      <c r="AC14" s="564">
        <v>10.6</v>
      </c>
      <c r="AD14" s="565"/>
      <c r="AE14" s="565"/>
      <c r="AF14" s="565"/>
      <c r="AG14" s="566"/>
      <c r="AH14" s="564">
        <v>14.5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t="s">
        <v>135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2759</v>
      </c>
      <c r="S15" s="572"/>
      <c r="T15" s="572"/>
      <c r="U15" s="572"/>
      <c r="V15" s="573"/>
      <c r="W15" s="559" t="s">
        <v>144</v>
      </c>
      <c r="X15" s="481"/>
      <c r="Y15" s="481"/>
      <c r="Z15" s="481"/>
      <c r="AA15" s="481"/>
      <c r="AB15" s="482"/>
      <c r="AC15" s="444">
        <v>342</v>
      </c>
      <c r="AD15" s="445"/>
      <c r="AE15" s="445"/>
      <c r="AF15" s="445"/>
      <c r="AG15" s="446"/>
      <c r="AH15" s="444">
        <v>322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519986</v>
      </c>
      <c r="BO15" s="464"/>
      <c r="BP15" s="464"/>
      <c r="BQ15" s="464"/>
      <c r="BR15" s="464"/>
      <c r="BS15" s="464"/>
      <c r="BT15" s="464"/>
      <c r="BU15" s="465"/>
      <c r="BV15" s="463">
        <v>508519</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21.4</v>
      </c>
      <c r="AD16" s="565"/>
      <c r="AE16" s="565"/>
      <c r="AF16" s="565"/>
      <c r="AG16" s="566"/>
      <c r="AH16" s="564">
        <v>18.5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2176358</v>
      </c>
      <c r="BO16" s="469"/>
      <c r="BP16" s="469"/>
      <c r="BQ16" s="469"/>
      <c r="BR16" s="469"/>
      <c r="BS16" s="469"/>
      <c r="BT16" s="469"/>
      <c r="BU16" s="470"/>
      <c r="BV16" s="468">
        <v>2152676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1088</v>
      </c>
      <c r="AD17" s="445"/>
      <c r="AE17" s="445"/>
      <c r="AF17" s="445"/>
      <c r="AG17" s="446"/>
      <c r="AH17" s="444">
        <v>1169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654407</v>
      </c>
      <c r="BO17" s="469"/>
      <c r="BP17" s="469"/>
      <c r="BQ17" s="469"/>
      <c r="BR17" s="469"/>
      <c r="BS17" s="469"/>
      <c r="BT17" s="469"/>
      <c r="BU17" s="470"/>
      <c r="BV17" s="468">
        <v>646495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267.91000000000003</v>
      </c>
      <c r="M18" s="533"/>
      <c r="N18" s="533"/>
      <c r="O18" s="533"/>
      <c r="P18" s="533"/>
      <c r="Q18" s="533"/>
      <c r="R18" s="534"/>
      <c r="S18" s="534"/>
      <c r="T18" s="534"/>
      <c r="U18" s="534"/>
      <c r="V18" s="535"/>
      <c r="W18" s="549"/>
      <c r="X18" s="550"/>
      <c r="Y18" s="550"/>
      <c r="Z18" s="550"/>
      <c r="AA18" s="550"/>
      <c r="AB18" s="560"/>
      <c r="AC18" s="432">
        <v>68</v>
      </c>
      <c r="AD18" s="433"/>
      <c r="AE18" s="433"/>
      <c r="AF18" s="433"/>
      <c r="AG18" s="536"/>
      <c r="AH18" s="432">
        <v>67.099999999999994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2003613</v>
      </c>
      <c r="BO18" s="469"/>
      <c r="BP18" s="469"/>
      <c r="BQ18" s="469"/>
      <c r="BR18" s="469"/>
      <c r="BS18" s="469"/>
      <c r="BT18" s="469"/>
      <c r="BU18" s="470"/>
      <c r="BV18" s="468">
        <v>1905067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2909566</v>
      </c>
      <c r="BO19" s="469"/>
      <c r="BP19" s="469"/>
      <c r="BQ19" s="469"/>
      <c r="BR19" s="469"/>
      <c r="BS19" s="469"/>
      <c r="BT19" s="469"/>
      <c r="BU19" s="470"/>
      <c r="BV19" s="468">
        <v>2871347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1145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5123245</v>
      </c>
      <c r="BO23" s="469"/>
      <c r="BP23" s="469"/>
      <c r="BQ23" s="469"/>
      <c r="BR23" s="469"/>
      <c r="BS23" s="469"/>
      <c r="BT23" s="469"/>
      <c r="BU23" s="470"/>
      <c r="BV23" s="468">
        <v>4940519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6200</v>
      </c>
      <c r="R24" s="445"/>
      <c r="S24" s="445"/>
      <c r="T24" s="445"/>
      <c r="U24" s="445"/>
      <c r="V24" s="446"/>
      <c r="W24" s="510"/>
      <c r="X24" s="501"/>
      <c r="Y24" s="502"/>
      <c r="Z24" s="441" t="s">
        <v>168</v>
      </c>
      <c r="AA24" s="442"/>
      <c r="AB24" s="442"/>
      <c r="AC24" s="442"/>
      <c r="AD24" s="442"/>
      <c r="AE24" s="442"/>
      <c r="AF24" s="442"/>
      <c r="AG24" s="443"/>
      <c r="AH24" s="444">
        <v>58</v>
      </c>
      <c r="AI24" s="445"/>
      <c r="AJ24" s="445"/>
      <c r="AK24" s="445"/>
      <c r="AL24" s="446"/>
      <c r="AM24" s="444">
        <v>167214</v>
      </c>
      <c r="AN24" s="445"/>
      <c r="AO24" s="445"/>
      <c r="AP24" s="445"/>
      <c r="AQ24" s="445"/>
      <c r="AR24" s="446"/>
      <c r="AS24" s="444">
        <v>2883</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4309705</v>
      </c>
      <c r="BO24" s="469"/>
      <c r="BP24" s="469"/>
      <c r="BQ24" s="469"/>
      <c r="BR24" s="469"/>
      <c r="BS24" s="469"/>
      <c r="BT24" s="469"/>
      <c r="BU24" s="470"/>
      <c r="BV24" s="468">
        <v>4427467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5500</v>
      </c>
      <c r="R25" s="445"/>
      <c r="S25" s="445"/>
      <c r="T25" s="445"/>
      <c r="U25" s="445"/>
      <c r="V25" s="446"/>
      <c r="W25" s="510"/>
      <c r="X25" s="501"/>
      <c r="Y25" s="502"/>
      <c r="Z25" s="441" t="s">
        <v>171</v>
      </c>
      <c r="AA25" s="442"/>
      <c r="AB25" s="442"/>
      <c r="AC25" s="442"/>
      <c r="AD25" s="442"/>
      <c r="AE25" s="442"/>
      <c r="AF25" s="442"/>
      <c r="AG25" s="443"/>
      <c r="AH25" s="444" t="s">
        <v>126</v>
      </c>
      <c r="AI25" s="445"/>
      <c r="AJ25" s="445"/>
      <c r="AK25" s="445"/>
      <c r="AL25" s="446"/>
      <c r="AM25" s="444" t="s">
        <v>126</v>
      </c>
      <c r="AN25" s="445"/>
      <c r="AO25" s="445"/>
      <c r="AP25" s="445"/>
      <c r="AQ25" s="445"/>
      <c r="AR25" s="446"/>
      <c r="AS25" s="444" t="s">
        <v>126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1444</v>
      </c>
      <c r="BO25" s="464"/>
      <c r="BP25" s="464"/>
      <c r="BQ25" s="464"/>
      <c r="BR25" s="464"/>
      <c r="BS25" s="464"/>
      <c r="BT25" s="464"/>
      <c r="BU25" s="465"/>
      <c r="BV25" s="463">
        <v>2889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5000</v>
      </c>
      <c r="R26" s="445"/>
      <c r="S26" s="445"/>
      <c r="T26" s="445"/>
      <c r="U26" s="445"/>
      <c r="V26" s="446"/>
      <c r="W26" s="510"/>
      <c r="X26" s="501"/>
      <c r="Y26" s="502"/>
      <c r="Z26" s="441" t="s">
        <v>174</v>
      </c>
      <c r="AA26" s="523"/>
      <c r="AB26" s="523"/>
      <c r="AC26" s="523"/>
      <c r="AD26" s="523"/>
      <c r="AE26" s="523"/>
      <c r="AF26" s="523"/>
      <c r="AG26" s="524"/>
      <c r="AH26" s="444">
        <v>4</v>
      </c>
      <c r="AI26" s="445"/>
      <c r="AJ26" s="445"/>
      <c r="AK26" s="445"/>
      <c r="AL26" s="446"/>
      <c r="AM26" s="444">
        <v>10496</v>
      </c>
      <c r="AN26" s="445"/>
      <c r="AO26" s="445"/>
      <c r="AP26" s="445"/>
      <c r="AQ26" s="445"/>
      <c r="AR26" s="446"/>
      <c r="AS26" s="444">
        <v>2624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2600</v>
      </c>
      <c r="R27" s="445"/>
      <c r="S27" s="445"/>
      <c r="T27" s="445"/>
      <c r="U27" s="445"/>
      <c r="V27" s="446"/>
      <c r="W27" s="510"/>
      <c r="X27" s="501"/>
      <c r="Y27" s="502"/>
      <c r="Z27" s="441" t="s">
        <v>177</v>
      </c>
      <c r="AA27" s="442"/>
      <c r="AB27" s="442"/>
      <c r="AC27" s="442"/>
      <c r="AD27" s="442"/>
      <c r="AE27" s="442"/>
      <c r="AF27" s="442"/>
      <c r="AG27" s="443"/>
      <c r="AH27" s="444" t="s">
        <v>126</v>
      </c>
      <c r="AI27" s="445"/>
      <c r="AJ27" s="445"/>
      <c r="AK27" s="445"/>
      <c r="AL27" s="446"/>
      <c r="AM27" s="444" t="s">
        <v>126</v>
      </c>
      <c r="AN27" s="445"/>
      <c r="AO27" s="445"/>
      <c r="AP27" s="445"/>
      <c r="AQ27" s="445"/>
      <c r="AR27" s="446"/>
      <c r="AS27" s="444" t="s">
        <v>126</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13497</v>
      </c>
      <c r="BO27" s="472"/>
      <c r="BP27" s="472"/>
      <c r="BQ27" s="472"/>
      <c r="BR27" s="472"/>
      <c r="BS27" s="472"/>
      <c r="BT27" s="472"/>
      <c r="BU27" s="473"/>
      <c r="BV27" s="471">
        <v>26267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2040</v>
      </c>
      <c r="R28" s="445"/>
      <c r="S28" s="445"/>
      <c r="T28" s="445"/>
      <c r="U28" s="445"/>
      <c r="V28" s="446"/>
      <c r="W28" s="510"/>
      <c r="X28" s="501"/>
      <c r="Y28" s="502"/>
      <c r="Z28" s="441" t="s">
        <v>180</v>
      </c>
      <c r="AA28" s="442"/>
      <c r="AB28" s="442"/>
      <c r="AC28" s="442"/>
      <c r="AD28" s="442"/>
      <c r="AE28" s="442"/>
      <c r="AF28" s="442"/>
      <c r="AG28" s="443"/>
      <c r="AH28" s="444">
        <v>1</v>
      </c>
      <c r="AI28" s="445"/>
      <c r="AJ28" s="445"/>
      <c r="AK28" s="445"/>
      <c r="AL28" s="446"/>
      <c r="AM28" s="444" t="s">
        <v>181</v>
      </c>
      <c r="AN28" s="445"/>
      <c r="AO28" s="445"/>
      <c r="AP28" s="445"/>
      <c r="AQ28" s="445"/>
      <c r="AR28" s="446"/>
      <c r="AS28" s="444" t="s">
        <v>181</v>
      </c>
      <c r="AT28" s="445"/>
      <c r="AU28" s="445"/>
      <c r="AV28" s="445"/>
      <c r="AW28" s="445"/>
      <c r="AX28" s="447"/>
      <c r="AY28" s="451" t="s">
        <v>182</v>
      </c>
      <c r="AZ28" s="452"/>
      <c r="BA28" s="452"/>
      <c r="BB28" s="453"/>
      <c r="BC28" s="460" t="s">
        <v>46</v>
      </c>
      <c r="BD28" s="461"/>
      <c r="BE28" s="461"/>
      <c r="BF28" s="461"/>
      <c r="BG28" s="461"/>
      <c r="BH28" s="461"/>
      <c r="BI28" s="461"/>
      <c r="BJ28" s="461"/>
      <c r="BK28" s="461"/>
      <c r="BL28" s="461"/>
      <c r="BM28" s="462"/>
      <c r="BN28" s="463">
        <v>2151146</v>
      </c>
      <c r="BO28" s="464"/>
      <c r="BP28" s="464"/>
      <c r="BQ28" s="464"/>
      <c r="BR28" s="464"/>
      <c r="BS28" s="464"/>
      <c r="BT28" s="464"/>
      <c r="BU28" s="465"/>
      <c r="BV28" s="463">
        <v>2231146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8</v>
      </c>
      <c r="M29" s="445"/>
      <c r="N29" s="445"/>
      <c r="O29" s="445"/>
      <c r="P29" s="446"/>
      <c r="Q29" s="444">
        <v>1850</v>
      </c>
      <c r="R29" s="445"/>
      <c r="S29" s="445"/>
      <c r="T29" s="445"/>
      <c r="U29" s="445"/>
      <c r="V29" s="446"/>
      <c r="W29" s="511"/>
      <c r="X29" s="512"/>
      <c r="Y29" s="513"/>
      <c r="Z29" s="441" t="s">
        <v>184</v>
      </c>
      <c r="AA29" s="442"/>
      <c r="AB29" s="442"/>
      <c r="AC29" s="442"/>
      <c r="AD29" s="442"/>
      <c r="AE29" s="442"/>
      <c r="AF29" s="442"/>
      <c r="AG29" s="443"/>
      <c r="AH29" s="444">
        <v>59</v>
      </c>
      <c r="AI29" s="445"/>
      <c r="AJ29" s="445"/>
      <c r="AK29" s="445"/>
      <c r="AL29" s="446"/>
      <c r="AM29" s="444">
        <v>169353</v>
      </c>
      <c r="AN29" s="445"/>
      <c r="AO29" s="445"/>
      <c r="AP29" s="445"/>
      <c r="AQ29" s="445"/>
      <c r="AR29" s="446"/>
      <c r="AS29" s="444">
        <v>2870</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64768</v>
      </c>
      <c r="BO29" s="469"/>
      <c r="BP29" s="469"/>
      <c r="BQ29" s="469"/>
      <c r="BR29" s="469"/>
      <c r="BS29" s="469"/>
      <c r="BT29" s="469"/>
      <c r="BU29" s="470"/>
      <c r="BV29" s="468">
        <v>64768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93.1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3351005</v>
      </c>
      <c r="BO30" s="472"/>
      <c r="BP30" s="472"/>
      <c r="BQ30" s="472"/>
      <c r="BR30" s="472"/>
      <c r="BS30" s="472"/>
      <c r="BT30" s="472"/>
      <c r="BU30" s="473"/>
      <c r="BV30" s="471">
        <v>3742559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簡易水道事業会計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北アルプス広域連合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道の駅おたり</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国民健康保険診療施設特別会計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（普通会計）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おたり振興公社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（介護保険事業特別会計）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おたりアセット</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白馬山麓事務組合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長野県後期高齢者医療広域連合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（後期高齢者医療事業会計）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長野県市町村総合事務組合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（非常勤職員公務災害補償特別会計）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Eex4Ljj12MR16EEKEzfwZe7/Pb1AEd11++nov+oPkZ9lZTt3OSI3qHJ/MGcdx67aFmiK7lDjNcl3zG16IDEynw==" saltValue="6CQxPPKhsm9JPpE5Gfu6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50" t="s">
        <v>547</v>
      </c>
      <c r="D34" s="1250"/>
      <c r="E34" s="1251"/>
      <c r="F34" s="32">
        <v>2.5</v>
      </c>
      <c r="G34" s="33">
        <v>4.1900000000000004</v>
      </c>
      <c r="H34" s="33">
        <v>4.1900000000000004</v>
      </c>
      <c r="I34" s="33">
        <v>3.22</v>
      </c>
      <c r="J34" s="34">
        <v>3.05</v>
      </c>
      <c r="K34" s="22"/>
      <c r="L34" s="22"/>
      <c r="M34" s="22"/>
      <c r="N34" s="22"/>
      <c r="O34" s="22"/>
      <c r="P34" s="22"/>
    </row>
    <row r="35" spans="1:16" ht="39" customHeight="1" x14ac:dyDescent="0.15">
      <c r="A35" s="22"/>
      <c r="B35" s="35"/>
      <c r="C35" s="1244" t="s">
        <v>548</v>
      </c>
      <c r="D35" s="1245"/>
      <c r="E35" s="1246"/>
      <c r="F35" s="36" t="s">
        <v>497</v>
      </c>
      <c r="G35" s="37" t="s">
        <v>497</v>
      </c>
      <c r="H35" s="37" t="s">
        <v>497</v>
      </c>
      <c r="I35" s="37" t="s">
        <v>497</v>
      </c>
      <c r="J35" s="38">
        <v>0.91</v>
      </c>
      <c r="K35" s="22"/>
      <c r="L35" s="22"/>
      <c r="M35" s="22"/>
      <c r="N35" s="22"/>
      <c r="O35" s="22"/>
      <c r="P35" s="22"/>
    </row>
    <row r="36" spans="1:16" ht="39" customHeight="1" x14ac:dyDescent="0.15">
      <c r="A36" s="22"/>
      <c r="B36" s="35"/>
      <c r="C36" s="1244" t="s">
        <v>549</v>
      </c>
      <c r="D36" s="1245"/>
      <c r="E36" s="1246"/>
      <c r="F36" s="36" t="s">
        <v>497</v>
      </c>
      <c r="G36" s="37" t="s">
        <v>497</v>
      </c>
      <c r="H36" s="37" t="s">
        <v>497</v>
      </c>
      <c r="I36" s="37" t="s">
        <v>497</v>
      </c>
      <c r="J36" s="38">
        <v>0.62</v>
      </c>
      <c r="K36" s="22"/>
      <c r="L36" s="22"/>
      <c r="M36" s="22"/>
      <c r="N36" s="22"/>
      <c r="O36" s="22"/>
      <c r="P36" s="22"/>
    </row>
    <row r="37" spans="1:16" ht="39" customHeight="1" x14ac:dyDescent="0.15">
      <c r="A37" s="22"/>
      <c r="B37" s="35"/>
      <c r="C37" s="1244" t="s">
        <v>550</v>
      </c>
      <c r="D37" s="1245"/>
      <c r="E37" s="1246"/>
      <c r="F37" s="36">
        <v>0.38</v>
      </c>
      <c r="G37" s="37">
        <v>0.01</v>
      </c>
      <c r="H37" s="37">
        <v>0.02</v>
      </c>
      <c r="I37" s="37">
        <v>0.03</v>
      </c>
      <c r="J37" s="38">
        <v>0.03</v>
      </c>
      <c r="K37" s="22"/>
      <c r="L37" s="22"/>
      <c r="M37" s="22"/>
      <c r="N37" s="22"/>
      <c r="O37" s="22"/>
      <c r="P37" s="22"/>
    </row>
    <row r="38" spans="1:16" ht="39" customHeight="1" x14ac:dyDescent="0.15">
      <c r="A38" s="22"/>
      <c r="B38" s="35"/>
      <c r="C38" s="1244" t="s">
        <v>551</v>
      </c>
      <c r="D38" s="1245"/>
      <c r="E38" s="1246"/>
      <c r="F38" s="36">
        <v>0</v>
      </c>
      <c r="G38" s="37">
        <v>0</v>
      </c>
      <c r="H38" s="37">
        <v>0</v>
      </c>
      <c r="I38" s="37">
        <v>0</v>
      </c>
      <c r="J38" s="38">
        <v>0.01</v>
      </c>
      <c r="K38" s="22"/>
      <c r="L38" s="22"/>
      <c r="M38" s="22"/>
      <c r="N38" s="22"/>
      <c r="O38" s="22"/>
      <c r="P38" s="22"/>
    </row>
    <row r="39" spans="1:16" ht="39" customHeight="1" x14ac:dyDescent="0.15">
      <c r="A39" s="22"/>
      <c r="B39" s="35"/>
      <c r="C39" s="1244" t="s">
        <v>552</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553</v>
      </c>
      <c r="D42" s="1245"/>
      <c r="E42" s="1246"/>
      <c r="F42" s="36" t="s">
        <v>497</v>
      </c>
      <c r="G42" s="37" t="s">
        <v>497</v>
      </c>
      <c r="H42" s="37" t="s">
        <v>497</v>
      </c>
      <c r="I42" s="37" t="s">
        <v>497</v>
      </c>
      <c r="J42" s="38" t="s">
        <v>497</v>
      </c>
      <c r="K42" s="22"/>
      <c r="L42" s="22"/>
      <c r="M42" s="22"/>
      <c r="N42" s="22"/>
      <c r="O42" s="22"/>
      <c r="P42" s="22"/>
    </row>
    <row r="43" spans="1:16" ht="39" customHeight="1" thickBot="1" x14ac:dyDescent="0.2">
      <c r="A43" s="22"/>
      <c r="B43" s="40"/>
      <c r="C43" s="1247" t="s">
        <v>554</v>
      </c>
      <c r="D43" s="1248"/>
      <c r="E43" s="1249"/>
      <c r="F43" s="41">
        <v>0.02</v>
      </c>
      <c r="G43" s="42">
        <v>7.0000000000000007E-2</v>
      </c>
      <c r="H43" s="42">
        <v>0.04</v>
      </c>
      <c r="I43" s="42">
        <v>0.56000000000000005</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w9iVi0dqSNXDiS98tew1suJk3cKQcVMp2lFMnDJJh7y9QD7S4rJK9qJM2XWU11QwDFhdgUjNHhxBUsMnsk77A==" saltValue="kevCXQvtVjquh5gyVcVY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739</v>
      </c>
      <c r="L45" s="60">
        <v>723</v>
      </c>
      <c r="M45" s="60">
        <v>664</v>
      </c>
      <c r="N45" s="60">
        <v>648</v>
      </c>
      <c r="O45" s="61">
        <v>597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497</v>
      </c>
      <c r="L46" s="64" t="s">
        <v>497</v>
      </c>
      <c r="M46" s="64" t="s">
        <v>497</v>
      </c>
      <c r="N46" s="64" t="s">
        <v>497</v>
      </c>
      <c r="O46" s="65" t="s">
        <v>497</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497</v>
      </c>
      <c r="L47" s="64" t="s">
        <v>497</v>
      </c>
      <c r="M47" s="64" t="s">
        <v>497</v>
      </c>
      <c r="N47" s="64" t="s">
        <v>497</v>
      </c>
      <c r="O47" s="65" t="s">
        <v>497</v>
      </c>
      <c r="P47" s="48"/>
      <c r="Q47" s="48"/>
      <c r="R47" s="48"/>
      <c r="S47" s="48"/>
      <c r="T47" s="48"/>
      <c r="U47" s="48"/>
    </row>
    <row r="48" spans="1:21" ht="30.75" customHeight="1" x14ac:dyDescent="0.15">
      <c r="A48" s="48"/>
      <c r="B48" s="1272"/>
      <c r="C48" s="1273"/>
      <c r="D48" s="62"/>
      <c r="E48" s="1254" t="s">
        <v>14</v>
      </c>
      <c r="F48" s="1254"/>
      <c r="G48" s="1254"/>
      <c r="H48" s="1254"/>
      <c r="I48" s="1254"/>
      <c r="J48" s="1255"/>
      <c r="K48" s="63">
        <v>134</v>
      </c>
      <c r="L48" s="64">
        <v>125</v>
      </c>
      <c r="M48" s="64">
        <v>122</v>
      </c>
      <c r="N48" s="64">
        <v>123</v>
      </c>
      <c r="O48" s="65">
        <v>136</v>
      </c>
      <c r="P48" s="48"/>
      <c r="Q48" s="48"/>
      <c r="R48" s="48"/>
      <c r="S48" s="48"/>
      <c r="T48" s="48"/>
      <c r="U48" s="48"/>
    </row>
    <row r="49" spans="1:21" ht="30.75" customHeight="1" x14ac:dyDescent="0.15">
      <c r="A49" s="48"/>
      <c r="B49" s="1272"/>
      <c r="C49" s="1273"/>
      <c r="D49" s="62"/>
      <c r="E49" s="1254" t="s">
        <v>15</v>
      </c>
      <c r="F49" s="1254"/>
      <c r="G49" s="1254"/>
      <c r="H49" s="1254"/>
      <c r="I49" s="1254"/>
      <c r="J49" s="1255"/>
      <c r="K49" s="63">
        <v>7</v>
      </c>
      <c r="L49" s="64">
        <v>4</v>
      </c>
      <c r="M49" s="64">
        <v>1</v>
      </c>
      <c r="N49" s="64">
        <v>1</v>
      </c>
      <c r="O49" s="65">
        <v>8</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497</v>
      </c>
      <c r="L50" s="64" t="s">
        <v>497</v>
      </c>
      <c r="M50" s="64" t="s">
        <v>497</v>
      </c>
      <c r="N50" s="64" t="s">
        <v>497</v>
      </c>
      <c r="O50" s="65" t="s">
        <v>497</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497</v>
      </c>
      <c r="L51" s="64" t="s">
        <v>497</v>
      </c>
      <c r="M51" s="64" t="s">
        <v>497</v>
      </c>
      <c r="N51" s="64" t="s">
        <v>497</v>
      </c>
      <c r="O51" s="65" t="s">
        <v>497</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646</v>
      </c>
      <c r="L52" s="64">
        <v>631</v>
      </c>
      <c r="M52" s="64">
        <v>594</v>
      </c>
      <c r="N52" s="64">
        <v>571</v>
      </c>
      <c r="O52" s="65">
        <v>525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234</v>
      </c>
      <c r="L53" s="69">
        <v>221</v>
      </c>
      <c r="M53" s="69">
        <v>193</v>
      </c>
      <c r="N53" s="69">
        <v>201</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555</v>
      </c>
      <c r="P55" s="48"/>
      <c r="Q55" s="48"/>
      <c r="R55" s="48"/>
      <c r="S55" s="48"/>
      <c r="T55" s="48"/>
      <c r="U55" s="48"/>
    </row>
    <row r="56" spans="1:21" ht="31.5" customHeight="1" thickBot="1" x14ac:dyDescent="0.2">
      <c r="A56" s="48"/>
      <c r="B56" s="76"/>
      <c r="C56" s="77"/>
      <c r="D56" s="77"/>
      <c r="E56" s="78"/>
      <c r="F56" s="78"/>
      <c r="G56" s="78"/>
      <c r="H56" s="78"/>
      <c r="I56" s="78"/>
      <c r="J56" s="79" t="s">
        <v>2</v>
      </c>
      <c r="K56" s="80" t="s">
        <v>556</v>
      </c>
      <c r="L56" s="81" t="s">
        <v>557</v>
      </c>
      <c r="M56" s="81" t="s">
        <v>558</v>
      </c>
      <c r="N56" s="81" t="s">
        <v>559</v>
      </c>
      <c r="O56" s="82" t="s">
        <v>560</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8rsVyctt/wutDNMGVrSXNpOpGIUxUnFU3J4YFkmyQg6GyXx9uXNvzz/9CE2oE0/69wSGPGuDelNAsmcB+yRCQ==" saltValue="cNEBKMttynzE/qAa2f5B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539</v>
      </c>
      <c r="J40" s="100" t="s">
        <v>540</v>
      </c>
      <c r="K40" s="100" t="s">
        <v>541</v>
      </c>
      <c r="L40" s="100" t="s">
        <v>542</v>
      </c>
      <c r="M40" s="101" t="s">
        <v>543</v>
      </c>
    </row>
    <row r="41" spans="2:13" ht="27.75" customHeight="1" x14ac:dyDescent="0.15">
      <c r="B41" s="1290" t="s">
        <v>29</v>
      </c>
      <c r="C41" s="1291"/>
      <c r="D41" s="102"/>
      <c r="E41" s="1292" t="s">
        <v>30</v>
      </c>
      <c r="F41" s="1292"/>
      <c r="G41" s="1292"/>
      <c r="H41" s="1293"/>
      <c r="I41" s="103">
        <v>5602</v>
      </c>
      <c r="J41" s="104">
        <v>5554</v>
      </c>
      <c r="K41" s="104">
        <v>5269</v>
      </c>
      <c r="L41" s="104">
        <v>4941</v>
      </c>
      <c r="M41" s="105">
        <v>5123</v>
      </c>
    </row>
    <row r="42" spans="2:13" ht="27.75" customHeight="1" x14ac:dyDescent="0.15">
      <c r="B42" s="1280"/>
      <c r="C42" s="1281"/>
      <c r="D42" s="106"/>
      <c r="E42" s="1284" t="s">
        <v>31</v>
      </c>
      <c r="F42" s="1284"/>
      <c r="G42" s="1284"/>
      <c r="H42" s="1285"/>
      <c r="I42" s="107" t="s">
        <v>497</v>
      </c>
      <c r="J42" s="108">
        <v>6</v>
      </c>
      <c r="K42" s="108">
        <v>364</v>
      </c>
      <c r="L42" s="108">
        <v>3</v>
      </c>
      <c r="M42" s="109">
        <v>1</v>
      </c>
    </row>
    <row r="43" spans="2:13" ht="27.75" customHeight="1" x14ac:dyDescent="0.15">
      <c r="B43" s="1280"/>
      <c r="C43" s="1281"/>
      <c r="D43" s="106"/>
      <c r="E43" s="1284" t="s">
        <v>32</v>
      </c>
      <c r="F43" s="1284"/>
      <c r="G43" s="1284"/>
      <c r="H43" s="1285"/>
      <c r="I43" s="107">
        <v>1236</v>
      </c>
      <c r="J43" s="108">
        <v>1142</v>
      </c>
      <c r="K43" s="108">
        <v>1043</v>
      </c>
      <c r="L43" s="108">
        <v>896</v>
      </c>
      <c r="M43" s="109">
        <v>784</v>
      </c>
    </row>
    <row r="44" spans="2:13" ht="27.75" customHeight="1" x14ac:dyDescent="0.15">
      <c r="B44" s="1280"/>
      <c r="C44" s="1281"/>
      <c r="D44" s="106"/>
      <c r="E44" s="1284" t="s">
        <v>33</v>
      </c>
      <c r="F44" s="1284"/>
      <c r="G44" s="1284"/>
      <c r="H44" s="1285"/>
      <c r="I44" s="107">
        <v>46</v>
      </c>
      <c r="J44" s="108">
        <v>40</v>
      </c>
      <c r="K44" s="108">
        <v>61</v>
      </c>
      <c r="L44" s="108">
        <v>45</v>
      </c>
      <c r="M44" s="109">
        <v>63</v>
      </c>
    </row>
    <row r="45" spans="2:13" ht="27.75" customHeight="1" x14ac:dyDescent="0.15">
      <c r="B45" s="1280"/>
      <c r="C45" s="1281"/>
      <c r="D45" s="106"/>
      <c r="E45" s="1284" t="s">
        <v>34</v>
      </c>
      <c r="F45" s="1284"/>
      <c r="G45" s="1284"/>
      <c r="H45" s="1285"/>
      <c r="I45" s="107">
        <v>691</v>
      </c>
      <c r="J45" s="108">
        <v>694</v>
      </c>
      <c r="K45" s="108">
        <v>700</v>
      </c>
      <c r="L45" s="108">
        <v>709</v>
      </c>
      <c r="M45" s="109">
        <v>701</v>
      </c>
    </row>
    <row r="46" spans="2:13" ht="27.75" customHeight="1" x14ac:dyDescent="0.15">
      <c r="B46" s="1280"/>
      <c r="C46" s="1281"/>
      <c r="D46" s="110"/>
      <c r="E46" s="1284" t="s">
        <v>35</v>
      </c>
      <c r="F46" s="1284"/>
      <c r="G46" s="1284"/>
      <c r="H46" s="1285"/>
      <c r="I46" s="107" t="s">
        <v>497</v>
      </c>
      <c r="J46" s="108" t="s">
        <v>497</v>
      </c>
      <c r="K46" s="108" t="s">
        <v>497</v>
      </c>
      <c r="L46" s="108" t="s">
        <v>497</v>
      </c>
      <c r="M46" s="109" t="s">
        <v>497</v>
      </c>
    </row>
    <row r="47" spans="2:13" ht="27.75" customHeight="1" x14ac:dyDescent="0.15">
      <c r="B47" s="1280"/>
      <c r="C47" s="1281"/>
      <c r="D47" s="111"/>
      <c r="E47" s="1294" t="s">
        <v>36</v>
      </c>
      <c r="F47" s="1295"/>
      <c r="G47" s="1295"/>
      <c r="H47" s="1296"/>
      <c r="I47" s="107" t="s">
        <v>497</v>
      </c>
      <c r="J47" s="108" t="s">
        <v>497</v>
      </c>
      <c r="K47" s="108" t="s">
        <v>497</v>
      </c>
      <c r="L47" s="108" t="s">
        <v>497</v>
      </c>
      <c r="M47" s="109" t="s">
        <v>497</v>
      </c>
    </row>
    <row r="48" spans="2:13" ht="27.75" customHeight="1" x14ac:dyDescent="0.15">
      <c r="B48" s="1280"/>
      <c r="C48" s="1281"/>
      <c r="D48" s="106"/>
      <c r="E48" s="1284" t="s">
        <v>37</v>
      </c>
      <c r="F48" s="1284"/>
      <c r="G48" s="1284"/>
      <c r="H48" s="1285"/>
      <c r="I48" s="107" t="s">
        <v>497</v>
      </c>
      <c r="J48" s="108" t="s">
        <v>497</v>
      </c>
      <c r="K48" s="108" t="s">
        <v>497</v>
      </c>
      <c r="L48" s="108" t="s">
        <v>497</v>
      </c>
      <c r="M48" s="109" t="s">
        <v>497</v>
      </c>
    </row>
    <row r="49" spans="2:13" ht="27.75" customHeight="1" x14ac:dyDescent="0.15">
      <c r="B49" s="1282"/>
      <c r="C49" s="1283"/>
      <c r="D49" s="106"/>
      <c r="E49" s="1284" t="s">
        <v>38</v>
      </c>
      <c r="F49" s="1284"/>
      <c r="G49" s="1284"/>
      <c r="H49" s="1285"/>
      <c r="I49" s="107" t="s">
        <v>497</v>
      </c>
      <c r="J49" s="108" t="s">
        <v>497</v>
      </c>
      <c r="K49" s="108" t="s">
        <v>497</v>
      </c>
      <c r="L49" s="108" t="s">
        <v>497</v>
      </c>
      <c r="M49" s="109" t="s">
        <v>497</v>
      </c>
    </row>
    <row r="50" spans="2:13" ht="27.75" customHeight="1" x14ac:dyDescent="0.15">
      <c r="B50" s="1278" t="s">
        <v>39</v>
      </c>
      <c r="C50" s="1279"/>
      <c r="D50" s="112"/>
      <c r="E50" s="1284" t="s">
        <v>40</v>
      </c>
      <c r="F50" s="1284"/>
      <c r="G50" s="1284"/>
      <c r="H50" s="1285"/>
      <c r="I50" s="107">
        <v>4867</v>
      </c>
      <c r="J50" s="108">
        <v>5701</v>
      </c>
      <c r="K50" s="108">
        <v>6710</v>
      </c>
      <c r="L50" s="108">
        <v>6076</v>
      </c>
      <c r="M50" s="109">
        <v>5591</v>
      </c>
    </row>
    <row r="51" spans="2:13" ht="27.75" customHeight="1" x14ac:dyDescent="0.15">
      <c r="B51" s="1280"/>
      <c r="C51" s="1281"/>
      <c r="D51" s="106"/>
      <c r="E51" s="1284" t="s">
        <v>41</v>
      </c>
      <c r="F51" s="1284"/>
      <c r="G51" s="1284"/>
      <c r="H51" s="1285"/>
      <c r="I51" s="107">
        <v>29</v>
      </c>
      <c r="J51" s="108">
        <v>43</v>
      </c>
      <c r="K51" s="108">
        <v>36</v>
      </c>
      <c r="L51" s="108">
        <v>30</v>
      </c>
      <c r="M51" s="109">
        <v>9</v>
      </c>
    </row>
    <row r="52" spans="2:13" ht="27.75" customHeight="1" x14ac:dyDescent="0.15">
      <c r="B52" s="1282"/>
      <c r="C52" s="1283"/>
      <c r="D52" s="106"/>
      <c r="E52" s="1284" t="s">
        <v>42</v>
      </c>
      <c r="F52" s="1284"/>
      <c r="G52" s="1284"/>
      <c r="H52" s="1285"/>
      <c r="I52" s="107">
        <v>4985</v>
      </c>
      <c r="J52" s="108">
        <v>4631</v>
      </c>
      <c r="K52" s="108">
        <v>4659</v>
      </c>
      <c r="L52" s="108">
        <v>4474</v>
      </c>
      <c r="M52" s="109">
        <v>4376</v>
      </c>
    </row>
    <row r="53" spans="2:13" ht="27.75" customHeight="1" thickBot="1" x14ac:dyDescent="0.2">
      <c r="B53" s="1286" t="s">
        <v>20</v>
      </c>
      <c r="C53" s="1287"/>
      <c r="D53" s="113"/>
      <c r="E53" s="1288" t="s">
        <v>43</v>
      </c>
      <c r="F53" s="1288"/>
      <c r="G53" s="1288"/>
      <c r="H53" s="1289"/>
      <c r="I53" s="114">
        <v>-2306</v>
      </c>
      <c r="J53" s="115">
        <v>-2939</v>
      </c>
      <c r="K53" s="115">
        <v>-3968</v>
      </c>
      <c r="L53" s="115">
        <v>-3985</v>
      </c>
      <c r="M53" s="116">
        <v>-3304</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c0+3v2Avsj+U2a7DOuplcvxtX9tEiq6JBQ1Ks97qWPoXS2jv08pt+Wnftw210rKtah8ci6lAxyu+2IN5QScFQ==" saltValue="4UXyAKfAqFk9gF1wck8D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305" t="s">
        <v>46</v>
      </c>
      <c r="D55" s="1305"/>
      <c r="E55" s="1306"/>
      <c r="F55" s="128">
        <v>2211</v>
      </c>
      <c r="G55" s="128">
        <v>2231</v>
      </c>
      <c r="H55" s="129">
        <v>2151</v>
      </c>
    </row>
    <row r="56" spans="2:8" ht="52.5" customHeight="1" x14ac:dyDescent="0.15">
      <c r="B56" s="130"/>
      <c r="C56" s="1307" t="s">
        <v>47</v>
      </c>
      <c r="D56" s="1307"/>
      <c r="E56" s="1308"/>
      <c r="F56" s="131">
        <v>65</v>
      </c>
      <c r="G56" s="131">
        <v>65</v>
      </c>
      <c r="H56" s="132">
        <v>65</v>
      </c>
    </row>
    <row r="57" spans="2:8" ht="53.25" customHeight="1" x14ac:dyDescent="0.15">
      <c r="B57" s="130"/>
      <c r="C57" s="1309" t="s">
        <v>48</v>
      </c>
      <c r="D57" s="1309"/>
      <c r="E57" s="1310"/>
      <c r="F57" s="133">
        <v>4343</v>
      </c>
      <c r="G57" s="133">
        <v>3743</v>
      </c>
      <c r="H57" s="134">
        <v>3351</v>
      </c>
    </row>
    <row r="58" spans="2:8" ht="45.75" customHeight="1" x14ac:dyDescent="0.15">
      <c r="B58" s="135"/>
      <c r="C58" s="1297" t="s">
        <v>575</v>
      </c>
      <c r="D58" s="1298"/>
      <c r="E58" s="1299"/>
      <c r="F58" s="136">
        <v>3267</v>
      </c>
      <c r="G58" s="136">
        <v>2780</v>
      </c>
      <c r="H58" s="137">
        <v>2494</v>
      </c>
    </row>
    <row r="59" spans="2:8" ht="45.75" customHeight="1" x14ac:dyDescent="0.15">
      <c r="B59" s="135"/>
      <c r="C59" s="1297" t="s">
        <v>576</v>
      </c>
      <c r="D59" s="1298"/>
      <c r="E59" s="1299"/>
      <c r="F59" s="136">
        <v>620</v>
      </c>
      <c r="G59" s="136">
        <v>505</v>
      </c>
      <c r="H59" s="137">
        <v>398</v>
      </c>
    </row>
    <row r="60" spans="2:8" ht="45.75" customHeight="1" x14ac:dyDescent="0.15">
      <c r="B60" s="135"/>
      <c r="C60" s="1297" t="s">
        <v>577</v>
      </c>
      <c r="D60" s="1298"/>
      <c r="E60" s="1299"/>
      <c r="F60" s="136">
        <v>152</v>
      </c>
      <c r="G60" s="136">
        <v>152</v>
      </c>
      <c r="H60" s="137">
        <v>152</v>
      </c>
    </row>
    <row r="61" spans="2:8" ht="45.75" customHeight="1" x14ac:dyDescent="0.15">
      <c r="B61" s="135"/>
      <c r="C61" s="1297" t="s">
        <v>578</v>
      </c>
      <c r="D61" s="1298"/>
      <c r="E61" s="1299"/>
      <c r="F61" s="136">
        <v>125</v>
      </c>
      <c r="G61" s="136">
        <v>125</v>
      </c>
      <c r="H61" s="137">
        <v>121</v>
      </c>
    </row>
    <row r="62" spans="2:8" ht="45.75" customHeight="1" thickBot="1" x14ac:dyDescent="0.2">
      <c r="B62" s="138"/>
      <c r="C62" s="1300" t="s">
        <v>579</v>
      </c>
      <c r="D62" s="1301"/>
      <c r="E62" s="1302"/>
      <c r="F62" s="139">
        <v>57</v>
      </c>
      <c r="G62" s="139">
        <v>57</v>
      </c>
      <c r="H62" s="140">
        <v>57</v>
      </c>
    </row>
    <row r="63" spans="2:8" ht="52.5" customHeight="1" thickBot="1" x14ac:dyDescent="0.2">
      <c r="B63" s="141"/>
      <c r="C63" s="1303" t="s">
        <v>49</v>
      </c>
      <c r="D63" s="1303"/>
      <c r="E63" s="1304"/>
      <c r="F63" s="142">
        <v>6619</v>
      </c>
      <c r="G63" s="142">
        <v>6038</v>
      </c>
      <c r="H63" s="143">
        <v>5567</v>
      </c>
    </row>
    <row r="64" spans="2:8" ht="15" customHeight="1" x14ac:dyDescent="0.15"/>
  </sheetData>
  <sheetProtection algorithmName="SHA-512" hashValue="OKz4EieCrq7QEWcvQOOahhW/EtEU8iH0ak2A4s5adi5KiKcL5HPvZieYbuMqn0NdvtHHtpU6N40QIEjHIYZDpA==" saltValue="V7C8L5WRJGSUIwAtboO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34260-AD1D-46F2-A50A-F785244EFA8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539</v>
      </c>
      <c r="BQ50" s="1324"/>
      <c r="BR50" s="1324"/>
      <c r="BS50" s="1324"/>
      <c r="BT50" s="1324"/>
      <c r="BU50" s="1324"/>
      <c r="BV50" s="1324"/>
      <c r="BW50" s="1324"/>
      <c r="BX50" s="1324" t="s">
        <v>540</v>
      </c>
      <c r="BY50" s="1324"/>
      <c r="BZ50" s="1324"/>
      <c r="CA50" s="1324"/>
      <c r="CB50" s="1324"/>
      <c r="CC50" s="1324"/>
      <c r="CD50" s="1324"/>
      <c r="CE50" s="1324"/>
      <c r="CF50" s="1324" t="s">
        <v>541</v>
      </c>
      <c r="CG50" s="1324"/>
      <c r="CH50" s="1324"/>
      <c r="CI50" s="1324"/>
      <c r="CJ50" s="1324"/>
      <c r="CK50" s="1324"/>
      <c r="CL50" s="1324"/>
      <c r="CM50" s="1324"/>
      <c r="CN50" s="1324" t="s">
        <v>542</v>
      </c>
      <c r="CO50" s="1324"/>
      <c r="CP50" s="1324"/>
      <c r="CQ50" s="1324"/>
      <c r="CR50" s="1324"/>
      <c r="CS50" s="1324"/>
      <c r="CT50" s="1324"/>
      <c r="CU50" s="1324"/>
      <c r="CV50" s="1324" t="s">
        <v>543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586</v>
      </c>
      <c r="AO51" s="1327"/>
      <c r="AP51" s="1327"/>
      <c r="AQ51" s="1327"/>
      <c r="AR51" s="1327"/>
      <c r="AS51" s="1327"/>
      <c r="AT51" s="1327"/>
      <c r="AU51" s="1327"/>
      <c r="AV51" s="1327"/>
      <c r="AW51" s="1327"/>
      <c r="AX51" s="1327"/>
      <c r="AY51" s="1327"/>
      <c r="AZ51" s="1327"/>
      <c r="BA51" s="1327"/>
      <c r="BB51" s="1327" t="s">
        <v>587</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588</v>
      </c>
      <c r="BC53" s="1327"/>
      <c r="BD53" s="1327"/>
      <c r="BE53" s="1327"/>
      <c r="BF53" s="1327"/>
      <c r="BG53" s="1327"/>
      <c r="BH53" s="1327"/>
      <c r="BI53" s="1327"/>
      <c r="BJ53" s="1327"/>
      <c r="BK53" s="1327"/>
      <c r="BL53" s="1327"/>
      <c r="BM53" s="1327"/>
      <c r="BN53" s="1327"/>
      <c r="BO53" s="1327"/>
      <c r="BP53" s="1325">
        <v>55.9</v>
      </c>
      <c r="BQ53" s="1325"/>
      <c r="BR53" s="1325"/>
      <c r="BS53" s="1325"/>
      <c r="BT53" s="1325"/>
      <c r="BU53" s="1325"/>
      <c r="BV53" s="1325"/>
      <c r="BW53" s="1325"/>
      <c r="BX53" s="1325">
        <v>57.2</v>
      </c>
      <c r="BY53" s="1325"/>
      <c r="BZ53" s="1325"/>
      <c r="CA53" s="1325"/>
      <c r="CB53" s="1325"/>
      <c r="CC53" s="1325"/>
      <c r="CD53" s="1325"/>
      <c r="CE53" s="1325"/>
      <c r="CF53" s="1325">
        <v>58.6</v>
      </c>
      <c r="CG53" s="1325"/>
      <c r="CH53" s="1325"/>
      <c r="CI53" s="1325"/>
      <c r="CJ53" s="1325"/>
      <c r="CK53" s="1325"/>
      <c r="CL53" s="1325"/>
      <c r="CM53" s="1325"/>
      <c r="CN53" s="1325">
        <v>59.8</v>
      </c>
      <c r="CO53" s="1325"/>
      <c r="CP53" s="1325"/>
      <c r="CQ53" s="1325"/>
      <c r="CR53" s="1325"/>
      <c r="CS53" s="1325"/>
      <c r="CT53" s="1325"/>
      <c r="CU53" s="1325"/>
      <c r="CV53" s="1325">
        <v>60.5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589</v>
      </c>
      <c r="AO55" s="1324"/>
      <c r="AP55" s="1324"/>
      <c r="AQ55" s="1324"/>
      <c r="AR55" s="1324"/>
      <c r="AS55" s="1324"/>
      <c r="AT55" s="1324"/>
      <c r="AU55" s="1324"/>
      <c r="AV55" s="1324"/>
      <c r="AW55" s="1324"/>
      <c r="AX55" s="1324"/>
      <c r="AY55" s="1324"/>
      <c r="AZ55" s="1324"/>
      <c r="BA55" s="1324"/>
      <c r="BB55" s="1327" t="s">
        <v>587</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588</v>
      </c>
      <c r="BC57" s="1327"/>
      <c r="BD57" s="1327"/>
      <c r="BE57" s="1327"/>
      <c r="BF57" s="1327"/>
      <c r="BG57" s="1327"/>
      <c r="BH57" s="1327"/>
      <c r="BI57" s="1327"/>
      <c r="BJ57" s="1327"/>
      <c r="BK57" s="1327"/>
      <c r="BL57" s="1327"/>
      <c r="BM57" s="1327"/>
      <c r="BN57" s="1327"/>
      <c r="BO57" s="1327"/>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590</v>
      </c>
    </row>
    <row r="64" spans="1:109" x14ac:dyDescent="0.15">
      <c r="B64" s="397"/>
      <c r="G64" s="404"/>
      <c r="I64" s="417"/>
      <c r="J64" s="417"/>
      <c r="K64" s="417"/>
      <c r="L64" s="417"/>
      <c r="M64" s="417"/>
      <c r="N64" s="418"/>
      <c r="AM64" s="404"/>
      <c r="AN64" s="404" t="s">
        <v>584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593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539</v>
      </c>
      <c r="BQ72" s="1324"/>
      <c r="BR72" s="1324"/>
      <c r="BS72" s="1324"/>
      <c r="BT72" s="1324"/>
      <c r="BU72" s="1324"/>
      <c r="BV72" s="1324"/>
      <c r="BW72" s="1324"/>
      <c r="BX72" s="1324" t="s">
        <v>540</v>
      </c>
      <c r="BY72" s="1324"/>
      <c r="BZ72" s="1324"/>
      <c r="CA72" s="1324"/>
      <c r="CB72" s="1324"/>
      <c r="CC72" s="1324"/>
      <c r="CD72" s="1324"/>
      <c r="CE72" s="1324"/>
      <c r="CF72" s="1324" t="s">
        <v>541</v>
      </c>
      <c r="CG72" s="1324"/>
      <c r="CH72" s="1324"/>
      <c r="CI72" s="1324"/>
      <c r="CJ72" s="1324"/>
      <c r="CK72" s="1324"/>
      <c r="CL72" s="1324"/>
      <c r="CM72" s="1324"/>
      <c r="CN72" s="1324" t="s">
        <v>542</v>
      </c>
      <c r="CO72" s="1324"/>
      <c r="CP72" s="1324"/>
      <c r="CQ72" s="1324"/>
      <c r="CR72" s="1324"/>
      <c r="CS72" s="1324"/>
      <c r="CT72" s="1324"/>
      <c r="CU72" s="1324"/>
      <c r="CV72" s="1324" t="s">
        <v>543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586</v>
      </c>
      <c r="AO73" s="1327"/>
      <c r="AP73" s="1327"/>
      <c r="AQ73" s="1327"/>
      <c r="AR73" s="1327"/>
      <c r="AS73" s="1327"/>
      <c r="AT73" s="1327"/>
      <c r="AU73" s="1327"/>
      <c r="AV73" s="1327"/>
      <c r="AW73" s="1327"/>
      <c r="AX73" s="1327"/>
      <c r="AY73" s="1327"/>
      <c r="AZ73" s="1327"/>
      <c r="BA73" s="1327"/>
      <c r="BB73" s="1327" t="s">
        <v>587</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591</v>
      </c>
      <c r="BC75" s="1327"/>
      <c r="BD75" s="1327"/>
      <c r="BE75" s="1327"/>
      <c r="BF75" s="1327"/>
      <c r="BG75" s="1327"/>
      <c r="BH75" s="1327"/>
      <c r="BI75" s="1327"/>
      <c r="BJ75" s="1327"/>
      <c r="BK75" s="1327"/>
      <c r="BL75" s="1327"/>
      <c r="BM75" s="1327"/>
      <c r="BN75" s="1327"/>
      <c r="BO75" s="1327"/>
      <c r="BP75" s="1325">
        <v>12.2</v>
      </c>
      <c r="BQ75" s="1325"/>
      <c r="BR75" s="1325"/>
      <c r="BS75" s="1325"/>
      <c r="BT75" s="1325"/>
      <c r="BU75" s="1325"/>
      <c r="BV75" s="1325"/>
      <c r="BW75" s="1325"/>
      <c r="BX75" s="1325">
        <v>12</v>
      </c>
      <c r="BY75" s="1325"/>
      <c r="BZ75" s="1325"/>
      <c r="CA75" s="1325"/>
      <c r="CB75" s="1325"/>
      <c r="CC75" s="1325"/>
      <c r="CD75" s="1325"/>
      <c r="CE75" s="1325"/>
      <c r="CF75" s="1325">
        <v>11.8</v>
      </c>
      <c r="CG75" s="1325"/>
      <c r="CH75" s="1325"/>
      <c r="CI75" s="1325"/>
      <c r="CJ75" s="1325"/>
      <c r="CK75" s="1325"/>
      <c r="CL75" s="1325"/>
      <c r="CM75" s="1325"/>
      <c r="CN75" s="1325">
        <v>11.4</v>
      </c>
      <c r="CO75" s="1325"/>
      <c r="CP75" s="1325"/>
      <c r="CQ75" s="1325"/>
      <c r="CR75" s="1325"/>
      <c r="CS75" s="1325"/>
      <c r="CT75" s="1325"/>
      <c r="CU75" s="1325"/>
      <c r="CV75" s="1325">
        <v>11.2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589</v>
      </c>
      <c r="AO77" s="1324"/>
      <c r="AP77" s="1324"/>
      <c r="AQ77" s="1324"/>
      <c r="AR77" s="1324"/>
      <c r="AS77" s="1324"/>
      <c r="AT77" s="1324"/>
      <c r="AU77" s="1324"/>
      <c r="AV77" s="1324"/>
      <c r="AW77" s="1324"/>
      <c r="AX77" s="1324"/>
      <c r="AY77" s="1324"/>
      <c r="AZ77" s="1324"/>
      <c r="BA77" s="1324"/>
      <c r="BB77" s="1327" t="s">
        <v>587</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591</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shHSLny1qEnuJBRJW6Wxu94K40udCBqwG4Al4+3mfi1LVmw56C6EzqeGhCoyseEbBNkI2ARHhALZZshxegdXQ==" saltValue="rNw3nrk4pd/VdaY7m9o9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16490-B7E0-441E-8A54-6EB8B0EFBD4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486</v>
      </c>
    </row>
  </sheetData>
  <sheetProtection algorithmName="SHA-512" hashValue="ryjGiuFO9bEZqFE4Ms/XAqV8VSSN/3gd67/t4NSL6/2ZN22xehxnurwt2Z1IuFS9R7J2+uF3ObyB/+NIm+i/4Q==" saltValue="gIrfPEJ/f/dX326LyOMbB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A2A1-C743-4F6B-A91D-323D704A4D1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486</v>
      </c>
    </row>
  </sheetData>
  <sheetProtection algorithmName="SHA-512" hashValue="PkEqoluhHk7qLA0SQgZZCrWzxPDxXRvd1mK+w7LrL4V2sqmTThLbBFhZ0Sa/rVWO+No0SiOyYWZ2hDSUdZhLeA==" saltValue="YdZH6L5z3brWivDzUr+Ks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536</v>
      </c>
      <c r="G2" s="157"/>
      <c r="H2" s="158"/>
    </row>
    <row r="3" spans="1:8" x14ac:dyDescent="0.15">
      <c r="A3" s="154" t="s">
        <v>529</v>
      </c>
      <c r="B3" s="159"/>
      <c r="C3" s="160"/>
      <c r="D3" s="161">
        <v>223964</v>
      </c>
      <c r="E3" s="162"/>
      <c r="F3" s="163">
        <v>310300</v>
      </c>
      <c r="G3" s="164"/>
      <c r="H3" s="165"/>
    </row>
    <row r="4" spans="1:8" x14ac:dyDescent="0.15">
      <c r="A4" s="166"/>
      <c r="B4" s="167"/>
      <c r="C4" s="168"/>
      <c r="D4" s="169">
        <v>148949</v>
      </c>
      <c r="E4" s="170"/>
      <c r="F4" s="171">
        <v>157576</v>
      </c>
      <c r="G4" s="172"/>
      <c r="H4" s="173"/>
    </row>
    <row r="5" spans="1:8" x14ac:dyDescent="0.15">
      <c r="A5" s="154" t="s">
        <v>531</v>
      </c>
      <c r="B5" s="159"/>
      <c r="C5" s="160"/>
      <c r="D5" s="161">
        <v>204198</v>
      </c>
      <c r="E5" s="162"/>
      <c r="F5" s="163">
        <v>317319</v>
      </c>
      <c r="G5" s="164"/>
      <c r="H5" s="165"/>
    </row>
    <row r="6" spans="1:8" x14ac:dyDescent="0.15">
      <c r="A6" s="166"/>
      <c r="B6" s="167"/>
      <c r="C6" s="168"/>
      <c r="D6" s="169">
        <v>108782</v>
      </c>
      <c r="E6" s="170"/>
      <c r="F6" s="171">
        <v>164214</v>
      </c>
      <c r="G6" s="172"/>
      <c r="H6" s="173"/>
    </row>
    <row r="7" spans="1:8" x14ac:dyDescent="0.15">
      <c r="A7" s="154" t="s">
        <v>532</v>
      </c>
      <c r="B7" s="159"/>
      <c r="C7" s="160"/>
      <c r="D7" s="161">
        <v>255329</v>
      </c>
      <c r="E7" s="162"/>
      <c r="F7" s="163">
        <v>289738</v>
      </c>
      <c r="G7" s="164"/>
      <c r="H7" s="165"/>
    </row>
    <row r="8" spans="1:8" x14ac:dyDescent="0.15">
      <c r="A8" s="166"/>
      <c r="B8" s="167"/>
      <c r="C8" s="168"/>
      <c r="D8" s="169">
        <v>162359</v>
      </c>
      <c r="E8" s="170"/>
      <c r="F8" s="171">
        <v>156238</v>
      </c>
      <c r="G8" s="172"/>
      <c r="H8" s="173"/>
    </row>
    <row r="9" spans="1:8" x14ac:dyDescent="0.15">
      <c r="A9" s="154" t="s">
        <v>533</v>
      </c>
      <c r="B9" s="159"/>
      <c r="C9" s="160"/>
      <c r="D9" s="161">
        <v>317312</v>
      </c>
      <c r="E9" s="162"/>
      <c r="F9" s="163">
        <v>316937</v>
      </c>
      <c r="G9" s="164"/>
      <c r="H9" s="165"/>
    </row>
    <row r="10" spans="1:8" x14ac:dyDescent="0.15">
      <c r="A10" s="166"/>
      <c r="B10" s="167"/>
      <c r="C10" s="168"/>
      <c r="D10" s="169">
        <v>232196</v>
      </c>
      <c r="E10" s="170"/>
      <c r="F10" s="171">
        <v>199150</v>
      </c>
      <c r="G10" s="172"/>
      <c r="H10" s="173"/>
    </row>
    <row r="11" spans="1:8" x14ac:dyDescent="0.15">
      <c r="A11" s="154" t="s">
        <v>534</v>
      </c>
      <c r="B11" s="159"/>
      <c r="C11" s="160"/>
      <c r="D11" s="161">
        <v>529806</v>
      </c>
      <c r="E11" s="162"/>
      <c r="F11" s="163">
        <v>332350</v>
      </c>
      <c r="G11" s="164"/>
      <c r="H11" s="165"/>
    </row>
    <row r="12" spans="1:8" x14ac:dyDescent="0.15">
      <c r="A12" s="166"/>
      <c r="B12" s="167"/>
      <c r="C12" s="174"/>
      <c r="D12" s="169">
        <v>185375</v>
      </c>
      <c r="E12" s="170"/>
      <c r="F12" s="171">
        <v>200453</v>
      </c>
      <c r="G12" s="172"/>
      <c r="H12" s="173"/>
    </row>
    <row r="13" spans="1:8" x14ac:dyDescent="0.15">
      <c r="A13" s="154"/>
      <c r="B13" s="159"/>
      <c r="C13" s="175"/>
      <c r="D13" s="176">
        <v>306122</v>
      </c>
      <c r="E13" s="177"/>
      <c r="F13" s="178">
        <v>313329</v>
      </c>
      <c r="G13" s="179"/>
      <c r="H13" s="165"/>
    </row>
    <row r="14" spans="1:8" x14ac:dyDescent="0.15">
      <c r="A14" s="166"/>
      <c r="B14" s="167"/>
      <c r="C14" s="168"/>
      <c r="D14" s="169">
        <v>167532</v>
      </c>
      <c r="E14" s="170"/>
      <c r="F14" s="171">
        <v>175526</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2.5</v>
      </c>
      <c r="C19" s="180">
        <f>ROUND(VALUE(SUBSTITUTE(実質収支比率等に係る経年分析!G$48,"▲","-")),2)</f>
        <v>4.1900000000000004</v>
      </c>
      <c r="D19" s="180">
        <f>ROUND(VALUE(SUBSTITUTE(実質収支比率等に係る経年分析!H$48,"▲","-")),2)</f>
        <v>4.2</v>
      </c>
      <c r="E19" s="180">
        <f>ROUND(VALUE(SUBSTITUTE(実質収支比率等に係る経年分析!I$48,"▲","-")),2)</f>
        <v>3.23</v>
      </c>
      <c r="F19" s="180">
        <f>ROUND(VALUE(SUBSTITUTE(実質収支比率等に係る経年分析!J$48,"▲","-")),2)</f>
        <v>3.06</v>
      </c>
    </row>
    <row r="20" spans="1:11" x14ac:dyDescent="0.15">
      <c r="A20" s="180" t="s">
        <v>53</v>
      </c>
      <c r="B20" s="180">
        <f>ROUND(VALUE(SUBSTITUTE(実質収支比率等に係る経年分析!F$47,"▲","-")),2)</f>
        <v>80.739999999999995</v>
      </c>
      <c r="C20" s="180">
        <f>ROUND(VALUE(SUBSTITUTE(実質収支比率等に係る経年分析!G$47,"▲","-")),2)</f>
        <v>79.239999999999995</v>
      </c>
      <c r="D20" s="180">
        <f>ROUND(VALUE(SUBSTITUTE(実質収支比率等に係る経年分析!H$47,"▲","-")),2)</f>
        <v>93.47</v>
      </c>
      <c r="E20" s="180">
        <f>ROUND(VALUE(SUBSTITUTE(実質収支比率等に係る経年分析!I$47,"▲","-")),2)</f>
        <v>94.61</v>
      </c>
      <c r="F20" s="180">
        <f>ROUND(VALUE(SUBSTITUTE(実質収支比率等に係る経年分析!J$47,"▲","-")),2)</f>
        <v>90.48</v>
      </c>
    </row>
    <row r="21" spans="1:11" x14ac:dyDescent="0.15">
      <c r="A21" s="180" t="s">
        <v>54</v>
      </c>
      <c r="B21" s="180">
        <f>IF(ISNUMBER(VALUE(SUBSTITUTE(実質収支比率等に係る経年分析!F$49,"▲","-"))),ROUND(VALUE(SUBSTITUTE(実質収支比率等に係る経年分析!F$49,"▲","-")),2),NA())</f>
        <v>10.220000000000001</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9.26</v>
      </c>
      <c r="E21" s="180">
        <f>IF(ISNUMBER(VALUE(SUBSTITUTE(実質収支比率等に係る経年分析!I$49,"▲","-"))),ROUND(VALUE(SUBSTITUTE(実質収支比率等に係る経年分析!I$49,"▲","-")),2),NA())</f>
        <v>-0.12</v>
      </c>
      <c r="F21" s="180">
        <f>IF(ISNUMBER(VALUE(SUBSTITUTE(実質収支比率等に係る経年分析!J$49,"▲","-"))),ROUND(VALUE(SUBSTITUTE(実質収支比率等に係る経年分析!J$49,"▲","-")),2),NA())</f>
        <v>-2.73</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0.56000000000000005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国民健康保険診療施設特別会計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3.05</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646</v>
      </c>
      <c r="E42" s="182"/>
      <c r="F42" s="182"/>
      <c r="G42" s="182">
        <f>'実質公債費比率（分子）の構造'!L$52</f>
        <v>631</v>
      </c>
      <c r="H42" s="182"/>
      <c r="I42" s="182"/>
      <c r="J42" s="182">
        <f>'実質公債費比率（分子）の構造'!M$52</f>
        <v>594</v>
      </c>
      <c r="K42" s="182"/>
      <c r="L42" s="182"/>
      <c r="M42" s="182">
        <f>'実質公債費比率（分子）の構造'!N$52</f>
        <v>571</v>
      </c>
      <c r="N42" s="182"/>
      <c r="O42" s="182"/>
      <c r="P42" s="182">
        <f>'実質公債費比率（分子）の構造'!O$52</f>
        <v>525</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7</v>
      </c>
      <c r="C45" s="182"/>
      <c r="D45" s="182"/>
      <c r="E45" s="182">
        <f>'実質公債費比率（分子）の構造'!L$49</f>
        <v>4</v>
      </c>
      <c r="F45" s="182"/>
      <c r="G45" s="182"/>
      <c r="H45" s="182">
        <f>'実質公債費比率（分子）の構造'!M$49</f>
        <v>1</v>
      </c>
      <c r="I45" s="182"/>
      <c r="J45" s="182"/>
      <c r="K45" s="182">
        <f>'実質公債費比率（分子）の構造'!N$49</f>
        <v>1</v>
      </c>
      <c r="L45" s="182"/>
      <c r="M45" s="182"/>
      <c r="N45" s="182">
        <f>'実質公債費比率（分子）の構造'!O$49</f>
        <v>8</v>
      </c>
      <c r="O45" s="182"/>
      <c r="P45" s="182"/>
    </row>
    <row r="46" spans="1:16" x14ac:dyDescent="0.15">
      <c r="A46" s="182" t="s">
        <v>65</v>
      </c>
      <c r="B46" s="182">
        <f>'実質公債費比率（分子）の構造'!K$48</f>
        <v>134</v>
      </c>
      <c r="C46" s="182"/>
      <c r="D46" s="182"/>
      <c r="E46" s="182">
        <f>'実質公債費比率（分子）の構造'!L$48</f>
        <v>125</v>
      </c>
      <c r="F46" s="182"/>
      <c r="G46" s="182"/>
      <c r="H46" s="182">
        <f>'実質公債費比率（分子）の構造'!M$48</f>
        <v>122</v>
      </c>
      <c r="I46" s="182"/>
      <c r="J46" s="182"/>
      <c r="K46" s="182">
        <f>'実質公債費比率（分子）の構造'!N$48</f>
        <v>123</v>
      </c>
      <c r="L46" s="182"/>
      <c r="M46" s="182"/>
      <c r="N46" s="182">
        <f>'実質公債費比率（分子）の構造'!O$48</f>
        <v>136</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739</v>
      </c>
      <c r="C49" s="182"/>
      <c r="D49" s="182"/>
      <c r="E49" s="182">
        <f>'実質公債費比率（分子）の構造'!L$45</f>
        <v>723</v>
      </c>
      <c r="F49" s="182"/>
      <c r="G49" s="182"/>
      <c r="H49" s="182">
        <f>'実質公債費比率（分子）の構造'!M$45</f>
        <v>664</v>
      </c>
      <c r="I49" s="182"/>
      <c r="J49" s="182"/>
      <c r="K49" s="182">
        <f>'実質公債費比率（分子）の構造'!N$45</f>
        <v>648</v>
      </c>
      <c r="L49" s="182"/>
      <c r="M49" s="182"/>
      <c r="N49" s="182">
        <f>'実質公債費比率（分子）の構造'!O$45</f>
        <v>597</v>
      </c>
      <c r="O49" s="182"/>
      <c r="P49" s="182"/>
    </row>
    <row r="50" spans="1:16" x14ac:dyDescent="0.15">
      <c r="A50" s="182" t="s">
        <v>69</v>
      </c>
      <c r="B50" s="182" t="e">
        <f>NA()</f>
        <v>#N/A</v>
      </c>
      <c r="C50" s="182">
        <f>IF(ISNUMBER('実質公債費比率（分子）の構造'!K$53),'実質公債費比率（分子）の構造'!K$53,NA())</f>
        <v>234</v>
      </c>
      <c r="D50" s="182" t="e">
        <f>NA()</f>
        <v>#N/A</v>
      </c>
      <c r="E50" s="182" t="e">
        <f>NA()</f>
        <v>#N/A</v>
      </c>
      <c r="F50" s="182">
        <f>IF(ISNUMBER('実質公債費比率（分子）の構造'!L$53),'実質公債費比率（分子）の構造'!L$53,NA())</f>
        <v>221</v>
      </c>
      <c r="G50" s="182" t="e">
        <f>NA()</f>
        <v>#N/A</v>
      </c>
      <c r="H50" s="182" t="e">
        <f>NA()</f>
        <v>#N/A</v>
      </c>
      <c r="I50" s="182">
        <f>IF(ISNUMBER('実質公債費比率（分子）の構造'!M$53),'実質公債費比率（分子）の構造'!M$53,NA())</f>
        <v>193</v>
      </c>
      <c r="J50" s="182" t="e">
        <f>NA()</f>
        <v>#N/A</v>
      </c>
      <c r="K50" s="182" t="e">
        <f>NA()</f>
        <v>#N/A</v>
      </c>
      <c r="L50" s="182">
        <f>IF(ISNUMBER('実質公債費比率（分子）の構造'!N$53),'実質公債費比率（分子）の構造'!N$53,NA())</f>
        <v>201</v>
      </c>
      <c r="M50" s="182" t="e">
        <f>NA()</f>
        <v>#N/A</v>
      </c>
      <c r="N50" s="182" t="e">
        <f>NA()</f>
        <v>#N/A</v>
      </c>
      <c r="O50" s="182">
        <f>IF(ISNUMBER('実質公債費比率（分子）の構造'!O$53),'実質公債費比率（分子）の構造'!O$53,NA())</f>
        <v>216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4985</v>
      </c>
      <c r="E56" s="181"/>
      <c r="F56" s="181"/>
      <c r="G56" s="181">
        <f>'将来負担比率（分子）の構造'!J$52</f>
        <v>4631</v>
      </c>
      <c r="H56" s="181"/>
      <c r="I56" s="181"/>
      <c r="J56" s="181">
        <f>'将来負担比率（分子）の構造'!K$52</f>
        <v>4659</v>
      </c>
      <c r="K56" s="181"/>
      <c r="L56" s="181"/>
      <c r="M56" s="181">
        <f>'将来負担比率（分子）の構造'!L$52</f>
        <v>4474</v>
      </c>
      <c r="N56" s="181"/>
      <c r="O56" s="181"/>
      <c r="P56" s="181">
        <f>'将来負担比率（分子）の構造'!M$52</f>
        <v>4376</v>
      </c>
    </row>
    <row r="57" spans="1:16" x14ac:dyDescent="0.15">
      <c r="A57" s="181" t="s">
        <v>41</v>
      </c>
      <c r="B57" s="181"/>
      <c r="C57" s="181"/>
      <c r="D57" s="181">
        <f>'将来負担比率（分子）の構造'!I$51</f>
        <v>29</v>
      </c>
      <c r="E57" s="181"/>
      <c r="F57" s="181"/>
      <c r="G57" s="181">
        <f>'将来負担比率（分子）の構造'!J$51</f>
        <v>43</v>
      </c>
      <c r="H57" s="181"/>
      <c r="I57" s="181"/>
      <c r="J57" s="181">
        <f>'将来負担比率（分子）の構造'!K$51</f>
        <v>36</v>
      </c>
      <c r="K57" s="181"/>
      <c r="L57" s="181"/>
      <c r="M57" s="181">
        <f>'将来負担比率（分子）の構造'!L$51</f>
        <v>30</v>
      </c>
      <c r="N57" s="181"/>
      <c r="O57" s="181"/>
      <c r="P57" s="181">
        <f>'将来負担比率（分子）の構造'!M$51</f>
        <v>9</v>
      </c>
    </row>
    <row r="58" spans="1:16" x14ac:dyDescent="0.15">
      <c r="A58" s="181" t="s">
        <v>40</v>
      </c>
      <c r="B58" s="181"/>
      <c r="C58" s="181"/>
      <c r="D58" s="181">
        <f>'将来負担比率（分子）の構造'!I$50</f>
        <v>4867</v>
      </c>
      <c r="E58" s="181"/>
      <c r="F58" s="181"/>
      <c r="G58" s="181">
        <f>'将来負担比率（分子）の構造'!J$50</f>
        <v>5701</v>
      </c>
      <c r="H58" s="181"/>
      <c r="I58" s="181"/>
      <c r="J58" s="181">
        <f>'将来負担比率（分子）の構造'!K$50</f>
        <v>6710</v>
      </c>
      <c r="K58" s="181"/>
      <c r="L58" s="181"/>
      <c r="M58" s="181">
        <f>'将来負担比率（分子）の構造'!L$50</f>
        <v>6076</v>
      </c>
      <c r="N58" s="181"/>
      <c r="O58" s="181"/>
      <c r="P58" s="181">
        <f>'将来負担比率（分子）の構造'!M$50</f>
        <v>5591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691</v>
      </c>
      <c r="C62" s="181"/>
      <c r="D62" s="181"/>
      <c r="E62" s="181">
        <f>'将来負担比率（分子）の構造'!J$45</f>
        <v>694</v>
      </c>
      <c r="F62" s="181"/>
      <c r="G62" s="181"/>
      <c r="H62" s="181">
        <f>'将来負担比率（分子）の構造'!K$45</f>
        <v>700</v>
      </c>
      <c r="I62" s="181"/>
      <c r="J62" s="181"/>
      <c r="K62" s="181">
        <f>'将来負担比率（分子）の構造'!L$45</f>
        <v>709</v>
      </c>
      <c r="L62" s="181"/>
      <c r="M62" s="181"/>
      <c r="N62" s="181">
        <f>'将来負担比率（分子）の構造'!M$45</f>
        <v>701</v>
      </c>
      <c r="O62" s="181"/>
      <c r="P62" s="181"/>
    </row>
    <row r="63" spans="1:16" x14ac:dyDescent="0.15">
      <c r="A63" s="181" t="s">
        <v>33</v>
      </c>
      <c r="B63" s="181">
        <f>'将来負担比率（分子）の構造'!I$44</f>
        <v>46</v>
      </c>
      <c r="C63" s="181"/>
      <c r="D63" s="181"/>
      <c r="E63" s="181">
        <f>'将来負担比率（分子）の構造'!J$44</f>
        <v>40</v>
      </c>
      <c r="F63" s="181"/>
      <c r="G63" s="181"/>
      <c r="H63" s="181">
        <f>'将来負担比率（分子）の構造'!K$44</f>
        <v>61</v>
      </c>
      <c r="I63" s="181"/>
      <c r="J63" s="181"/>
      <c r="K63" s="181">
        <f>'将来負担比率（分子）の構造'!L$44</f>
        <v>45</v>
      </c>
      <c r="L63" s="181"/>
      <c r="M63" s="181"/>
      <c r="N63" s="181">
        <f>'将来負担比率（分子）の構造'!M$44</f>
        <v>63</v>
      </c>
      <c r="O63" s="181"/>
      <c r="P63" s="181"/>
    </row>
    <row r="64" spans="1:16" x14ac:dyDescent="0.15">
      <c r="A64" s="181" t="s">
        <v>32</v>
      </c>
      <c r="B64" s="181">
        <f>'将来負担比率（分子）の構造'!I$43</f>
        <v>1236</v>
      </c>
      <c r="C64" s="181"/>
      <c r="D64" s="181"/>
      <c r="E64" s="181">
        <f>'将来負担比率（分子）の構造'!J$43</f>
        <v>1142</v>
      </c>
      <c r="F64" s="181"/>
      <c r="G64" s="181"/>
      <c r="H64" s="181">
        <f>'将来負担比率（分子）の構造'!K$43</f>
        <v>1043</v>
      </c>
      <c r="I64" s="181"/>
      <c r="J64" s="181"/>
      <c r="K64" s="181">
        <f>'将来負担比率（分子）の構造'!L$43</f>
        <v>896</v>
      </c>
      <c r="L64" s="181"/>
      <c r="M64" s="181"/>
      <c r="N64" s="181">
        <f>'将来負担比率（分子）の構造'!M$43</f>
        <v>784</v>
      </c>
      <c r="O64" s="181"/>
      <c r="P64" s="181"/>
    </row>
    <row r="65" spans="1:16" x14ac:dyDescent="0.15">
      <c r="A65" s="181" t="s">
        <v>31</v>
      </c>
      <c r="B65" s="181" t="str">
        <f>'将来負担比率（分子）の構造'!I$42</f>
        <v>-</v>
      </c>
      <c r="C65" s="181"/>
      <c r="D65" s="181"/>
      <c r="E65" s="181">
        <f>'将来負担比率（分子）の構造'!J$42</f>
        <v>6</v>
      </c>
      <c r="F65" s="181"/>
      <c r="G65" s="181"/>
      <c r="H65" s="181">
        <f>'将来負担比率（分子）の構造'!K$42</f>
        <v>364</v>
      </c>
      <c r="I65" s="181"/>
      <c r="J65" s="181"/>
      <c r="K65" s="181">
        <f>'将来負担比率（分子）の構造'!L$42</f>
        <v>3</v>
      </c>
      <c r="L65" s="181"/>
      <c r="M65" s="181"/>
      <c r="N65" s="181">
        <f>'将来負担比率（分子）の構造'!M$42</f>
        <v>1</v>
      </c>
      <c r="O65" s="181"/>
      <c r="P65" s="181"/>
    </row>
    <row r="66" spans="1:16" x14ac:dyDescent="0.15">
      <c r="A66" s="181" t="s">
        <v>30</v>
      </c>
      <c r="B66" s="181">
        <f>'将来負担比率（分子）の構造'!I$41</f>
        <v>5602</v>
      </c>
      <c r="C66" s="181"/>
      <c r="D66" s="181"/>
      <c r="E66" s="181">
        <f>'将来負担比率（分子）の構造'!J$41</f>
        <v>5554</v>
      </c>
      <c r="F66" s="181"/>
      <c r="G66" s="181"/>
      <c r="H66" s="181">
        <f>'将来負担比率（分子）の構造'!K$41</f>
        <v>5269</v>
      </c>
      <c r="I66" s="181"/>
      <c r="J66" s="181"/>
      <c r="K66" s="181">
        <f>'将来負担比率（分子）の構造'!L$41</f>
        <v>4941</v>
      </c>
      <c r="L66" s="181"/>
      <c r="M66" s="181"/>
      <c r="N66" s="181">
        <f>'将来負担比率（分子）の構造'!M$41</f>
        <v>5123</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2211</v>
      </c>
      <c r="C72" s="185">
        <f>基金残高に係る経年分析!G55</f>
        <v>2231</v>
      </c>
      <c r="D72" s="185">
        <f>基金残高に係る経年分析!H55</f>
        <v>2151</v>
      </c>
    </row>
    <row r="73" spans="1:16" x14ac:dyDescent="0.15">
      <c r="A73" s="184" t="s">
        <v>76</v>
      </c>
      <c r="B73" s="185">
        <f>基金残高に係る経年分析!F56</f>
        <v>65</v>
      </c>
      <c r="C73" s="185">
        <f>基金残高に係る経年分析!G56</f>
        <v>65</v>
      </c>
      <c r="D73" s="185">
        <f>基金残高に係る経年分析!H56</f>
        <v>65</v>
      </c>
    </row>
    <row r="74" spans="1:16" x14ac:dyDescent="0.15">
      <c r="A74" s="184" t="s">
        <v>77</v>
      </c>
      <c r="B74" s="185">
        <f>基金残高に係る経年分析!F57</f>
        <v>4343</v>
      </c>
      <c r="C74" s="185">
        <f>基金残高に係る経年分析!G57</f>
        <v>3743</v>
      </c>
      <c r="D74" s="185">
        <f>基金残高に係る経年分析!H57</f>
        <v>3351</v>
      </c>
    </row>
  </sheetData>
  <sheetProtection algorithmName="SHA-512" hashValue="d7tg+DvGVjwt6cYj0sxU5jOpbwKt2to5PE1JZ2zlup9GMn7ydoKOuoouIZt5F5X4QflKI6ngMJIhCXhDWgajHQ==" saltValue="lqk7pwMplxKWPBDZiCgfh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508832</v>
      </c>
      <c r="S5" s="736"/>
      <c r="T5" s="736"/>
      <c r="U5" s="736"/>
      <c r="V5" s="736"/>
      <c r="W5" s="736"/>
      <c r="X5" s="736"/>
      <c r="Y5" s="779"/>
      <c r="Z5" s="797">
        <v>8.4</v>
      </c>
      <c r="AA5" s="797"/>
      <c r="AB5" s="797"/>
      <c r="AC5" s="797"/>
      <c r="AD5" s="798">
        <v>508832</v>
      </c>
      <c r="AE5" s="798"/>
      <c r="AF5" s="798"/>
      <c r="AG5" s="798"/>
      <c r="AH5" s="798"/>
      <c r="AI5" s="798"/>
      <c r="AJ5" s="798"/>
      <c r="AK5" s="798"/>
      <c r="AL5" s="780">
        <v>21.9</v>
      </c>
      <c r="AM5" s="751"/>
      <c r="AN5" s="751"/>
      <c r="AO5" s="781"/>
      <c r="AP5" s="746" t="s">
        <v>222</v>
      </c>
      <c r="AQ5" s="747"/>
      <c r="AR5" s="747"/>
      <c r="AS5" s="747"/>
      <c r="AT5" s="747"/>
      <c r="AU5" s="747"/>
      <c r="AV5" s="747"/>
      <c r="AW5" s="747"/>
      <c r="AX5" s="747"/>
      <c r="AY5" s="747"/>
      <c r="AZ5" s="747"/>
      <c r="BA5" s="747"/>
      <c r="BB5" s="747"/>
      <c r="BC5" s="747"/>
      <c r="BD5" s="747"/>
      <c r="BE5" s="747"/>
      <c r="BF5" s="748"/>
      <c r="BG5" s="680">
        <v>498383</v>
      </c>
      <c r="BH5" s="681"/>
      <c r="BI5" s="681"/>
      <c r="BJ5" s="681"/>
      <c r="BK5" s="681"/>
      <c r="BL5" s="681"/>
      <c r="BM5" s="681"/>
      <c r="BN5" s="682"/>
      <c r="BO5" s="713">
        <v>97.9</v>
      </c>
      <c r="BP5" s="713"/>
      <c r="BQ5" s="713"/>
      <c r="BR5" s="713"/>
      <c r="BS5" s="714" t="s">
        <v>135</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55766</v>
      </c>
      <c r="S6" s="681"/>
      <c r="T6" s="681"/>
      <c r="U6" s="681"/>
      <c r="V6" s="681"/>
      <c r="W6" s="681"/>
      <c r="X6" s="681"/>
      <c r="Y6" s="682"/>
      <c r="Z6" s="713">
        <v>0.9</v>
      </c>
      <c r="AA6" s="713"/>
      <c r="AB6" s="713"/>
      <c r="AC6" s="713"/>
      <c r="AD6" s="714">
        <v>55766</v>
      </c>
      <c r="AE6" s="714"/>
      <c r="AF6" s="714"/>
      <c r="AG6" s="714"/>
      <c r="AH6" s="714"/>
      <c r="AI6" s="714"/>
      <c r="AJ6" s="714"/>
      <c r="AK6" s="714"/>
      <c r="AL6" s="683">
        <v>2.4</v>
      </c>
      <c r="AM6" s="684"/>
      <c r="AN6" s="684"/>
      <c r="AO6" s="715"/>
      <c r="AP6" s="677" t="s">
        <v>227</v>
      </c>
      <c r="AQ6" s="678"/>
      <c r="AR6" s="678"/>
      <c r="AS6" s="678"/>
      <c r="AT6" s="678"/>
      <c r="AU6" s="678"/>
      <c r="AV6" s="678"/>
      <c r="AW6" s="678"/>
      <c r="AX6" s="678"/>
      <c r="AY6" s="678"/>
      <c r="AZ6" s="678"/>
      <c r="BA6" s="678"/>
      <c r="BB6" s="678"/>
      <c r="BC6" s="678"/>
      <c r="BD6" s="678"/>
      <c r="BE6" s="678"/>
      <c r="BF6" s="679"/>
      <c r="BG6" s="680">
        <v>498383</v>
      </c>
      <c r="BH6" s="681"/>
      <c r="BI6" s="681"/>
      <c r="BJ6" s="681"/>
      <c r="BK6" s="681"/>
      <c r="BL6" s="681"/>
      <c r="BM6" s="681"/>
      <c r="BN6" s="682"/>
      <c r="BO6" s="713">
        <v>97.9</v>
      </c>
      <c r="BP6" s="713"/>
      <c r="BQ6" s="713"/>
      <c r="BR6" s="713"/>
      <c r="BS6" s="714" t="s">
        <v>228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51701</v>
      </c>
      <c r="CS6" s="681"/>
      <c r="CT6" s="681"/>
      <c r="CU6" s="681"/>
      <c r="CV6" s="681"/>
      <c r="CW6" s="681"/>
      <c r="CX6" s="681"/>
      <c r="CY6" s="682"/>
      <c r="CZ6" s="780">
        <v>0.9</v>
      </c>
      <c r="DA6" s="751"/>
      <c r="DB6" s="751"/>
      <c r="DC6" s="783"/>
      <c r="DD6" s="686" t="s">
        <v>126</v>
      </c>
      <c r="DE6" s="681"/>
      <c r="DF6" s="681"/>
      <c r="DG6" s="681"/>
      <c r="DH6" s="681"/>
      <c r="DI6" s="681"/>
      <c r="DJ6" s="681"/>
      <c r="DK6" s="681"/>
      <c r="DL6" s="681"/>
      <c r="DM6" s="681"/>
      <c r="DN6" s="681"/>
      <c r="DO6" s="681"/>
      <c r="DP6" s="682"/>
      <c r="DQ6" s="686">
        <v>51701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201</v>
      </c>
      <c r="S7" s="681"/>
      <c r="T7" s="681"/>
      <c r="U7" s="681"/>
      <c r="V7" s="681"/>
      <c r="W7" s="681"/>
      <c r="X7" s="681"/>
      <c r="Y7" s="682"/>
      <c r="Z7" s="713">
        <v>0</v>
      </c>
      <c r="AA7" s="713"/>
      <c r="AB7" s="713"/>
      <c r="AC7" s="713"/>
      <c r="AD7" s="714">
        <v>201</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124600</v>
      </c>
      <c r="BH7" s="681"/>
      <c r="BI7" s="681"/>
      <c r="BJ7" s="681"/>
      <c r="BK7" s="681"/>
      <c r="BL7" s="681"/>
      <c r="BM7" s="681"/>
      <c r="BN7" s="682"/>
      <c r="BO7" s="713">
        <v>24.5</v>
      </c>
      <c r="BP7" s="713"/>
      <c r="BQ7" s="713"/>
      <c r="BR7" s="713"/>
      <c r="BS7" s="714" t="s">
        <v>228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1163621</v>
      </c>
      <c r="CS7" s="681"/>
      <c r="CT7" s="681"/>
      <c r="CU7" s="681"/>
      <c r="CV7" s="681"/>
      <c r="CW7" s="681"/>
      <c r="CX7" s="681"/>
      <c r="CY7" s="682"/>
      <c r="CZ7" s="713">
        <v>19.7</v>
      </c>
      <c r="DA7" s="713"/>
      <c r="DB7" s="713"/>
      <c r="DC7" s="713"/>
      <c r="DD7" s="686">
        <v>130598</v>
      </c>
      <c r="DE7" s="681"/>
      <c r="DF7" s="681"/>
      <c r="DG7" s="681"/>
      <c r="DH7" s="681"/>
      <c r="DI7" s="681"/>
      <c r="DJ7" s="681"/>
      <c r="DK7" s="681"/>
      <c r="DL7" s="681"/>
      <c r="DM7" s="681"/>
      <c r="DN7" s="681"/>
      <c r="DO7" s="681"/>
      <c r="DP7" s="682"/>
      <c r="DQ7" s="686">
        <v>320620</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891</v>
      </c>
      <c r="S8" s="681"/>
      <c r="T8" s="681"/>
      <c r="U8" s="681"/>
      <c r="V8" s="681"/>
      <c r="W8" s="681"/>
      <c r="X8" s="681"/>
      <c r="Y8" s="682"/>
      <c r="Z8" s="713">
        <v>0</v>
      </c>
      <c r="AA8" s="713"/>
      <c r="AB8" s="713"/>
      <c r="AC8" s="713"/>
      <c r="AD8" s="714">
        <v>891</v>
      </c>
      <c r="AE8" s="714"/>
      <c r="AF8" s="714"/>
      <c r="AG8" s="714"/>
      <c r="AH8" s="714"/>
      <c r="AI8" s="714"/>
      <c r="AJ8" s="714"/>
      <c r="AK8" s="714"/>
      <c r="AL8" s="683">
        <v>0</v>
      </c>
      <c r="AM8" s="684"/>
      <c r="AN8" s="684"/>
      <c r="AO8" s="715"/>
      <c r="AP8" s="677" t="s">
        <v>234</v>
      </c>
      <c r="AQ8" s="678"/>
      <c r="AR8" s="678"/>
      <c r="AS8" s="678"/>
      <c r="AT8" s="678"/>
      <c r="AU8" s="678"/>
      <c r="AV8" s="678"/>
      <c r="AW8" s="678"/>
      <c r="AX8" s="678"/>
      <c r="AY8" s="678"/>
      <c r="AZ8" s="678"/>
      <c r="BA8" s="678"/>
      <c r="BB8" s="678"/>
      <c r="BC8" s="678"/>
      <c r="BD8" s="678"/>
      <c r="BE8" s="678"/>
      <c r="BF8" s="679"/>
      <c r="BG8" s="680">
        <v>5407</v>
      </c>
      <c r="BH8" s="681"/>
      <c r="BI8" s="681"/>
      <c r="BJ8" s="681"/>
      <c r="BK8" s="681"/>
      <c r="BL8" s="681"/>
      <c r="BM8" s="681"/>
      <c r="BN8" s="682"/>
      <c r="BO8" s="713">
        <v>1.1000000000000001</v>
      </c>
      <c r="BP8" s="713"/>
      <c r="BQ8" s="713"/>
      <c r="BR8" s="713"/>
      <c r="BS8" s="686" t="s">
        <v>228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545262</v>
      </c>
      <c r="CS8" s="681"/>
      <c r="CT8" s="681"/>
      <c r="CU8" s="681"/>
      <c r="CV8" s="681"/>
      <c r="CW8" s="681"/>
      <c r="CX8" s="681"/>
      <c r="CY8" s="682"/>
      <c r="CZ8" s="713">
        <v>9.1999999999999993</v>
      </c>
      <c r="DA8" s="713"/>
      <c r="DB8" s="713"/>
      <c r="DC8" s="713"/>
      <c r="DD8" s="686">
        <v>12362</v>
      </c>
      <c r="DE8" s="681"/>
      <c r="DF8" s="681"/>
      <c r="DG8" s="681"/>
      <c r="DH8" s="681"/>
      <c r="DI8" s="681"/>
      <c r="DJ8" s="681"/>
      <c r="DK8" s="681"/>
      <c r="DL8" s="681"/>
      <c r="DM8" s="681"/>
      <c r="DN8" s="681"/>
      <c r="DO8" s="681"/>
      <c r="DP8" s="682"/>
      <c r="DQ8" s="686">
        <v>344357</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1029</v>
      </c>
      <c r="S9" s="681"/>
      <c r="T9" s="681"/>
      <c r="U9" s="681"/>
      <c r="V9" s="681"/>
      <c r="W9" s="681"/>
      <c r="X9" s="681"/>
      <c r="Y9" s="682"/>
      <c r="Z9" s="713">
        <v>0</v>
      </c>
      <c r="AA9" s="713"/>
      <c r="AB9" s="713"/>
      <c r="AC9" s="713"/>
      <c r="AD9" s="714">
        <v>1029</v>
      </c>
      <c r="AE9" s="714"/>
      <c r="AF9" s="714"/>
      <c r="AG9" s="714"/>
      <c r="AH9" s="714"/>
      <c r="AI9" s="714"/>
      <c r="AJ9" s="714"/>
      <c r="AK9" s="714"/>
      <c r="AL9" s="683">
        <v>0</v>
      </c>
      <c r="AM9" s="684"/>
      <c r="AN9" s="684"/>
      <c r="AO9" s="715"/>
      <c r="AP9" s="677" t="s">
        <v>237</v>
      </c>
      <c r="AQ9" s="678"/>
      <c r="AR9" s="678"/>
      <c r="AS9" s="678"/>
      <c r="AT9" s="678"/>
      <c r="AU9" s="678"/>
      <c r="AV9" s="678"/>
      <c r="AW9" s="678"/>
      <c r="AX9" s="678"/>
      <c r="AY9" s="678"/>
      <c r="AZ9" s="678"/>
      <c r="BA9" s="678"/>
      <c r="BB9" s="678"/>
      <c r="BC9" s="678"/>
      <c r="BD9" s="678"/>
      <c r="BE9" s="678"/>
      <c r="BF9" s="679"/>
      <c r="BG9" s="680">
        <v>89777</v>
      </c>
      <c r="BH9" s="681"/>
      <c r="BI9" s="681"/>
      <c r="BJ9" s="681"/>
      <c r="BK9" s="681"/>
      <c r="BL9" s="681"/>
      <c r="BM9" s="681"/>
      <c r="BN9" s="682"/>
      <c r="BO9" s="713">
        <v>17.600000000000001</v>
      </c>
      <c r="BP9" s="713"/>
      <c r="BQ9" s="713"/>
      <c r="BR9" s="713"/>
      <c r="BS9" s="686" t="s">
        <v>135</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233550</v>
      </c>
      <c r="CS9" s="681"/>
      <c r="CT9" s="681"/>
      <c r="CU9" s="681"/>
      <c r="CV9" s="681"/>
      <c r="CW9" s="681"/>
      <c r="CX9" s="681"/>
      <c r="CY9" s="682"/>
      <c r="CZ9" s="713">
        <v>4</v>
      </c>
      <c r="DA9" s="713"/>
      <c r="DB9" s="713"/>
      <c r="DC9" s="713"/>
      <c r="DD9" s="686">
        <v>27446</v>
      </c>
      <c r="DE9" s="681"/>
      <c r="DF9" s="681"/>
      <c r="DG9" s="681"/>
      <c r="DH9" s="681"/>
      <c r="DI9" s="681"/>
      <c r="DJ9" s="681"/>
      <c r="DK9" s="681"/>
      <c r="DL9" s="681"/>
      <c r="DM9" s="681"/>
      <c r="DN9" s="681"/>
      <c r="DO9" s="681"/>
      <c r="DP9" s="682"/>
      <c r="DQ9" s="686">
        <v>202593</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228</v>
      </c>
      <c r="S10" s="681"/>
      <c r="T10" s="681"/>
      <c r="U10" s="681"/>
      <c r="V10" s="681"/>
      <c r="W10" s="681"/>
      <c r="X10" s="681"/>
      <c r="Y10" s="682"/>
      <c r="Z10" s="713" t="s">
        <v>126</v>
      </c>
      <c r="AA10" s="713"/>
      <c r="AB10" s="713"/>
      <c r="AC10" s="713"/>
      <c r="AD10" s="714" t="s">
        <v>228</v>
      </c>
      <c r="AE10" s="714"/>
      <c r="AF10" s="714"/>
      <c r="AG10" s="714"/>
      <c r="AH10" s="714"/>
      <c r="AI10" s="714"/>
      <c r="AJ10" s="714"/>
      <c r="AK10" s="714"/>
      <c r="AL10" s="683" t="s">
        <v>228</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13231</v>
      </c>
      <c r="BH10" s="681"/>
      <c r="BI10" s="681"/>
      <c r="BJ10" s="681"/>
      <c r="BK10" s="681"/>
      <c r="BL10" s="681"/>
      <c r="BM10" s="681"/>
      <c r="BN10" s="682"/>
      <c r="BO10" s="713">
        <v>2.6</v>
      </c>
      <c r="BP10" s="713"/>
      <c r="BQ10" s="713"/>
      <c r="BR10" s="713"/>
      <c r="BS10" s="686" t="s">
        <v>228</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228</v>
      </c>
      <c r="DA10" s="713"/>
      <c r="DB10" s="713"/>
      <c r="DC10" s="713"/>
      <c r="DD10" s="686" t="s">
        <v>126</v>
      </c>
      <c r="DE10" s="681"/>
      <c r="DF10" s="681"/>
      <c r="DG10" s="681"/>
      <c r="DH10" s="681"/>
      <c r="DI10" s="681"/>
      <c r="DJ10" s="681"/>
      <c r="DK10" s="681"/>
      <c r="DL10" s="681"/>
      <c r="DM10" s="681"/>
      <c r="DN10" s="681"/>
      <c r="DO10" s="681"/>
      <c r="DP10" s="682"/>
      <c r="DQ10" s="686" t="s">
        <v>228</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71120</v>
      </c>
      <c r="S11" s="681"/>
      <c r="T11" s="681"/>
      <c r="U11" s="681"/>
      <c r="V11" s="681"/>
      <c r="W11" s="681"/>
      <c r="X11" s="681"/>
      <c r="Y11" s="682"/>
      <c r="Z11" s="683">
        <v>1.2</v>
      </c>
      <c r="AA11" s="684"/>
      <c r="AB11" s="684"/>
      <c r="AC11" s="685"/>
      <c r="AD11" s="686">
        <v>71120</v>
      </c>
      <c r="AE11" s="681"/>
      <c r="AF11" s="681"/>
      <c r="AG11" s="681"/>
      <c r="AH11" s="681"/>
      <c r="AI11" s="681"/>
      <c r="AJ11" s="681"/>
      <c r="AK11" s="682"/>
      <c r="AL11" s="683">
        <v>3.1</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16185</v>
      </c>
      <c r="BH11" s="681"/>
      <c r="BI11" s="681"/>
      <c r="BJ11" s="681"/>
      <c r="BK11" s="681"/>
      <c r="BL11" s="681"/>
      <c r="BM11" s="681"/>
      <c r="BN11" s="682"/>
      <c r="BO11" s="713">
        <v>3.2</v>
      </c>
      <c r="BP11" s="713"/>
      <c r="BQ11" s="713"/>
      <c r="BR11" s="713"/>
      <c r="BS11" s="686" t="s">
        <v>228</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1139702</v>
      </c>
      <c r="CS11" s="681"/>
      <c r="CT11" s="681"/>
      <c r="CU11" s="681"/>
      <c r="CV11" s="681"/>
      <c r="CW11" s="681"/>
      <c r="CX11" s="681"/>
      <c r="CY11" s="682"/>
      <c r="CZ11" s="713">
        <v>19.3</v>
      </c>
      <c r="DA11" s="713"/>
      <c r="DB11" s="713"/>
      <c r="DC11" s="713"/>
      <c r="DD11" s="686">
        <v>906170</v>
      </c>
      <c r="DE11" s="681"/>
      <c r="DF11" s="681"/>
      <c r="DG11" s="681"/>
      <c r="DH11" s="681"/>
      <c r="DI11" s="681"/>
      <c r="DJ11" s="681"/>
      <c r="DK11" s="681"/>
      <c r="DL11" s="681"/>
      <c r="DM11" s="681"/>
      <c r="DN11" s="681"/>
      <c r="DO11" s="681"/>
      <c r="DP11" s="682"/>
      <c r="DQ11" s="686">
        <v>217703</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126</v>
      </c>
      <c r="S12" s="681"/>
      <c r="T12" s="681"/>
      <c r="U12" s="681"/>
      <c r="V12" s="681"/>
      <c r="W12" s="681"/>
      <c r="X12" s="681"/>
      <c r="Y12" s="682"/>
      <c r="Z12" s="713" t="s">
        <v>135</v>
      </c>
      <c r="AA12" s="713"/>
      <c r="AB12" s="713"/>
      <c r="AC12" s="713"/>
      <c r="AD12" s="714" t="s">
        <v>126</v>
      </c>
      <c r="AE12" s="714"/>
      <c r="AF12" s="714"/>
      <c r="AG12" s="714"/>
      <c r="AH12" s="714"/>
      <c r="AI12" s="714"/>
      <c r="AJ12" s="714"/>
      <c r="AK12" s="714"/>
      <c r="AL12" s="683" t="s">
        <v>126</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352416</v>
      </c>
      <c r="BH12" s="681"/>
      <c r="BI12" s="681"/>
      <c r="BJ12" s="681"/>
      <c r="BK12" s="681"/>
      <c r="BL12" s="681"/>
      <c r="BM12" s="681"/>
      <c r="BN12" s="682"/>
      <c r="BO12" s="713">
        <v>69.3</v>
      </c>
      <c r="BP12" s="713"/>
      <c r="BQ12" s="713"/>
      <c r="BR12" s="713"/>
      <c r="BS12" s="686" t="s">
        <v>135</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921200</v>
      </c>
      <c r="CS12" s="681"/>
      <c r="CT12" s="681"/>
      <c r="CU12" s="681"/>
      <c r="CV12" s="681"/>
      <c r="CW12" s="681"/>
      <c r="CX12" s="681"/>
      <c r="CY12" s="682"/>
      <c r="CZ12" s="713">
        <v>15.6</v>
      </c>
      <c r="DA12" s="713"/>
      <c r="DB12" s="713"/>
      <c r="DC12" s="713"/>
      <c r="DD12" s="686">
        <v>55288</v>
      </c>
      <c r="DE12" s="681"/>
      <c r="DF12" s="681"/>
      <c r="DG12" s="681"/>
      <c r="DH12" s="681"/>
      <c r="DI12" s="681"/>
      <c r="DJ12" s="681"/>
      <c r="DK12" s="681"/>
      <c r="DL12" s="681"/>
      <c r="DM12" s="681"/>
      <c r="DN12" s="681"/>
      <c r="DO12" s="681"/>
      <c r="DP12" s="682"/>
      <c r="DQ12" s="686">
        <v>294093</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347113</v>
      </c>
      <c r="BH13" s="681"/>
      <c r="BI13" s="681"/>
      <c r="BJ13" s="681"/>
      <c r="BK13" s="681"/>
      <c r="BL13" s="681"/>
      <c r="BM13" s="681"/>
      <c r="BN13" s="682"/>
      <c r="BO13" s="713">
        <v>68.2</v>
      </c>
      <c r="BP13" s="713"/>
      <c r="BQ13" s="713"/>
      <c r="BR13" s="713"/>
      <c r="BS13" s="686" t="s">
        <v>228</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780226</v>
      </c>
      <c r="CS13" s="681"/>
      <c r="CT13" s="681"/>
      <c r="CU13" s="681"/>
      <c r="CV13" s="681"/>
      <c r="CW13" s="681"/>
      <c r="CX13" s="681"/>
      <c r="CY13" s="682"/>
      <c r="CZ13" s="713">
        <v>13.2</v>
      </c>
      <c r="DA13" s="713"/>
      <c r="DB13" s="713"/>
      <c r="DC13" s="713"/>
      <c r="DD13" s="686">
        <v>261868</v>
      </c>
      <c r="DE13" s="681"/>
      <c r="DF13" s="681"/>
      <c r="DG13" s="681"/>
      <c r="DH13" s="681"/>
      <c r="DI13" s="681"/>
      <c r="DJ13" s="681"/>
      <c r="DK13" s="681"/>
      <c r="DL13" s="681"/>
      <c r="DM13" s="681"/>
      <c r="DN13" s="681"/>
      <c r="DO13" s="681"/>
      <c r="DP13" s="682"/>
      <c r="DQ13" s="686">
        <v>502901</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228</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11799</v>
      </c>
      <c r="BH14" s="681"/>
      <c r="BI14" s="681"/>
      <c r="BJ14" s="681"/>
      <c r="BK14" s="681"/>
      <c r="BL14" s="681"/>
      <c r="BM14" s="681"/>
      <c r="BN14" s="682"/>
      <c r="BO14" s="713">
        <v>2.2999999999999998</v>
      </c>
      <c r="BP14" s="713"/>
      <c r="BQ14" s="713"/>
      <c r="BR14" s="713"/>
      <c r="BS14" s="686" t="s">
        <v>126</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154189</v>
      </c>
      <c r="CS14" s="681"/>
      <c r="CT14" s="681"/>
      <c r="CU14" s="681"/>
      <c r="CV14" s="681"/>
      <c r="CW14" s="681"/>
      <c r="CX14" s="681"/>
      <c r="CY14" s="682"/>
      <c r="CZ14" s="713">
        <v>2.6</v>
      </c>
      <c r="DA14" s="713"/>
      <c r="DB14" s="713"/>
      <c r="DC14" s="713"/>
      <c r="DD14" s="686">
        <v>39721</v>
      </c>
      <c r="DE14" s="681"/>
      <c r="DF14" s="681"/>
      <c r="DG14" s="681"/>
      <c r="DH14" s="681"/>
      <c r="DI14" s="681"/>
      <c r="DJ14" s="681"/>
      <c r="DK14" s="681"/>
      <c r="DL14" s="681"/>
      <c r="DM14" s="681"/>
      <c r="DN14" s="681"/>
      <c r="DO14" s="681"/>
      <c r="DP14" s="682"/>
      <c r="DQ14" s="686">
        <v>106452</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9568</v>
      </c>
      <c r="BH15" s="681"/>
      <c r="BI15" s="681"/>
      <c r="BJ15" s="681"/>
      <c r="BK15" s="681"/>
      <c r="BL15" s="681"/>
      <c r="BM15" s="681"/>
      <c r="BN15" s="682"/>
      <c r="BO15" s="713">
        <v>1.9</v>
      </c>
      <c r="BP15" s="713"/>
      <c r="BQ15" s="713"/>
      <c r="BR15" s="713"/>
      <c r="BS15" s="686" t="s">
        <v>228</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300307</v>
      </c>
      <c r="CS15" s="681"/>
      <c r="CT15" s="681"/>
      <c r="CU15" s="681"/>
      <c r="CV15" s="681"/>
      <c r="CW15" s="681"/>
      <c r="CX15" s="681"/>
      <c r="CY15" s="682"/>
      <c r="CZ15" s="713">
        <v>5.0999999999999996</v>
      </c>
      <c r="DA15" s="713"/>
      <c r="DB15" s="713"/>
      <c r="DC15" s="713"/>
      <c r="DD15" s="686">
        <v>33579</v>
      </c>
      <c r="DE15" s="681"/>
      <c r="DF15" s="681"/>
      <c r="DG15" s="681"/>
      <c r="DH15" s="681"/>
      <c r="DI15" s="681"/>
      <c r="DJ15" s="681"/>
      <c r="DK15" s="681"/>
      <c r="DL15" s="681"/>
      <c r="DM15" s="681"/>
      <c r="DN15" s="681"/>
      <c r="DO15" s="681"/>
      <c r="DP15" s="682"/>
      <c r="DQ15" s="686">
        <v>205294</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3314</v>
      </c>
      <c r="S16" s="681"/>
      <c r="T16" s="681"/>
      <c r="U16" s="681"/>
      <c r="V16" s="681"/>
      <c r="W16" s="681"/>
      <c r="X16" s="681"/>
      <c r="Y16" s="682"/>
      <c r="Z16" s="713">
        <v>0.1</v>
      </c>
      <c r="AA16" s="713"/>
      <c r="AB16" s="713"/>
      <c r="AC16" s="713"/>
      <c r="AD16" s="714">
        <v>3314</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228</v>
      </c>
      <c r="BP16" s="713"/>
      <c r="BQ16" s="713"/>
      <c r="BR16" s="713"/>
      <c r="BS16" s="686" t="s">
        <v>126</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25204</v>
      </c>
      <c r="CS16" s="681"/>
      <c r="CT16" s="681"/>
      <c r="CU16" s="681"/>
      <c r="CV16" s="681"/>
      <c r="CW16" s="681"/>
      <c r="CX16" s="681"/>
      <c r="CY16" s="682"/>
      <c r="CZ16" s="713">
        <v>0.4</v>
      </c>
      <c r="DA16" s="713"/>
      <c r="DB16" s="713"/>
      <c r="DC16" s="713"/>
      <c r="DD16" s="686" t="s">
        <v>228</v>
      </c>
      <c r="DE16" s="681"/>
      <c r="DF16" s="681"/>
      <c r="DG16" s="681"/>
      <c r="DH16" s="681"/>
      <c r="DI16" s="681"/>
      <c r="DJ16" s="681"/>
      <c r="DK16" s="681"/>
      <c r="DL16" s="681"/>
      <c r="DM16" s="681"/>
      <c r="DN16" s="681"/>
      <c r="DO16" s="681"/>
      <c r="DP16" s="682"/>
      <c r="DQ16" s="686">
        <v>6455</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2236</v>
      </c>
      <c r="S17" s="681"/>
      <c r="T17" s="681"/>
      <c r="U17" s="681"/>
      <c r="V17" s="681"/>
      <c r="W17" s="681"/>
      <c r="X17" s="681"/>
      <c r="Y17" s="682"/>
      <c r="Z17" s="713">
        <v>0</v>
      </c>
      <c r="AA17" s="713"/>
      <c r="AB17" s="713"/>
      <c r="AC17" s="713"/>
      <c r="AD17" s="714">
        <v>2236</v>
      </c>
      <c r="AE17" s="714"/>
      <c r="AF17" s="714"/>
      <c r="AG17" s="714"/>
      <c r="AH17" s="714"/>
      <c r="AI17" s="714"/>
      <c r="AJ17" s="714"/>
      <c r="AK17" s="714"/>
      <c r="AL17" s="683">
        <v>0.1</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228</v>
      </c>
      <c r="BH17" s="681"/>
      <c r="BI17" s="681"/>
      <c r="BJ17" s="681"/>
      <c r="BK17" s="681"/>
      <c r="BL17" s="681"/>
      <c r="BM17" s="681"/>
      <c r="BN17" s="682"/>
      <c r="BO17" s="713" t="s">
        <v>228</v>
      </c>
      <c r="BP17" s="713"/>
      <c r="BQ17" s="713"/>
      <c r="BR17" s="713"/>
      <c r="BS17" s="686" t="s">
        <v>228</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597394</v>
      </c>
      <c r="CS17" s="681"/>
      <c r="CT17" s="681"/>
      <c r="CU17" s="681"/>
      <c r="CV17" s="681"/>
      <c r="CW17" s="681"/>
      <c r="CX17" s="681"/>
      <c r="CY17" s="682"/>
      <c r="CZ17" s="713">
        <v>10.1</v>
      </c>
      <c r="DA17" s="713"/>
      <c r="DB17" s="713"/>
      <c r="DC17" s="713"/>
      <c r="DD17" s="686" t="s">
        <v>228</v>
      </c>
      <c r="DE17" s="681"/>
      <c r="DF17" s="681"/>
      <c r="DG17" s="681"/>
      <c r="DH17" s="681"/>
      <c r="DI17" s="681"/>
      <c r="DJ17" s="681"/>
      <c r="DK17" s="681"/>
      <c r="DL17" s="681"/>
      <c r="DM17" s="681"/>
      <c r="DN17" s="681"/>
      <c r="DO17" s="681"/>
      <c r="DP17" s="682"/>
      <c r="DQ17" s="686">
        <v>581067</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2500</v>
      </c>
      <c r="S18" s="681"/>
      <c r="T18" s="681"/>
      <c r="U18" s="681"/>
      <c r="V18" s="681"/>
      <c r="W18" s="681"/>
      <c r="X18" s="681"/>
      <c r="Y18" s="682"/>
      <c r="Z18" s="713">
        <v>0</v>
      </c>
      <c r="AA18" s="713"/>
      <c r="AB18" s="713"/>
      <c r="AC18" s="713"/>
      <c r="AD18" s="714">
        <v>2500</v>
      </c>
      <c r="AE18" s="714"/>
      <c r="AF18" s="714"/>
      <c r="AG18" s="714"/>
      <c r="AH18" s="714"/>
      <c r="AI18" s="714"/>
      <c r="AJ18" s="714"/>
      <c r="AK18" s="714"/>
      <c r="AL18" s="683">
        <v>0.1</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228</v>
      </c>
      <c r="BP18" s="713"/>
      <c r="BQ18" s="713"/>
      <c r="BR18" s="713"/>
      <c r="BS18" s="686" t="s">
        <v>126</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565</v>
      </c>
      <c r="S19" s="681"/>
      <c r="T19" s="681"/>
      <c r="U19" s="681"/>
      <c r="V19" s="681"/>
      <c r="W19" s="681"/>
      <c r="X19" s="681"/>
      <c r="Y19" s="682"/>
      <c r="Z19" s="713">
        <v>0</v>
      </c>
      <c r="AA19" s="713"/>
      <c r="AB19" s="713"/>
      <c r="AC19" s="713"/>
      <c r="AD19" s="714">
        <v>565</v>
      </c>
      <c r="AE19" s="714"/>
      <c r="AF19" s="714"/>
      <c r="AG19" s="714"/>
      <c r="AH19" s="714"/>
      <c r="AI19" s="714"/>
      <c r="AJ19" s="714"/>
      <c r="AK19" s="714"/>
      <c r="AL19" s="683">
        <v>0</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10449</v>
      </c>
      <c r="BH19" s="681"/>
      <c r="BI19" s="681"/>
      <c r="BJ19" s="681"/>
      <c r="BK19" s="681"/>
      <c r="BL19" s="681"/>
      <c r="BM19" s="681"/>
      <c r="BN19" s="682"/>
      <c r="BO19" s="713">
        <v>2.1</v>
      </c>
      <c r="BP19" s="713"/>
      <c r="BQ19" s="713"/>
      <c r="BR19" s="713"/>
      <c r="BS19" s="686" t="s">
        <v>228</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228</v>
      </c>
      <c r="DA19" s="713"/>
      <c r="DB19" s="713"/>
      <c r="DC19" s="713"/>
      <c r="DD19" s="686" t="s">
        <v>228</v>
      </c>
      <c r="DE19" s="681"/>
      <c r="DF19" s="681"/>
      <c r="DG19" s="681"/>
      <c r="DH19" s="681"/>
      <c r="DI19" s="681"/>
      <c r="DJ19" s="681"/>
      <c r="DK19" s="681"/>
      <c r="DL19" s="681"/>
      <c r="DM19" s="681"/>
      <c r="DN19" s="681"/>
      <c r="DO19" s="681"/>
      <c r="DP19" s="682"/>
      <c r="DQ19" s="686" t="s">
        <v>228</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1634</v>
      </c>
      <c r="S20" s="681"/>
      <c r="T20" s="681"/>
      <c r="U20" s="681"/>
      <c r="V20" s="681"/>
      <c r="W20" s="681"/>
      <c r="X20" s="681"/>
      <c r="Y20" s="682"/>
      <c r="Z20" s="713">
        <v>0</v>
      </c>
      <c r="AA20" s="713"/>
      <c r="AB20" s="713"/>
      <c r="AC20" s="713"/>
      <c r="AD20" s="714">
        <v>1634</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10449</v>
      </c>
      <c r="BH20" s="681"/>
      <c r="BI20" s="681"/>
      <c r="BJ20" s="681"/>
      <c r="BK20" s="681"/>
      <c r="BL20" s="681"/>
      <c r="BM20" s="681"/>
      <c r="BN20" s="682"/>
      <c r="BO20" s="713">
        <v>2.1</v>
      </c>
      <c r="BP20" s="713"/>
      <c r="BQ20" s="713"/>
      <c r="BR20" s="713"/>
      <c r="BS20" s="686" t="s">
        <v>126</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5912356</v>
      </c>
      <c r="CS20" s="681"/>
      <c r="CT20" s="681"/>
      <c r="CU20" s="681"/>
      <c r="CV20" s="681"/>
      <c r="CW20" s="681"/>
      <c r="CX20" s="681"/>
      <c r="CY20" s="682"/>
      <c r="CZ20" s="713">
        <v>100</v>
      </c>
      <c r="DA20" s="713"/>
      <c r="DB20" s="713"/>
      <c r="DC20" s="713"/>
      <c r="DD20" s="686">
        <v>1467032</v>
      </c>
      <c r="DE20" s="681"/>
      <c r="DF20" s="681"/>
      <c r="DG20" s="681"/>
      <c r="DH20" s="681"/>
      <c r="DI20" s="681"/>
      <c r="DJ20" s="681"/>
      <c r="DK20" s="681"/>
      <c r="DL20" s="681"/>
      <c r="DM20" s="681"/>
      <c r="DN20" s="681"/>
      <c r="DO20" s="681"/>
      <c r="DP20" s="682"/>
      <c r="DQ20" s="686">
        <v>2833236</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301</v>
      </c>
      <c r="S21" s="681"/>
      <c r="T21" s="681"/>
      <c r="U21" s="681"/>
      <c r="V21" s="681"/>
      <c r="W21" s="681"/>
      <c r="X21" s="681"/>
      <c r="Y21" s="682"/>
      <c r="Z21" s="713">
        <v>0</v>
      </c>
      <c r="AA21" s="713"/>
      <c r="AB21" s="713"/>
      <c r="AC21" s="713"/>
      <c r="AD21" s="714">
        <v>301</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10449</v>
      </c>
      <c r="BH21" s="681"/>
      <c r="BI21" s="681"/>
      <c r="BJ21" s="681"/>
      <c r="BK21" s="681"/>
      <c r="BL21" s="681"/>
      <c r="BM21" s="681"/>
      <c r="BN21" s="682"/>
      <c r="BO21" s="713">
        <v>2.1</v>
      </c>
      <c r="BP21" s="713"/>
      <c r="BQ21" s="713"/>
      <c r="BR21" s="713"/>
      <c r="BS21" s="686" t="s">
        <v>228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1998006</v>
      </c>
      <c r="S22" s="681"/>
      <c r="T22" s="681"/>
      <c r="U22" s="681"/>
      <c r="V22" s="681"/>
      <c r="W22" s="681"/>
      <c r="X22" s="681"/>
      <c r="Y22" s="682"/>
      <c r="Z22" s="713">
        <v>32.799999999999997</v>
      </c>
      <c r="AA22" s="713"/>
      <c r="AB22" s="713"/>
      <c r="AC22" s="713"/>
      <c r="AD22" s="714">
        <v>1655260</v>
      </c>
      <c r="AE22" s="714"/>
      <c r="AF22" s="714"/>
      <c r="AG22" s="714"/>
      <c r="AH22" s="714"/>
      <c r="AI22" s="714"/>
      <c r="AJ22" s="714"/>
      <c r="AK22" s="714"/>
      <c r="AL22" s="683">
        <v>71.3</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135</v>
      </c>
      <c r="BH22" s="681"/>
      <c r="BI22" s="681"/>
      <c r="BJ22" s="681"/>
      <c r="BK22" s="681"/>
      <c r="BL22" s="681"/>
      <c r="BM22" s="681"/>
      <c r="BN22" s="682"/>
      <c r="BO22" s="713" t="s">
        <v>126</v>
      </c>
      <c r="BP22" s="713"/>
      <c r="BQ22" s="713"/>
      <c r="BR22" s="713"/>
      <c r="BS22" s="686" t="s">
        <v>135</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1655260</v>
      </c>
      <c r="S23" s="681"/>
      <c r="T23" s="681"/>
      <c r="U23" s="681"/>
      <c r="V23" s="681"/>
      <c r="W23" s="681"/>
      <c r="X23" s="681"/>
      <c r="Y23" s="682"/>
      <c r="Z23" s="713">
        <v>27.2</v>
      </c>
      <c r="AA23" s="713"/>
      <c r="AB23" s="713"/>
      <c r="AC23" s="713"/>
      <c r="AD23" s="714">
        <v>1655260</v>
      </c>
      <c r="AE23" s="714"/>
      <c r="AF23" s="714"/>
      <c r="AG23" s="714"/>
      <c r="AH23" s="714"/>
      <c r="AI23" s="714"/>
      <c r="AJ23" s="714"/>
      <c r="AK23" s="714"/>
      <c r="AL23" s="683">
        <v>71.3</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228</v>
      </c>
      <c r="BP23" s="713"/>
      <c r="BQ23" s="713"/>
      <c r="BR23" s="713"/>
      <c r="BS23" s="686" t="s">
        <v>228</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342735</v>
      </c>
      <c r="S24" s="681"/>
      <c r="T24" s="681"/>
      <c r="U24" s="681"/>
      <c r="V24" s="681"/>
      <c r="W24" s="681"/>
      <c r="X24" s="681"/>
      <c r="Y24" s="682"/>
      <c r="Z24" s="713">
        <v>5.6</v>
      </c>
      <c r="AA24" s="713"/>
      <c r="AB24" s="713"/>
      <c r="AC24" s="713"/>
      <c r="AD24" s="714" t="s">
        <v>126</v>
      </c>
      <c r="AE24" s="714"/>
      <c r="AF24" s="714"/>
      <c r="AG24" s="714"/>
      <c r="AH24" s="714"/>
      <c r="AI24" s="714"/>
      <c r="AJ24" s="714"/>
      <c r="AK24" s="714"/>
      <c r="AL24" s="683" t="s">
        <v>135</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135</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1433884</v>
      </c>
      <c r="CS24" s="736"/>
      <c r="CT24" s="736"/>
      <c r="CU24" s="736"/>
      <c r="CV24" s="736"/>
      <c r="CW24" s="736"/>
      <c r="CX24" s="736"/>
      <c r="CY24" s="779"/>
      <c r="CZ24" s="780">
        <v>24.3</v>
      </c>
      <c r="DA24" s="751"/>
      <c r="DB24" s="751"/>
      <c r="DC24" s="783"/>
      <c r="DD24" s="778">
        <v>1282587</v>
      </c>
      <c r="DE24" s="736"/>
      <c r="DF24" s="736"/>
      <c r="DG24" s="736"/>
      <c r="DH24" s="736"/>
      <c r="DI24" s="736"/>
      <c r="DJ24" s="736"/>
      <c r="DK24" s="779"/>
      <c r="DL24" s="778">
        <v>1235033</v>
      </c>
      <c r="DM24" s="736"/>
      <c r="DN24" s="736"/>
      <c r="DO24" s="736"/>
      <c r="DP24" s="736"/>
      <c r="DQ24" s="736"/>
      <c r="DR24" s="736"/>
      <c r="DS24" s="736"/>
      <c r="DT24" s="736"/>
      <c r="DU24" s="736"/>
      <c r="DV24" s="779"/>
      <c r="DW24" s="780">
        <v>51.6</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v>11</v>
      </c>
      <c r="S25" s="681"/>
      <c r="T25" s="681"/>
      <c r="U25" s="681"/>
      <c r="V25" s="681"/>
      <c r="W25" s="681"/>
      <c r="X25" s="681"/>
      <c r="Y25" s="682"/>
      <c r="Z25" s="713">
        <v>0</v>
      </c>
      <c r="AA25" s="713"/>
      <c r="AB25" s="713"/>
      <c r="AC25" s="713"/>
      <c r="AD25" s="714" t="s">
        <v>126</v>
      </c>
      <c r="AE25" s="714"/>
      <c r="AF25" s="714"/>
      <c r="AG25" s="714"/>
      <c r="AH25" s="714"/>
      <c r="AI25" s="714"/>
      <c r="AJ25" s="714"/>
      <c r="AK25" s="714"/>
      <c r="AL25" s="683" t="s">
        <v>228</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135</v>
      </c>
      <c r="BH25" s="681"/>
      <c r="BI25" s="681"/>
      <c r="BJ25" s="681"/>
      <c r="BK25" s="681"/>
      <c r="BL25" s="681"/>
      <c r="BM25" s="681"/>
      <c r="BN25" s="682"/>
      <c r="BO25" s="713" t="s">
        <v>228</v>
      </c>
      <c r="BP25" s="713"/>
      <c r="BQ25" s="713"/>
      <c r="BR25" s="713"/>
      <c r="BS25" s="686" t="s">
        <v>126</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706627</v>
      </c>
      <c r="CS25" s="699"/>
      <c r="CT25" s="699"/>
      <c r="CU25" s="699"/>
      <c r="CV25" s="699"/>
      <c r="CW25" s="699"/>
      <c r="CX25" s="699"/>
      <c r="CY25" s="700"/>
      <c r="CZ25" s="683">
        <v>12</v>
      </c>
      <c r="DA25" s="701"/>
      <c r="DB25" s="701"/>
      <c r="DC25" s="702"/>
      <c r="DD25" s="686">
        <v>666720</v>
      </c>
      <c r="DE25" s="699"/>
      <c r="DF25" s="699"/>
      <c r="DG25" s="699"/>
      <c r="DH25" s="699"/>
      <c r="DI25" s="699"/>
      <c r="DJ25" s="699"/>
      <c r="DK25" s="700"/>
      <c r="DL25" s="686">
        <v>637527</v>
      </c>
      <c r="DM25" s="699"/>
      <c r="DN25" s="699"/>
      <c r="DO25" s="699"/>
      <c r="DP25" s="699"/>
      <c r="DQ25" s="699"/>
      <c r="DR25" s="699"/>
      <c r="DS25" s="699"/>
      <c r="DT25" s="699"/>
      <c r="DU25" s="699"/>
      <c r="DV25" s="700"/>
      <c r="DW25" s="683">
        <v>26.6</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2643895</v>
      </c>
      <c r="S26" s="681"/>
      <c r="T26" s="681"/>
      <c r="U26" s="681"/>
      <c r="V26" s="681"/>
      <c r="W26" s="681"/>
      <c r="X26" s="681"/>
      <c r="Y26" s="682"/>
      <c r="Z26" s="713">
        <v>43.4</v>
      </c>
      <c r="AA26" s="713"/>
      <c r="AB26" s="713"/>
      <c r="AC26" s="713"/>
      <c r="AD26" s="714">
        <v>2301149</v>
      </c>
      <c r="AE26" s="714"/>
      <c r="AF26" s="714"/>
      <c r="AG26" s="714"/>
      <c r="AH26" s="714"/>
      <c r="AI26" s="714"/>
      <c r="AJ26" s="714"/>
      <c r="AK26" s="714"/>
      <c r="AL26" s="683">
        <v>99.1</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135</v>
      </c>
      <c r="BH26" s="681"/>
      <c r="BI26" s="681"/>
      <c r="BJ26" s="681"/>
      <c r="BK26" s="681"/>
      <c r="BL26" s="681"/>
      <c r="BM26" s="681"/>
      <c r="BN26" s="682"/>
      <c r="BO26" s="713" t="s">
        <v>228</v>
      </c>
      <c r="BP26" s="713"/>
      <c r="BQ26" s="713"/>
      <c r="BR26" s="713"/>
      <c r="BS26" s="686" t="s">
        <v>135</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369942</v>
      </c>
      <c r="CS26" s="681"/>
      <c r="CT26" s="681"/>
      <c r="CU26" s="681"/>
      <c r="CV26" s="681"/>
      <c r="CW26" s="681"/>
      <c r="CX26" s="681"/>
      <c r="CY26" s="682"/>
      <c r="CZ26" s="683">
        <v>6.3</v>
      </c>
      <c r="DA26" s="701"/>
      <c r="DB26" s="701"/>
      <c r="DC26" s="702"/>
      <c r="DD26" s="686">
        <v>351392</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636</v>
      </c>
      <c r="S27" s="681"/>
      <c r="T27" s="681"/>
      <c r="U27" s="681"/>
      <c r="V27" s="681"/>
      <c r="W27" s="681"/>
      <c r="X27" s="681"/>
      <c r="Y27" s="682"/>
      <c r="Z27" s="713">
        <v>0</v>
      </c>
      <c r="AA27" s="713"/>
      <c r="AB27" s="713"/>
      <c r="AC27" s="713"/>
      <c r="AD27" s="714">
        <v>636</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508832</v>
      </c>
      <c r="BH27" s="681"/>
      <c r="BI27" s="681"/>
      <c r="BJ27" s="681"/>
      <c r="BK27" s="681"/>
      <c r="BL27" s="681"/>
      <c r="BM27" s="681"/>
      <c r="BN27" s="682"/>
      <c r="BO27" s="713">
        <v>100</v>
      </c>
      <c r="BP27" s="713"/>
      <c r="BQ27" s="713"/>
      <c r="BR27" s="713"/>
      <c r="BS27" s="686" t="s">
        <v>126</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129863</v>
      </c>
      <c r="CS27" s="699"/>
      <c r="CT27" s="699"/>
      <c r="CU27" s="699"/>
      <c r="CV27" s="699"/>
      <c r="CW27" s="699"/>
      <c r="CX27" s="699"/>
      <c r="CY27" s="700"/>
      <c r="CZ27" s="683">
        <v>2.2000000000000002</v>
      </c>
      <c r="DA27" s="701"/>
      <c r="DB27" s="701"/>
      <c r="DC27" s="702"/>
      <c r="DD27" s="686">
        <v>34800</v>
      </c>
      <c r="DE27" s="699"/>
      <c r="DF27" s="699"/>
      <c r="DG27" s="699"/>
      <c r="DH27" s="699"/>
      <c r="DI27" s="699"/>
      <c r="DJ27" s="699"/>
      <c r="DK27" s="700"/>
      <c r="DL27" s="686">
        <v>34634</v>
      </c>
      <c r="DM27" s="699"/>
      <c r="DN27" s="699"/>
      <c r="DO27" s="699"/>
      <c r="DP27" s="699"/>
      <c r="DQ27" s="699"/>
      <c r="DR27" s="699"/>
      <c r="DS27" s="699"/>
      <c r="DT27" s="699"/>
      <c r="DU27" s="699"/>
      <c r="DV27" s="700"/>
      <c r="DW27" s="683">
        <v>1.4</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13982</v>
      </c>
      <c r="S28" s="681"/>
      <c r="T28" s="681"/>
      <c r="U28" s="681"/>
      <c r="V28" s="681"/>
      <c r="W28" s="681"/>
      <c r="X28" s="681"/>
      <c r="Y28" s="682"/>
      <c r="Z28" s="713">
        <v>0.2</v>
      </c>
      <c r="AA28" s="713"/>
      <c r="AB28" s="713"/>
      <c r="AC28" s="713"/>
      <c r="AD28" s="714" t="s">
        <v>228</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597394</v>
      </c>
      <c r="CS28" s="681"/>
      <c r="CT28" s="681"/>
      <c r="CU28" s="681"/>
      <c r="CV28" s="681"/>
      <c r="CW28" s="681"/>
      <c r="CX28" s="681"/>
      <c r="CY28" s="682"/>
      <c r="CZ28" s="683">
        <v>10.1</v>
      </c>
      <c r="DA28" s="701"/>
      <c r="DB28" s="701"/>
      <c r="DC28" s="702"/>
      <c r="DD28" s="686">
        <v>581067</v>
      </c>
      <c r="DE28" s="681"/>
      <c r="DF28" s="681"/>
      <c r="DG28" s="681"/>
      <c r="DH28" s="681"/>
      <c r="DI28" s="681"/>
      <c r="DJ28" s="681"/>
      <c r="DK28" s="682"/>
      <c r="DL28" s="686">
        <v>562872</v>
      </c>
      <c r="DM28" s="681"/>
      <c r="DN28" s="681"/>
      <c r="DO28" s="681"/>
      <c r="DP28" s="681"/>
      <c r="DQ28" s="681"/>
      <c r="DR28" s="681"/>
      <c r="DS28" s="681"/>
      <c r="DT28" s="681"/>
      <c r="DU28" s="681"/>
      <c r="DV28" s="682"/>
      <c r="DW28" s="683">
        <v>23.5</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66759</v>
      </c>
      <c r="S29" s="681"/>
      <c r="T29" s="681"/>
      <c r="U29" s="681"/>
      <c r="V29" s="681"/>
      <c r="W29" s="681"/>
      <c r="X29" s="681"/>
      <c r="Y29" s="682"/>
      <c r="Z29" s="713">
        <v>1.1000000000000001</v>
      </c>
      <c r="AA29" s="713"/>
      <c r="AB29" s="713"/>
      <c r="AC29" s="713"/>
      <c r="AD29" s="714">
        <v>15612</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299</v>
      </c>
      <c r="CE29" s="769"/>
      <c r="CF29" s="719" t="s">
        <v>68</v>
      </c>
      <c r="CG29" s="720"/>
      <c r="CH29" s="720"/>
      <c r="CI29" s="720"/>
      <c r="CJ29" s="720"/>
      <c r="CK29" s="720"/>
      <c r="CL29" s="720"/>
      <c r="CM29" s="720"/>
      <c r="CN29" s="720"/>
      <c r="CO29" s="720"/>
      <c r="CP29" s="720"/>
      <c r="CQ29" s="721"/>
      <c r="CR29" s="680">
        <v>597394</v>
      </c>
      <c r="CS29" s="699"/>
      <c r="CT29" s="699"/>
      <c r="CU29" s="699"/>
      <c r="CV29" s="699"/>
      <c r="CW29" s="699"/>
      <c r="CX29" s="699"/>
      <c r="CY29" s="700"/>
      <c r="CZ29" s="683">
        <v>10.1</v>
      </c>
      <c r="DA29" s="701"/>
      <c r="DB29" s="701"/>
      <c r="DC29" s="702"/>
      <c r="DD29" s="686">
        <v>581067</v>
      </c>
      <c r="DE29" s="699"/>
      <c r="DF29" s="699"/>
      <c r="DG29" s="699"/>
      <c r="DH29" s="699"/>
      <c r="DI29" s="699"/>
      <c r="DJ29" s="699"/>
      <c r="DK29" s="700"/>
      <c r="DL29" s="686">
        <v>562872</v>
      </c>
      <c r="DM29" s="699"/>
      <c r="DN29" s="699"/>
      <c r="DO29" s="699"/>
      <c r="DP29" s="699"/>
      <c r="DQ29" s="699"/>
      <c r="DR29" s="699"/>
      <c r="DS29" s="699"/>
      <c r="DT29" s="699"/>
      <c r="DU29" s="699"/>
      <c r="DV29" s="700"/>
      <c r="DW29" s="683">
        <v>23.5</v>
      </c>
      <c r="DX29" s="701"/>
      <c r="DY29" s="701"/>
      <c r="DZ29" s="701"/>
      <c r="EA29" s="701"/>
      <c r="EB29" s="701"/>
      <c r="EC29" s="722"/>
    </row>
    <row r="30" spans="2:133" ht="11.25" customHeight="1" x14ac:dyDescent="0.15">
      <c r="B30" s="677" t="s">
        <v>300</v>
      </c>
      <c r="C30" s="678"/>
      <c r="D30" s="678"/>
      <c r="E30" s="678"/>
      <c r="F30" s="678"/>
      <c r="G30" s="678"/>
      <c r="H30" s="678"/>
      <c r="I30" s="678"/>
      <c r="J30" s="678"/>
      <c r="K30" s="678"/>
      <c r="L30" s="678"/>
      <c r="M30" s="678"/>
      <c r="N30" s="678"/>
      <c r="O30" s="678"/>
      <c r="P30" s="678"/>
      <c r="Q30" s="679"/>
      <c r="R30" s="680">
        <v>2822</v>
      </c>
      <c r="S30" s="681"/>
      <c r="T30" s="681"/>
      <c r="U30" s="681"/>
      <c r="V30" s="681"/>
      <c r="W30" s="681"/>
      <c r="X30" s="681"/>
      <c r="Y30" s="682"/>
      <c r="Z30" s="713">
        <v>0</v>
      </c>
      <c r="AA30" s="713"/>
      <c r="AB30" s="713"/>
      <c r="AC30" s="713"/>
      <c r="AD30" s="714" t="s">
        <v>228</v>
      </c>
      <c r="AE30" s="714"/>
      <c r="AF30" s="714"/>
      <c r="AG30" s="714"/>
      <c r="AH30" s="714"/>
      <c r="AI30" s="714"/>
      <c r="AJ30" s="714"/>
      <c r="AK30" s="714"/>
      <c r="AL30" s="683" t="s">
        <v>126</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0"/>
      <c r="CE30" s="771"/>
      <c r="CF30" s="719" t="s">
        <v>303</v>
      </c>
      <c r="CG30" s="720"/>
      <c r="CH30" s="720"/>
      <c r="CI30" s="720"/>
      <c r="CJ30" s="720"/>
      <c r="CK30" s="720"/>
      <c r="CL30" s="720"/>
      <c r="CM30" s="720"/>
      <c r="CN30" s="720"/>
      <c r="CO30" s="720"/>
      <c r="CP30" s="720"/>
      <c r="CQ30" s="721"/>
      <c r="CR30" s="680">
        <v>583036</v>
      </c>
      <c r="CS30" s="681"/>
      <c r="CT30" s="681"/>
      <c r="CU30" s="681"/>
      <c r="CV30" s="681"/>
      <c r="CW30" s="681"/>
      <c r="CX30" s="681"/>
      <c r="CY30" s="682"/>
      <c r="CZ30" s="683">
        <v>9.9</v>
      </c>
      <c r="DA30" s="701"/>
      <c r="DB30" s="701"/>
      <c r="DC30" s="702"/>
      <c r="DD30" s="686">
        <v>566709</v>
      </c>
      <c r="DE30" s="681"/>
      <c r="DF30" s="681"/>
      <c r="DG30" s="681"/>
      <c r="DH30" s="681"/>
      <c r="DI30" s="681"/>
      <c r="DJ30" s="681"/>
      <c r="DK30" s="682"/>
      <c r="DL30" s="686">
        <v>548514</v>
      </c>
      <c r="DM30" s="681"/>
      <c r="DN30" s="681"/>
      <c r="DO30" s="681"/>
      <c r="DP30" s="681"/>
      <c r="DQ30" s="681"/>
      <c r="DR30" s="681"/>
      <c r="DS30" s="681"/>
      <c r="DT30" s="681"/>
      <c r="DU30" s="681"/>
      <c r="DV30" s="682"/>
      <c r="DW30" s="683">
        <v>22.9</v>
      </c>
      <c r="DX30" s="701"/>
      <c r="DY30" s="701"/>
      <c r="DZ30" s="701"/>
      <c r="EA30" s="701"/>
      <c r="EB30" s="701"/>
      <c r="EC30" s="722"/>
    </row>
    <row r="31" spans="2:133" ht="11.25" customHeight="1" x14ac:dyDescent="0.15">
      <c r="B31" s="677" t="s">
        <v>304</v>
      </c>
      <c r="C31" s="678"/>
      <c r="D31" s="678"/>
      <c r="E31" s="678"/>
      <c r="F31" s="678"/>
      <c r="G31" s="678"/>
      <c r="H31" s="678"/>
      <c r="I31" s="678"/>
      <c r="J31" s="678"/>
      <c r="K31" s="678"/>
      <c r="L31" s="678"/>
      <c r="M31" s="678"/>
      <c r="N31" s="678"/>
      <c r="O31" s="678"/>
      <c r="P31" s="678"/>
      <c r="Q31" s="679"/>
      <c r="R31" s="680">
        <v>1065812</v>
      </c>
      <c r="S31" s="681"/>
      <c r="T31" s="681"/>
      <c r="U31" s="681"/>
      <c r="V31" s="681"/>
      <c r="W31" s="681"/>
      <c r="X31" s="681"/>
      <c r="Y31" s="682"/>
      <c r="Z31" s="713">
        <v>17.5</v>
      </c>
      <c r="AA31" s="713"/>
      <c r="AB31" s="713"/>
      <c r="AC31" s="713"/>
      <c r="AD31" s="714" t="s">
        <v>126</v>
      </c>
      <c r="AE31" s="714"/>
      <c r="AF31" s="714"/>
      <c r="AG31" s="714"/>
      <c r="AH31" s="714"/>
      <c r="AI31" s="714"/>
      <c r="AJ31" s="714"/>
      <c r="AK31" s="714"/>
      <c r="AL31" s="683" t="s">
        <v>228</v>
      </c>
      <c r="AM31" s="684"/>
      <c r="AN31" s="684"/>
      <c r="AO31" s="715"/>
      <c r="AP31" s="754" t="s">
        <v>305</v>
      </c>
      <c r="AQ31" s="755"/>
      <c r="AR31" s="755"/>
      <c r="AS31" s="755"/>
      <c r="AT31" s="760" t="s">
        <v>306</v>
      </c>
      <c r="AU31" s="231"/>
      <c r="AV31" s="231"/>
      <c r="AW31" s="231"/>
      <c r="AX31" s="746" t="s">
        <v>184</v>
      </c>
      <c r="AY31" s="747"/>
      <c r="AZ31" s="747"/>
      <c r="BA31" s="747"/>
      <c r="BB31" s="747"/>
      <c r="BC31" s="747"/>
      <c r="BD31" s="747"/>
      <c r="BE31" s="747"/>
      <c r="BF31" s="748"/>
      <c r="BG31" s="749">
        <v>93.7</v>
      </c>
      <c r="BH31" s="750"/>
      <c r="BI31" s="750"/>
      <c r="BJ31" s="750"/>
      <c r="BK31" s="750"/>
      <c r="BL31" s="750"/>
      <c r="BM31" s="751">
        <v>82.4</v>
      </c>
      <c r="BN31" s="750"/>
      <c r="BO31" s="750"/>
      <c r="BP31" s="750"/>
      <c r="BQ31" s="752"/>
      <c r="BR31" s="749">
        <v>98.2</v>
      </c>
      <c r="BS31" s="750"/>
      <c r="BT31" s="750"/>
      <c r="BU31" s="750"/>
      <c r="BV31" s="750"/>
      <c r="BW31" s="750"/>
      <c r="BX31" s="751">
        <v>87.5</v>
      </c>
      <c r="BY31" s="750"/>
      <c r="BZ31" s="750"/>
      <c r="CA31" s="750"/>
      <c r="CB31" s="752"/>
      <c r="CD31" s="770"/>
      <c r="CE31" s="771"/>
      <c r="CF31" s="719" t="s">
        <v>307</v>
      </c>
      <c r="CG31" s="720"/>
      <c r="CH31" s="720"/>
      <c r="CI31" s="720"/>
      <c r="CJ31" s="720"/>
      <c r="CK31" s="720"/>
      <c r="CL31" s="720"/>
      <c r="CM31" s="720"/>
      <c r="CN31" s="720"/>
      <c r="CO31" s="720"/>
      <c r="CP31" s="720"/>
      <c r="CQ31" s="721"/>
      <c r="CR31" s="680">
        <v>14358</v>
      </c>
      <c r="CS31" s="699"/>
      <c r="CT31" s="699"/>
      <c r="CU31" s="699"/>
      <c r="CV31" s="699"/>
      <c r="CW31" s="699"/>
      <c r="CX31" s="699"/>
      <c r="CY31" s="700"/>
      <c r="CZ31" s="683">
        <v>0.2</v>
      </c>
      <c r="DA31" s="701"/>
      <c r="DB31" s="701"/>
      <c r="DC31" s="702"/>
      <c r="DD31" s="686">
        <v>14358</v>
      </c>
      <c r="DE31" s="699"/>
      <c r="DF31" s="699"/>
      <c r="DG31" s="699"/>
      <c r="DH31" s="699"/>
      <c r="DI31" s="699"/>
      <c r="DJ31" s="699"/>
      <c r="DK31" s="700"/>
      <c r="DL31" s="686">
        <v>14358</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308</v>
      </c>
      <c r="C32" s="764"/>
      <c r="D32" s="764"/>
      <c r="E32" s="764"/>
      <c r="F32" s="764"/>
      <c r="G32" s="764"/>
      <c r="H32" s="764"/>
      <c r="I32" s="764"/>
      <c r="J32" s="764"/>
      <c r="K32" s="764"/>
      <c r="L32" s="764"/>
      <c r="M32" s="764"/>
      <c r="N32" s="764"/>
      <c r="O32" s="764"/>
      <c r="P32" s="764"/>
      <c r="Q32" s="765"/>
      <c r="R32" s="680" t="s">
        <v>126</v>
      </c>
      <c r="S32" s="681"/>
      <c r="T32" s="681"/>
      <c r="U32" s="681"/>
      <c r="V32" s="681"/>
      <c r="W32" s="681"/>
      <c r="X32" s="681"/>
      <c r="Y32" s="682"/>
      <c r="Z32" s="713" t="s">
        <v>228</v>
      </c>
      <c r="AA32" s="713"/>
      <c r="AB32" s="713"/>
      <c r="AC32" s="713"/>
      <c r="AD32" s="714" t="s">
        <v>228</v>
      </c>
      <c r="AE32" s="714"/>
      <c r="AF32" s="714"/>
      <c r="AG32" s="714"/>
      <c r="AH32" s="714"/>
      <c r="AI32" s="714"/>
      <c r="AJ32" s="714"/>
      <c r="AK32" s="714"/>
      <c r="AL32" s="683" t="s">
        <v>126</v>
      </c>
      <c r="AM32" s="684"/>
      <c r="AN32" s="684"/>
      <c r="AO32" s="715"/>
      <c r="AP32" s="756"/>
      <c r="AQ32" s="757"/>
      <c r="AR32" s="757"/>
      <c r="AS32" s="757"/>
      <c r="AT32" s="761"/>
      <c r="AU32" s="230" t="s">
        <v>309</v>
      </c>
      <c r="AV32" s="230"/>
      <c r="AW32" s="230"/>
      <c r="AX32" s="677" t="s">
        <v>310</v>
      </c>
      <c r="AY32" s="678"/>
      <c r="AZ32" s="678"/>
      <c r="BA32" s="678"/>
      <c r="BB32" s="678"/>
      <c r="BC32" s="678"/>
      <c r="BD32" s="678"/>
      <c r="BE32" s="678"/>
      <c r="BF32" s="679"/>
      <c r="BG32" s="753">
        <v>98</v>
      </c>
      <c r="BH32" s="699"/>
      <c r="BI32" s="699"/>
      <c r="BJ32" s="699"/>
      <c r="BK32" s="699"/>
      <c r="BL32" s="699"/>
      <c r="BM32" s="684">
        <v>96.6</v>
      </c>
      <c r="BN32" s="745"/>
      <c r="BO32" s="745"/>
      <c r="BP32" s="745"/>
      <c r="BQ32" s="726"/>
      <c r="BR32" s="753">
        <v>99</v>
      </c>
      <c r="BS32" s="699"/>
      <c r="BT32" s="699"/>
      <c r="BU32" s="699"/>
      <c r="BV32" s="699"/>
      <c r="BW32" s="699"/>
      <c r="BX32" s="684">
        <v>97.9</v>
      </c>
      <c r="BY32" s="745"/>
      <c r="BZ32" s="745"/>
      <c r="CA32" s="745"/>
      <c r="CB32" s="726"/>
      <c r="CD32" s="772"/>
      <c r="CE32" s="773"/>
      <c r="CF32" s="719" t="s">
        <v>311</v>
      </c>
      <c r="CG32" s="720"/>
      <c r="CH32" s="720"/>
      <c r="CI32" s="720"/>
      <c r="CJ32" s="720"/>
      <c r="CK32" s="720"/>
      <c r="CL32" s="720"/>
      <c r="CM32" s="720"/>
      <c r="CN32" s="720"/>
      <c r="CO32" s="720"/>
      <c r="CP32" s="720"/>
      <c r="CQ32" s="721"/>
      <c r="CR32" s="680" t="s">
        <v>126</v>
      </c>
      <c r="CS32" s="681"/>
      <c r="CT32" s="681"/>
      <c r="CU32" s="681"/>
      <c r="CV32" s="681"/>
      <c r="CW32" s="681"/>
      <c r="CX32" s="681"/>
      <c r="CY32" s="682"/>
      <c r="CZ32" s="683" t="s">
        <v>228</v>
      </c>
      <c r="DA32" s="701"/>
      <c r="DB32" s="701"/>
      <c r="DC32" s="702"/>
      <c r="DD32" s="686" t="s">
        <v>228</v>
      </c>
      <c r="DE32" s="681"/>
      <c r="DF32" s="681"/>
      <c r="DG32" s="681"/>
      <c r="DH32" s="681"/>
      <c r="DI32" s="681"/>
      <c r="DJ32" s="681"/>
      <c r="DK32" s="682"/>
      <c r="DL32" s="686" t="s">
        <v>135</v>
      </c>
      <c r="DM32" s="681"/>
      <c r="DN32" s="681"/>
      <c r="DO32" s="681"/>
      <c r="DP32" s="681"/>
      <c r="DQ32" s="681"/>
      <c r="DR32" s="681"/>
      <c r="DS32" s="681"/>
      <c r="DT32" s="681"/>
      <c r="DU32" s="681"/>
      <c r="DV32" s="682"/>
      <c r="DW32" s="683" t="s">
        <v>135</v>
      </c>
      <c r="DX32" s="701"/>
      <c r="DY32" s="701"/>
      <c r="DZ32" s="701"/>
      <c r="EA32" s="701"/>
      <c r="EB32" s="701"/>
      <c r="EC32" s="722"/>
    </row>
    <row r="33" spans="2:133" ht="11.25" customHeight="1" x14ac:dyDescent="0.15">
      <c r="B33" s="677" t="s">
        <v>312</v>
      </c>
      <c r="C33" s="678"/>
      <c r="D33" s="678"/>
      <c r="E33" s="678"/>
      <c r="F33" s="678"/>
      <c r="G33" s="678"/>
      <c r="H33" s="678"/>
      <c r="I33" s="678"/>
      <c r="J33" s="678"/>
      <c r="K33" s="678"/>
      <c r="L33" s="678"/>
      <c r="M33" s="678"/>
      <c r="N33" s="678"/>
      <c r="O33" s="678"/>
      <c r="P33" s="678"/>
      <c r="Q33" s="679"/>
      <c r="R33" s="680">
        <v>217212</v>
      </c>
      <c r="S33" s="681"/>
      <c r="T33" s="681"/>
      <c r="U33" s="681"/>
      <c r="V33" s="681"/>
      <c r="W33" s="681"/>
      <c r="X33" s="681"/>
      <c r="Y33" s="682"/>
      <c r="Z33" s="713">
        <v>3.6</v>
      </c>
      <c r="AA33" s="713"/>
      <c r="AB33" s="713"/>
      <c r="AC33" s="713"/>
      <c r="AD33" s="714" t="s">
        <v>126</v>
      </c>
      <c r="AE33" s="714"/>
      <c r="AF33" s="714"/>
      <c r="AG33" s="714"/>
      <c r="AH33" s="714"/>
      <c r="AI33" s="714"/>
      <c r="AJ33" s="714"/>
      <c r="AK33" s="714"/>
      <c r="AL33" s="683" t="s">
        <v>126</v>
      </c>
      <c r="AM33" s="684"/>
      <c r="AN33" s="684"/>
      <c r="AO33" s="715"/>
      <c r="AP33" s="758"/>
      <c r="AQ33" s="759"/>
      <c r="AR33" s="759"/>
      <c r="AS33" s="759"/>
      <c r="AT33" s="762"/>
      <c r="AU33" s="232"/>
      <c r="AV33" s="232"/>
      <c r="AW33" s="232"/>
      <c r="AX33" s="661" t="s">
        <v>313</v>
      </c>
      <c r="AY33" s="662"/>
      <c r="AZ33" s="662"/>
      <c r="BA33" s="662"/>
      <c r="BB33" s="662"/>
      <c r="BC33" s="662"/>
      <c r="BD33" s="662"/>
      <c r="BE33" s="662"/>
      <c r="BF33" s="663"/>
      <c r="BG33" s="744">
        <v>92.8</v>
      </c>
      <c r="BH33" s="665"/>
      <c r="BI33" s="665"/>
      <c r="BJ33" s="665"/>
      <c r="BK33" s="665"/>
      <c r="BL33" s="665"/>
      <c r="BM33" s="707">
        <v>77.8</v>
      </c>
      <c r="BN33" s="665"/>
      <c r="BO33" s="665"/>
      <c r="BP33" s="665"/>
      <c r="BQ33" s="709"/>
      <c r="BR33" s="744">
        <v>97.7</v>
      </c>
      <c r="BS33" s="665"/>
      <c r="BT33" s="665"/>
      <c r="BU33" s="665"/>
      <c r="BV33" s="665"/>
      <c r="BW33" s="665"/>
      <c r="BX33" s="707">
        <v>83.1</v>
      </c>
      <c r="BY33" s="665"/>
      <c r="BZ33" s="665"/>
      <c r="CA33" s="665"/>
      <c r="CB33" s="709"/>
      <c r="CD33" s="719" t="s">
        <v>314</v>
      </c>
      <c r="CE33" s="720"/>
      <c r="CF33" s="720"/>
      <c r="CG33" s="720"/>
      <c r="CH33" s="720"/>
      <c r="CI33" s="720"/>
      <c r="CJ33" s="720"/>
      <c r="CK33" s="720"/>
      <c r="CL33" s="720"/>
      <c r="CM33" s="720"/>
      <c r="CN33" s="720"/>
      <c r="CO33" s="720"/>
      <c r="CP33" s="720"/>
      <c r="CQ33" s="721"/>
      <c r="CR33" s="680">
        <v>2986236</v>
      </c>
      <c r="CS33" s="699"/>
      <c r="CT33" s="699"/>
      <c r="CU33" s="699"/>
      <c r="CV33" s="699"/>
      <c r="CW33" s="699"/>
      <c r="CX33" s="699"/>
      <c r="CY33" s="700"/>
      <c r="CZ33" s="683">
        <v>50.5</v>
      </c>
      <c r="DA33" s="701"/>
      <c r="DB33" s="701"/>
      <c r="DC33" s="702"/>
      <c r="DD33" s="686">
        <v>1396753</v>
      </c>
      <c r="DE33" s="699"/>
      <c r="DF33" s="699"/>
      <c r="DG33" s="699"/>
      <c r="DH33" s="699"/>
      <c r="DI33" s="699"/>
      <c r="DJ33" s="699"/>
      <c r="DK33" s="700"/>
      <c r="DL33" s="686">
        <v>768580</v>
      </c>
      <c r="DM33" s="699"/>
      <c r="DN33" s="699"/>
      <c r="DO33" s="699"/>
      <c r="DP33" s="699"/>
      <c r="DQ33" s="699"/>
      <c r="DR33" s="699"/>
      <c r="DS33" s="699"/>
      <c r="DT33" s="699"/>
      <c r="DU33" s="699"/>
      <c r="DV33" s="700"/>
      <c r="DW33" s="683">
        <v>32.1</v>
      </c>
      <c r="DX33" s="701"/>
      <c r="DY33" s="701"/>
      <c r="DZ33" s="701"/>
      <c r="EA33" s="701"/>
      <c r="EB33" s="701"/>
      <c r="EC33" s="722"/>
    </row>
    <row r="34" spans="2:133" ht="11.25" customHeight="1" x14ac:dyDescent="0.15">
      <c r="B34" s="677" t="s">
        <v>315</v>
      </c>
      <c r="C34" s="678"/>
      <c r="D34" s="678"/>
      <c r="E34" s="678"/>
      <c r="F34" s="678"/>
      <c r="G34" s="678"/>
      <c r="H34" s="678"/>
      <c r="I34" s="678"/>
      <c r="J34" s="678"/>
      <c r="K34" s="678"/>
      <c r="L34" s="678"/>
      <c r="M34" s="678"/>
      <c r="N34" s="678"/>
      <c r="O34" s="678"/>
      <c r="P34" s="678"/>
      <c r="Q34" s="679"/>
      <c r="R34" s="680">
        <v>10304</v>
      </c>
      <c r="S34" s="681"/>
      <c r="T34" s="681"/>
      <c r="U34" s="681"/>
      <c r="V34" s="681"/>
      <c r="W34" s="681"/>
      <c r="X34" s="681"/>
      <c r="Y34" s="682"/>
      <c r="Z34" s="713">
        <v>0.2</v>
      </c>
      <c r="AA34" s="713"/>
      <c r="AB34" s="713"/>
      <c r="AC34" s="713"/>
      <c r="AD34" s="714">
        <v>4196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694902</v>
      </c>
      <c r="CS34" s="681"/>
      <c r="CT34" s="681"/>
      <c r="CU34" s="681"/>
      <c r="CV34" s="681"/>
      <c r="CW34" s="681"/>
      <c r="CX34" s="681"/>
      <c r="CY34" s="682"/>
      <c r="CZ34" s="683">
        <v>11.8</v>
      </c>
      <c r="DA34" s="701"/>
      <c r="DB34" s="701"/>
      <c r="DC34" s="702"/>
      <c r="DD34" s="686">
        <v>350697</v>
      </c>
      <c r="DE34" s="681"/>
      <c r="DF34" s="681"/>
      <c r="DG34" s="681"/>
      <c r="DH34" s="681"/>
      <c r="DI34" s="681"/>
      <c r="DJ34" s="681"/>
      <c r="DK34" s="682"/>
      <c r="DL34" s="686">
        <v>177973</v>
      </c>
      <c r="DM34" s="681"/>
      <c r="DN34" s="681"/>
      <c r="DO34" s="681"/>
      <c r="DP34" s="681"/>
      <c r="DQ34" s="681"/>
      <c r="DR34" s="681"/>
      <c r="DS34" s="681"/>
      <c r="DT34" s="681"/>
      <c r="DU34" s="681"/>
      <c r="DV34" s="682"/>
      <c r="DW34" s="683">
        <v>7.4</v>
      </c>
      <c r="DX34" s="701"/>
      <c r="DY34" s="701"/>
      <c r="DZ34" s="701"/>
      <c r="EA34" s="701"/>
      <c r="EB34" s="701"/>
      <c r="EC34" s="722"/>
    </row>
    <row r="35" spans="2:133" ht="11.25" customHeight="1" x14ac:dyDescent="0.15">
      <c r="B35" s="677" t="s">
        <v>317</v>
      </c>
      <c r="C35" s="678"/>
      <c r="D35" s="678"/>
      <c r="E35" s="678"/>
      <c r="F35" s="678"/>
      <c r="G35" s="678"/>
      <c r="H35" s="678"/>
      <c r="I35" s="678"/>
      <c r="J35" s="678"/>
      <c r="K35" s="678"/>
      <c r="L35" s="678"/>
      <c r="M35" s="678"/>
      <c r="N35" s="678"/>
      <c r="O35" s="678"/>
      <c r="P35" s="678"/>
      <c r="Q35" s="679"/>
      <c r="R35" s="680">
        <v>322042</v>
      </c>
      <c r="S35" s="681"/>
      <c r="T35" s="681"/>
      <c r="U35" s="681"/>
      <c r="V35" s="681"/>
      <c r="W35" s="681"/>
      <c r="X35" s="681"/>
      <c r="Y35" s="682"/>
      <c r="Z35" s="713">
        <v>5.3</v>
      </c>
      <c r="AA35" s="713"/>
      <c r="AB35" s="713"/>
      <c r="AC35" s="713"/>
      <c r="AD35" s="714" t="s">
        <v>228</v>
      </c>
      <c r="AE35" s="714"/>
      <c r="AF35" s="714"/>
      <c r="AG35" s="714"/>
      <c r="AH35" s="714"/>
      <c r="AI35" s="714"/>
      <c r="AJ35" s="714"/>
      <c r="AK35" s="714"/>
      <c r="AL35" s="683" t="s">
        <v>135</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323876</v>
      </c>
      <c r="CS35" s="699"/>
      <c r="CT35" s="699"/>
      <c r="CU35" s="699"/>
      <c r="CV35" s="699"/>
      <c r="CW35" s="699"/>
      <c r="CX35" s="699"/>
      <c r="CY35" s="700"/>
      <c r="CZ35" s="683">
        <v>5.5</v>
      </c>
      <c r="DA35" s="701"/>
      <c r="DB35" s="701"/>
      <c r="DC35" s="702"/>
      <c r="DD35" s="686">
        <v>282209</v>
      </c>
      <c r="DE35" s="699"/>
      <c r="DF35" s="699"/>
      <c r="DG35" s="699"/>
      <c r="DH35" s="699"/>
      <c r="DI35" s="699"/>
      <c r="DJ35" s="699"/>
      <c r="DK35" s="700"/>
      <c r="DL35" s="686">
        <v>83987</v>
      </c>
      <c r="DM35" s="699"/>
      <c r="DN35" s="699"/>
      <c r="DO35" s="699"/>
      <c r="DP35" s="699"/>
      <c r="DQ35" s="699"/>
      <c r="DR35" s="699"/>
      <c r="DS35" s="699"/>
      <c r="DT35" s="699"/>
      <c r="DU35" s="699"/>
      <c r="DV35" s="700"/>
      <c r="DW35" s="683">
        <v>3.5</v>
      </c>
      <c r="DX35" s="701"/>
      <c r="DY35" s="701"/>
      <c r="DZ35" s="701"/>
      <c r="EA35" s="701"/>
      <c r="EB35" s="701"/>
      <c r="EC35" s="722"/>
    </row>
    <row r="36" spans="2:133" ht="11.25" customHeight="1" x14ac:dyDescent="0.15">
      <c r="B36" s="677" t="s">
        <v>321</v>
      </c>
      <c r="C36" s="678"/>
      <c r="D36" s="678"/>
      <c r="E36" s="678"/>
      <c r="F36" s="678"/>
      <c r="G36" s="678"/>
      <c r="H36" s="678"/>
      <c r="I36" s="678"/>
      <c r="J36" s="678"/>
      <c r="K36" s="678"/>
      <c r="L36" s="678"/>
      <c r="M36" s="678"/>
      <c r="N36" s="678"/>
      <c r="O36" s="678"/>
      <c r="P36" s="678"/>
      <c r="Q36" s="679"/>
      <c r="R36" s="680">
        <v>682740</v>
      </c>
      <c r="S36" s="681"/>
      <c r="T36" s="681"/>
      <c r="U36" s="681"/>
      <c r="V36" s="681"/>
      <c r="W36" s="681"/>
      <c r="X36" s="681"/>
      <c r="Y36" s="682"/>
      <c r="Z36" s="713">
        <v>11.2</v>
      </c>
      <c r="AA36" s="713"/>
      <c r="AB36" s="713"/>
      <c r="AC36" s="713"/>
      <c r="AD36" s="714" t="s">
        <v>126</v>
      </c>
      <c r="AE36" s="714"/>
      <c r="AF36" s="714"/>
      <c r="AG36" s="714"/>
      <c r="AH36" s="714"/>
      <c r="AI36" s="714"/>
      <c r="AJ36" s="714"/>
      <c r="AK36" s="714"/>
      <c r="AL36" s="683" t="s">
        <v>126</v>
      </c>
      <c r="AM36" s="684"/>
      <c r="AN36" s="684"/>
      <c r="AO36" s="715"/>
      <c r="AP36" s="235"/>
      <c r="AQ36" s="732" t="s">
        <v>322</v>
      </c>
      <c r="AR36" s="733"/>
      <c r="AS36" s="733"/>
      <c r="AT36" s="733"/>
      <c r="AU36" s="733"/>
      <c r="AV36" s="733"/>
      <c r="AW36" s="733"/>
      <c r="AX36" s="733"/>
      <c r="AY36" s="734"/>
      <c r="AZ36" s="735">
        <v>274722</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769</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1648660</v>
      </c>
      <c r="CS36" s="681"/>
      <c r="CT36" s="681"/>
      <c r="CU36" s="681"/>
      <c r="CV36" s="681"/>
      <c r="CW36" s="681"/>
      <c r="CX36" s="681"/>
      <c r="CY36" s="682"/>
      <c r="CZ36" s="683">
        <v>27.9</v>
      </c>
      <c r="DA36" s="701"/>
      <c r="DB36" s="701"/>
      <c r="DC36" s="702"/>
      <c r="DD36" s="686">
        <v>674912</v>
      </c>
      <c r="DE36" s="681"/>
      <c r="DF36" s="681"/>
      <c r="DG36" s="681"/>
      <c r="DH36" s="681"/>
      <c r="DI36" s="681"/>
      <c r="DJ36" s="681"/>
      <c r="DK36" s="682"/>
      <c r="DL36" s="686">
        <v>434867</v>
      </c>
      <c r="DM36" s="681"/>
      <c r="DN36" s="681"/>
      <c r="DO36" s="681"/>
      <c r="DP36" s="681"/>
      <c r="DQ36" s="681"/>
      <c r="DR36" s="681"/>
      <c r="DS36" s="681"/>
      <c r="DT36" s="681"/>
      <c r="DU36" s="681"/>
      <c r="DV36" s="682"/>
      <c r="DW36" s="683">
        <v>18.2</v>
      </c>
      <c r="DX36" s="701"/>
      <c r="DY36" s="701"/>
      <c r="DZ36" s="701"/>
      <c r="EA36" s="701"/>
      <c r="EB36" s="701"/>
      <c r="EC36" s="722"/>
    </row>
    <row r="37" spans="2:133" ht="11.25" customHeight="1" x14ac:dyDescent="0.15">
      <c r="B37" s="677" t="s">
        <v>325</v>
      </c>
      <c r="C37" s="678"/>
      <c r="D37" s="678"/>
      <c r="E37" s="678"/>
      <c r="F37" s="678"/>
      <c r="G37" s="678"/>
      <c r="H37" s="678"/>
      <c r="I37" s="678"/>
      <c r="J37" s="678"/>
      <c r="K37" s="678"/>
      <c r="L37" s="678"/>
      <c r="M37" s="678"/>
      <c r="N37" s="678"/>
      <c r="O37" s="678"/>
      <c r="P37" s="678"/>
      <c r="Q37" s="679"/>
      <c r="R37" s="680">
        <v>176023</v>
      </c>
      <c r="S37" s="681"/>
      <c r="T37" s="681"/>
      <c r="U37" s="681"/>
      <c r="V37" s="681"/>
      <c r="W37" s="681"/>
      <c r="X37" s="681"/>
      <c r="Y37" s="682"/>
      <c r="Z37" s="713">
        <v>2.9</v>
      </c>
      <c r="AA37" s="713"/>
      <c r="AB37" s="713"/>
      <c r="AC37" s="713"/>
      <c r="AD37" s="714" t="s">
        <v>126</v>
      </c>
      <c r="AE37" s="714"/>
      <c r="AF37" s="714"/>
      <c r="AG37" s="714"/>
      <c r="AH37" s="714"/>
      <c r="AI37" s="714"/>
      <c r="AJ37" s="714"/>
      <c r="AK37" s="714"/>
      <c r="AL37" s="683" t="s">
        <v>228</v>
      </c>
      <c r="AM37" s="684"/>
      <c r="AN37" s="684"/>
      <c r="AO37" s="715"/>
      <c r="AQ37" s="723" t="s">
        <v>326</v>
      </c>
      <c r="AR37" s="724"/>
      <c r="AS37" s="724"/>
      <c r="AT37" s="724"/>
      <c r="AU37" s="724"/>
      <c r="AV37" s="724"/>
      <c r="AW37" s="724"/>
      <c r="AX37" s="724"/>
      <c r="AY37" s="725"/>
      <c r="AZ37" s="680">
        <v>145451</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769</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287831</v>
      </c>
      <c r="CS37" s="699"/>
      <c r="CT37" s="699"/>
      <c r="CU37" s="699"/>
      <c r="CV37" s="699"/>
      <c r="CW37" s="699"/>
      <c r="CX37" s="699"/>
      <c r="CY37" s="700"/>
      <c r="CZ37" s="683">
        <v>4.9000000000000004</v>
      </c>
      <c r="DA37" s="701"/>
      <c r="DB37" s="701"/>
      <c r="DC37" s="702"/>
      <c r="DD37" s="686">
        <v>248334</v>
      </c>
      <c r="DE37" s="699"/>
      <c r="DF37" s="699"/>
      <c r="DG37" s="699"/>
      <c r="DH37" s="699"/>
      <c r="DI37" s="699"/>
      <c r="DJ37" s="699"/>
      <c r="DK37" s="700"/>
      <c r="DL37" s="686">
        <v>199592</v>
      </c>
      <c r="DM37" s="699"/>
      <c r="DN37" s="699"/>
      <c r="DO37" s="699"/>
      <c r="DP37" s="699"/>
      <c r="DQ37" s="699"/>
      <c r="DR37" s="699"/>
      <c r="DS37" s="699"/>
      <c r="DT37" s="699"/>
      <c r="DU37" s="699"/>
      <c r="DV37" s="700"/>
      <c r="DW37" s="683">
        <v>8.3000000000000007</v>
      </c>
      <c r="DX37" s="701"/>
      <c r="DY37" s="701"/>
      <c r="DZ37" s="701"/>
      <c r="EA37" s="701"/>
      <c r="EB37" s="701"/>
      <c r="EC37" s="722"/>
    </row>
    <row r="38" spans="2:133" ht="11.25" customHeight="1" x14ac:dyDescent="0.15">
      <c r="B38" s="677" t="s">
        <v>329</v>
      </c>
      <c r="C38" s="678"/>
      <c r="D38" s="678"/>
      <c r="E38" s="678"/>
      <c r="F38" s="678"/>
      <c r="G38" s="678"/>
      <c r="H38" s="678"/>
      <c r="I38" s="678"/>
      <c r="J38" s="678"/>
      <c r="K38" s="678"/>
      <c r="L38" s="678"/>
      <c r="M38" s="678"/>
      <c r="N38" s="678"/>
      <c r="O38" s="678"/>
      <c r="P38" s="678"/>
      <c r="Q38" s="679"/>
      <c r="R38" s="680">
        <v>122045</v>
      </c>
      <c r="S38" s="681"/>
      <c r="T38" s="681"/>
      <c r="U38" s="681"/>
      <c r="V38" s="681"/>
      <c r="W38" s="681"/>
      <c r="X38" s="681"/>
      <c r="Y38" s="682"/>
      <c r="Z38" s="713">
        <v>2</v>
      </c>
      <c r="AA38" s="713"/>
      <c r="AB38" s="713"/>
      <c r="AC38" s="713"/>
      <c r="AD38" s="714" t="s">
        <v>228</v>
      </c>
      <c r="AE38" s="714"/>
      <c r="AF38" s="714"/>
      <c r="AG38" s="714"/>
      <c r="AH38" s="714"/>
      <c r="AI38" s="714"/>
      <c r="AJ38" s="714"/>
      <c r="AK38" s="714"/>
      <c r="AL38" s="683" t="s">
        <v>135</v>
      </c>
      <c r="AM38" s="684"/>
      <c r="AN38" s="684"/>
      <c r="AO38" s="715"/>
      <c r="AQ38" s="723" t="s">
        <v>330</v>
      </c>
      <c r="AR38" s="724"/>
      <c r="AS38" s="724"/>
      <c r="AT38" s="724"/>
      <c r="AU38" s="724"/>
      <c r="AV38" s="724"/>
      <c r="AW38" s="724"/>
      <c r="AX38" s="724"/>
      <c r="AY38" s="725"/>
      <c r="AZ38" s="680">
        <v>23889</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505</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105382</v>
      </c>
      <c r="CS38" s="681"/>
      <c r="CT38" s="681"/>
      <c r="CU38" s="681"/>
      <c r="CV38" s="681"/>
      <c r="CW38" s="681"/>
      <c r="CX38" s="681"/>
      <c r="CY38" s="682"/>
      <c r="CZ38" s="683">
        <v>1.8</v>
      </c>
      <c r="DA38" s="701"/>
      <c r="DB38" s="701"/>
      <c r="DC38" s="702"/>
      <c r="DD38" s="686">
        <v>80791</v>
      </c>
      <c r="DE38" s="681"/>
      <c r="DF38" s="681"/>
      <c r="DG38" s="681"/>
      <c r="DH38" s="681"/>
      <c r="DI38" s="681"/>
      <c r="DJ38" s="681"/>
      <c r="DK38" s="682"/>
      <c r="DL38" s="686">
        <v>71753</v>
      </c>
      <c r="DM38" s="681"/>
      <c r="DN38" s="681"/>
      <c r="DO38" s="681"/>
      <c r="DP38" s="681"/>
      <c r="DQ38" s="681"/>
      <c r="DR38" s="681"/>
      <c r="DS38" s="681"/>
      <c r="DT38" s="681"/>
      <c r="DU38" s="681"/>
      <c r="DV38" s="682"/>
      <c r="DW38" s="683">
        <v>3</v>
      </c>
      <c r="DX38" s="701"/>
      <c r="DY38" s="701"/>
      <c r="DZ38" s="701"/>
      <c r="EA38" s="701"/>
      <c r="EB38" s="701"/>
      <c r="EC38" s="722"/>
    </row>
    <row r="39" spans="2:133" ht="11.25" customHeight="1" x14ac:dyDescent="0.15">
      <c r="B39" s="677" t="s">
        <v>333</v>
      </c>
      <c r="C39" s="678"/>
      <c r="D39" s="678"/>
      <c r="E39" s="678"/>
      <c r="F39" s="678"/>
      <c r="G39" s="678"/>
      <c r="H39" s="678"/>
      <c r="I39" s="678"/>
      <c r="J39" s="678"/>
      <c r="K39" s="678"/>
      <c r="L39" s="678"/>
      <c r="M39" s="678"/>
      <c r="N39" s="678"/>
      <c r="O39" s="678"/>
      <c r="P39" s="678"/>
      <c r="Q39" s="679"/>
      <c r="R39" s="680">
        <v>765762</v>
      </c>
      <c r="S39" s="681"/>
      <c r="T39" s="681"/>
      <c r="U39" s="681"/>
      <c r="V39" s="681"/>
      <c r="W39" s="681"/>
      <c r="X39" s="681"/>
      <c r="Y39" s="682"/>
      <c r="Z39" s="713">
        <v>12.6</v>
      </c>
      <c r="AA39" s="713"/>
      <c r="AB39" s="713"/>
      <c r="AC39" s="713"/>
      <c r="AD39" s="714" t="s">
        <v>228</v>
      </c>
      <c r="AE39" s="714"/>
      <c r="AF39" s="714"/>
      <c r="AG39" s="714"/>
      <c r="AH39" s="714"/>
      <c r="AI39" s="714"/>
      <c r="AJ39" s="714"/>
      <c r="AK39" s="714"/>
      <c r="AL39" s="683" t="s">
        <v>126</v>
      </c>
      <c r="AM39" s="684"/>
      <c r="AN39" s="684"/>
      <c r="AO39" s="715"/>
      <c r="AQ39" s="723" t="s">
        <v>334</v>
      </c>
      <c r="AR39" s="724"/>
      <c r="AS39" s="724"/>
      <c r="AT39" s="724"/>
      <c r="AU39" s="724"/>
      <c r="AV39" s="724"/>
      <c r="AW39" s="724"/>
      <c r="AX39" s="724"/>
      <c r="AY39" s="725"/>
      <c r="AZ39" s="680" t="s">
        <v>228</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853</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198416</v>
      </c>
      <c r="CS39" s="699"/>
      <c r="CT39" s="699"/>
      <c r="CU39" s="699"/>
      <c r="CV39" s="699"/>
      <c r="CW39" s="699"/>
      <c r="CX39" s="699"/>
      <c r="CY39" s="700"/>
      <c r="CZ39" s="683">
        <v>3.4</v>
      </c>
      <c r="DA39" s="701"/>
      <c r="DB39" s="701"/>
      <c r="DC39" s="702"/>
      <c r="DD39" s="686">
        <v>8144</v>
      </c>
      <c r="DE39" s="699"/>
      <c r="DF39" s="699"/>
      <c r="DG39" s="699"/>
      <c r="DH39" s="699"/>
      <c r="DI39" s="699"/>
      <c r="DJ39" s="699"/>
      <c r="DK39" s="700"/>
      <c r="DL39" s="686" t="s">
        <v>228</v>
      </c>
      <c r="DM39" s="699"/>
      <c r="DN39" s="699"/>
      <c r="DO39" s="699"/>
      <c r="DP39" s="699"/>
      <c r="DQ39" s="699"/>
      <c r="DR39" s="699"/>
      <c r="DS39" s="699"/>
      <c r="DT39" s="699"/>
      <c r="DU39" s="699"/>
      <c r="DV39" s="700"/>
      <c r="DW39" s="683" t="s">
        <v>228</v>
      </c>
      <c r="DX39" s="701"/>
      <c r="DY39" s="701"/>
      <c r="DZ39" s="701"/>
      <c r="EA39" s="701"/>
      <c r="EB39" s="701"/>
      <c r="EC39" s="722"/>
    </row>
    <row r="40" spans="2:133" ht="11.25" customHeight="1" x14ac:dyDescent="0.15">
      <c r="B40" s="677" t="s">
        <v>337</v>
      </c>
      <c r="C40" s="678"/>
      <c r="D40" s="678"/>
      <c r="E40" s="678"/>
      <c r="F40" s="678"/>
      <c r="G40" s="678"/>
      <c r="H40" s="678"/>
      <c r="I40" s="678"/>
      <c r="J40" s="678"/>
      <c r="K40" s="678"/>
      <c r="L40" s="678"/>
      <c r="M40" s="678"/>
      <c r="N40" s="678"/>
      <c r="O40" s="678"/>
      <c r="P40" s="678"/>
      <c r="Q40" s="679"/>
      <c r="R40" s="680">
        <v>6167</v>
      </c>
      <c r="S40" s="681"/>
      <c r="T40" s="681"/>
      <c r="U40" s="681"/>
      <c r="V40" s="681"/>
      <c r="W40" s="681"/>
      <c r="X40" s="681"/>
      <c r="Y40" s="682"/>
      <c r="Z40" s="713">
        <v>0.1</v>
      </c>
      <c r="AA40" s="713"/>
      <c r="AB40" s="713"/>
      <c r="AC40" s="713"/>
      <c r="AD40" s="714" t="s">
        <v>228</v>
      </c>
      <c r="AE40" s="714"/>
      <c r="AF40" s="714"/>
      <c r="AG40" s="714"/>
      <c r="AH40" s="714"/>
      <c r="AI40" s="714"/>
      <c r="AJ40" s="714"/>
      <c r="AK40" s="714"/>
      <c r="AL40" s="683" t="s">
        <v>126</v>
      </c>
      <c r="AM40" s="684"/>
      <c r="AN40" s="684"/>
      <c r="AO40" s="715"/>
      <c r="AQ40" s="723" t="s">
        <v>338</v>
      </c>
      <c r="AR40" s="724"/>
      <c r="AS40" s="724"/>
      <c r="AT40" s="724"/>
      <c r="AU40" s="724"/>
      <c r="AV40" s="724"/>
      <c r="AW40" s="724"/>
      <c r="AX40" s="724"/>
      <c r="AY40" s="725"/>
      <c r="AZ40" s="680" t="s">
        <v>126</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80</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15000</v>
      </c>
      <c r="CS40" s="681"/>
      <c r="CT40" s="681"/>
      <c r="CU40" s="681"/>
      <c r="CV40" s="681"/>
      <c r="CW40" s="681"/>
      <c r="CX40" s="681"/>
      <c r="CY40" s="682"/>
      <c r="CZ40" s="683">
        <v>0.3</v>
      </c>
      <c r="DA40" s="701"/>
      <c r="DB40" s="701"/>
      <c r="DC40" s="702"/>
      <c r="DD40" s="686" t="s">
        <v>126</v>
      </c>
      <c r="DE40" s="681"/>
      <c r="DF40" s="681"/>
      <c r="DG40" s="681"/>
      <c r="DH40" s="681"/>
      <c r="DI40" s="681"/>
      <c r="DJ40" s="681"/>
      <c r="DK40" s="682"/>
      <c r="DL40" s="686" t="s">
        <v>228</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228</v>
      </c>
      <c r="AA41" s="713"/>
      <c r="AB41" s="713"/>
      <c r="AC41" s="713"/>
      <c r="AD41" s="714" t="s">
        <v>126</v>
      </c>
      <c r="AE41" s="714"/>
      <c r="AF41" s="714"/>
      <c r="AG41" s="714"/>
      <c r="AH41" s="714"/>
      <c r="AI41" s="714"/>
      <c r="AJ41" s="714"/>
      <c r="AK41" s="714"/>
      <c r="AL41" s="683" t="s">
        <v>126</v>
      </c>
      <c r="AM41" s="684"/>
      <c r="AN41" s="684"/>
      <c r="AO41" s="715"/>
      <c r="AQ41" s="723" t="s">
        <v>343</v>
      </c>
      <c r="AR41" s="724"/>
      <c r="AS41" s="724"/>
      <c r="AT41" s="724"/>
      <c r="AU41" s="724"/>
      <c r="AV41" s="724"/>
      <c r="AW41" s="724"/>
      <c r="AX41" s="724"/>
      <c r="AY41" s="725"/>
      <c r="AZ41" s="680">
        <v>30472</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3</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135</v>
      </c>
      <c r="CS41" s="699"/>
      <c r="CT41" s="699"/>
      <c r="CU41" s="699"/>
      <c r="CV41" s="699"/>
      <c r="CW41" s="699"/>
      <c r="CX41" s="699"/>
      <c r="CY41" s="700"/>
      <c r="CZ41" s="683" t="s">
        <v>135</v>
      </c>
      <c r="DA41" s="701"/>
      <c r="DB41" s="701"/>
      <c r="DC41" s="702"/>
      <c r="DD41" s="686" t="s">
        <v>228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67895</v>
      </c>
      <c r="S42" s="681"/>
      <c r="T42" s="681"/>
      <c r="U42" s="681"/>
      <c r="V42" s="681"/>
      <c r="W42" s="681"/>
      <c r="X42" s="681"/>
      <c r="Y42" s="682"/>
      <c r="Z42" s="713">
        <v>1.1000000000000001</v>
      </c>
      <c r="AA42" s="713"/>
      <c r="AB42" s="713"/>
      <c r="AC42" s="713"/>
      <c r="AD42" s="714" t="s">
        <v>126</v>
      </c>
      <c r="AE42" s="714"/>
      <c r="AF42" s="714"/>
      <c r="AG42" s="714"/>
      <c r="AH42" s="714"/>
      <c r="AI42" s="714"/>
      <c r="AJ42" s="714"/>
      <c r="AK42" s="714"/>
      <c r="AL42" s="683" t="s">
        <v>228</v>
      </c>
      <c r="AM42" s="684"/>
      <c r="AN42" s="684"/>
      <c r="AO42" s="715"/>
      <c r="AQ42" s="716" t="s">
        <v>347</v>
      </c>
      <c r="AR42" s="717"/>
      <c r="AS42" s="717"/>
      <c r="AT42" s="717"/>
      <c r="AU42" s="717"/>
      <c r="AV42" s="717"/>
      <c r="AW42" s="717"/>
      <c r="AX42" s="717"/>
      <c r="AY42" s="718"/>
      <c r="AZ42" s="664">
        <v>74910</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221</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1492236</v>
      </c>
      <c r="CS42" s="681"/>
      <c r="CT42" s="681"/>
      <c r="CU42" s="681"/>
      <c r="CV42" s="681"/>
      <c r="CW42" s="681"/>
      <c r="CX42" s="681"/>
      <c r="CY42" s="682"/>
      <c r="CZ42" s="683">
        <v>25.2</v>
      </c>
      <c r="DA42" s="684"/>
      <c r="DB42" s="684"/>
      <c r="DC42" s="685"/>
      <c r="DD42" s="686">
        <v>153896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6090034</v>
      </c>
      <c r="S43" s="703"/>
      <c r="T43" s="703"/>
      <c r="U43" s="703"/>
      <c r="V43" s="703"/>
      <c r="W43" s="703"/>
      <c r="X43" s="703"/>
      <c r="Y43" s="704"/>
      <c r="Z43" s="705">
        <v>100</v>
      </c>
      <c r="AA43" s="705"/>
      <c r="AB43" s="705"/>
      <c r="AC43" s="705"/>
      <c r="AD43" s="706">
        <v>2321593</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27643</v>
      </c>
      <c r="CS43" s="699"/>
      <c r="CT43" s="699"/>
      <c r="CU43" s="699"/>
      <c r="CV43" s="699"/>
      <c r="CW43" s="699"/>
      <c r="CX43" s="699"/>
      <c r="CY43" s="700"/>
      <c r="CZ43" s="683">
        <v>0.5</v>
      </c>
      <c r="DA43" s="701"/>
      <c r="DB43" s="701"/>
      <c r="DC43" s="702"/>
      <c r="DD43" s="686">
        <v>12833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352</v>
      </c>
      <c r="CG44" s="678"/>
      <c r="CH44" s="678"/>
      <c r="CI44" s="678"/>
      <c r="CJ44" s="678"/>
      <c r="CK44" s="678"/>
      <c r="CL44" s="678"/>
      <c r="CM44" s="678"/>
      <c r="CN44" s="678"/>
      <c r="CO44" s="678"/>
      <c r="CP44" s="678"/>
      <c r="CQ44" s="679"/>
      <c r="CR44" s="680">
        <v>1467032</v>
      </c>
      <c r="CS44" s="681"/>
      <c r="CT44" s="681"/>
      <c r="CU44" s="681"/>
      <c r="CV44" s="681"/>
      <c r="CW44" s="681"/>
      <c r="CX44" s="681"/>
      <c r="CY44" s="682"/>
      <c r="CZ44" s="683">
        <v>24.8</v>
      </c>
      <c r="DA44" s="684"/>
      <c r="DB44" s="684"/>
      <c r="DC44" s="685"/>
      <c r="DD44" s="686">
        <v>147441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953696</v>
      </c>
      <c r="CS45" s="699"/>
      <c r="CT45" s="699"/>
      <c r="CU45" s="699"/>
      <c r="CV45" s="699"/>
      <c r="CW45" s="699"/>
      <c r="CX45" s="699"/>
      <c r="CY45" s="700"/>
      <c r="CZ45" s="683">
        <v>16.100000000000001</v>
      </c>
      <c r="DA45" s="701"/>
      <c r="DB45" s="701"/>
      <c r="DC45" s="702"/>
      <c r="DD45" s="686">
        <v>55486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513303</v>
      </c>
      <c r="CS46" s="681"/>
      <c r="CT46" s="681"/>
      <c r="CU46" s="681"/>
      <c r="CV46" s="681"/>
      <c r="CW46" s="681"/>
      <c r="CX46" s="681"/>
      <c r="CY46" s="682"/>
      <c r="CZ46" s="683">
        <v>8.6999999999999993</v>
      </c>
      <c r="DA46" s="684"/>
      <c r="DB46" s="684"/>
      <c r="DC46" s="685"/>
      <c r="DD46" s="686">
        <v>91922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25204</v>
      </c>
      <c r="CS47" s="699"/>
      <c r="CT47" s="699"/>
      <c r="CU47" s="699"/>
      <c r="CV47" s="699"/>
      <c r="CW47" s="699"/>
      <c r="CX47" s="699"/>
      <c r="CY47" s="700"/>
      <c r="CZ47" s="683">
        <v>0.4</v>
      </c>
      <c r="DA47" s="701"/>
      <c r="DB47" s="701"/>
      <c r="DC47" s="702"/>
      <c r="DD47" s="686">
        <v>6455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228</v>
      </c>
      <c r="CS48" s="681"/>
      <c r="CT48" s="681"/>
      <c r="CU48" s="681"/>
      <c r="CV48" s="681"/>
      <c r="CW48" s="681"/>
      <c r="CX48" s="681"/>
      <c r="CY48" s="682"/>
      <c r="CZ48" s="683" t="s">
        <v>228</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5912356</v>
      </c>
      <c r="CS49" s="665"/>
      <c r="CT49" s="665"/>
      <c r="CU49" s="665"/>
      <c r="CV49" s="665"/>
      <c r="CW49" s="665"/>
      <c r="CX49" s="665"/>
      <c r="CY49" s="666"/>
      <c r="CZ49" s="667">
        <v>100</v>
      </c>
      <c r="DA49" s="668"/>
      <c r="DB49" s="668"/>
      <c r="DC49" s="669"/>
      <c r="DD49" s="670">
        <v>2833236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KkLxpjZxyM3N8S/csD3oTgfYzhRMk92Isz07PsGygkIHiPK4NRtHhS28eHrpyMVnaLCfGqzkehRWE8/Hm2qxA==" saltValue="QRvERhzyt2cMP/fDdTbV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383</v>
      </c>
      <c r="C7" s="1146"/>
      <c r="D7" s="1146"/>
      <c r="E7" s="1146"/>
      <c r="F7" s="1146"/>
      <c r="G7" s="1146"/>
      <c r="H7" s="1146"/>
      <c r="I7" s="1146"/>
      <c r="J7" s="1146"/>
      <c r="K7" s="1146"/>
      <c r="L7" s="1146"/>
      <c r="M7" s="1146"/>
      <c r="N7" s="1146"/>
      <c r="O7" s="1146"/>
      <c r="P7" s="1147"/>
      <c r="Q7" s="1199">
        <v>6090</v>
      </c>
      <c r="R7" s="1200"/>
      <c r="S7" s="1200"/>
      <c r="T7" s="1200"/>
      <c r="U7" s="1200"/>
      <c r="V7" s="1200">
        <v>5912</v>
      </c>
      <c r="W7" s="1200"/>
      <c r="X7" s="1200"/>
      <c r="Y7" s="1200"/>
      <c r="Z7" s="1200"/>
      <c r="AA7" s="1200">
        <v>178</v>
      </c>
      <c r="AB7" s="1200"/>
      <c r="AC7" s="1200"/>
      <c r="AD7" s="1200"/>
      <c r="AE7" s="1201"/>
      <c r="AF7" s="1202">
        <v>73</v>
      </c>
      <c r="AG7" s="1203"/>
      <c r="AH7" s="1203"/>
      <c r="AI7" s="1203"/>
      <c r="AJ7" s="1204"/>
      <c r="AK7" s="1186">
        <v>0</v>
      </c>
      <c r="AL7" s="1187"/>
      <c r="AM7" s="1187"/>
      <c r="AN7" s="1187"/>
      <c r="AO7" s="1187"/>
      <c r="AP7" s="1187">
        <v>5123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572</v>
      </c>
      <c r="BT7" s="1191"/>
      <c r="BU7" s="1191"/>
      <c r="BV7" s="1191"/>
      <c r="BW7" s="1191"/>
      <c r="BX7" s="1191"/>
      <c r="BY7" s="1191"/>
      <c r="BZ7" s="1191"/>
      <c r="CA7" s="1191"/>
      <c r="CB7" s="1191"/>
      <c r="CC7" s="1191"/>
      <c r="CD7" s="1191"/>
      <c r="CE7" s="1191"/>
      <c r="CF7" s="1191"/>
      <c r="CG7" s="1192"/>
      <c r="CH7" s="1183">
        <v>-35</v>
      </c>
      <c r="CI7" s="1184"/>
      <c r="CJ7" s="1184"/>
      <c r="CK7" s="1184"/>
      <c r="CL7" s="1185"/>
      <c r="CM7" s="1183">
        <v>24</v>
      </c>
      <c r="CN7" s="1184"/>
      <c r="CO7" s="1184"/>
      <c r="CP7" s="1184"/>
      <c r="CQ7" s="1185"/>
      <c r="CR7" s="1183">
        <v>7</v>
      </c>
      <c r="CS7" s="1184"/>
      <c r="CT7" s="1184"/>
      <c r="CU7" s="1184"/>
      <c r="CV7" s="1185"/>
      <c r="CW7" s="1183" t="s">
        <v>561</v>
      </c>
      <c r="CX7" s="1184"/>
      <c r="CY7" s="1184"/>
      <c r="CZ7" s="1184"/>
      <c r="DA7" s="1185"/>
      <c r="DB7" s="1183" t="s">
        <v>561</v>
      </c>
      <c r="DC7" s="1184"/>
      <c r="DD7" s="1184"/>
      <c r="DE7" s="1184"/>
      <c r="DF7" s="1185"/>
      <c r="DG7" s="1183" t="s">
        <v>561</v>
      </c>
      <c r="DH7" s="1184"/>
      <c r="DI7" s="1184"/>
      <c r="DJ7" s="1184"/>
      <c r="DK7" s="1185"/>
      <c r="DL7" s="1183" t="s">
        <v>561</v>
      </c>
      <c r="DM7" s="1184"/>
      <c r="DN7" s="1184"/>
      <c r="DO7" s="1184"/>
      <c r="DP7" s="1185"/>
      <c r="DQ7" s="1183" t="s">
        <v>561</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573</v>
      </c>
      <c r="BT8" s="1110"/>
      <c r="BU8" s="1110"/>
      <c r="BV8" s="1110"/>
      <c r="BW8" s="1110"/>
      <c r="BX8" s="1110"/>
      <c r="BY8" s="1110"/>
      <c r="BZ8" s="1110"/>
      <c r="CA8" s="1110"/>
      <c r="CB8" s="1110"/>
      <c r="CC8" s="1110"/>
      <c r="CD8" s="1110"/>
      <c r="CE8" s="1110"/>
      <c r="CF8" s="1110"/>
      <c r="CG8" s="1111"/>
      <c r="CH8" s="1084">
        <v>-35</v>
      </c>
      <c r="CI8" s="1085"/>
      <c r="CJ8" s="1085"/>
      <c r="CK8" s="1085"/>
      <c r="CL8" s="1086"/>
      <c r="CM8" s="1084">
        <v>-1</v>
      </c>
      <c r="CN8" s="1085"/>
      <c r="CO8" s="1085"/>
      <c r="CP8" s="1085"/>
      <c r="CQ8" s="1086"/>
      <c r="CR8" s="1084">
        <v>9</v>
      </c>
      <c r="CS8" s="1085"/>
      <c r="CT8" s="1085"/>
      <c r="CU8" s="1085"/>
      <c r="CV8" s="1086"/>
      <c r="CW8" s="1084" t="s">
        <v>561</v>
      </c>
      <c r="CX8" s="1085"/>
      <c r="CY8" s="1085"/>
      <c r="CZ8" s="1085"/>
      <c r="DA8" s="1086"/>
      <c r="DB8" s="1084" t="s">
        <v>561</v>
      </c>
      <c r="DC8" s="1085"/>
      <c r="DD8" s="1085"/>
      <c r="DE8" s="1085"/>
      <c r="DF8" s="1086"/>
      <c r="DG8" s="1084" t="s">
        <v>561</v>
      </c>
      <c r="DH8" s="1085"/>
      <c r="DI8" s="1085"/>
      <c r="DJ8" s="1085"/>
      <c r="DK8" s="1086"/>
      <c r="DL8" s="1084" t="s">
        <v>561</v>
      </c>
      <c r="DM8" s="1085"/>
      <c r="DN8" s="1085"/>
      <c r="DO8" s="1085"/>
      <c r="DP8" s="1086"/>
      <c r="DQ8" s="1084" t="s">
        <v>561</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574</v>
      </c>
      <c r="BT9" s="1110"/>
      <c r="BU9" s="1110"/>
      <c r="BV9" s="1110"/>
      <c r="BW9" s="1110"/>
      <c r="BX9" s="1110"/>
      <c r="BY9" s="1110"/>
      <c r="BZ9" s="1110"/>
      <c r="CA9" s="1110"/>
      <c r="CB9" s="1110"/>
      <c r="CC9" s="1110"/>
      <c r="CD9" s="1110"/>
      <c r="CE9" s="1110"/>
      <c r="CF9" s="1110"/>
      <c r="CG9" s="1111"/>
      <c r="CH9" s="1084">
        <v>-3</v>
      </c>
      <c r="CI9" s="1085"/>
      <c r="CJ9" s="1085"/>
      <c r="CK9" s="1085"/>
      <c r="CL9" s="1086"/>
      <c r="CM9" s="1084">
        <v>10</v>
      </c>
      <c r="CN9" s="1085"/>
      <c r="CO9" s="1085"/>
      <c r="CP9" s="1085"/>
      <c r="CQ9" s="1086"/>
      <c r="CR9" s="1084">
        <v>10</v>
      </c>
      <c r="CS9" s="1085"/>
      <c r="CT9" s="1085"/>
      <c r="CU9" s="1085"/>
      <c r="CV9" s="1086"/>
      <c r="CW9" s="1084" t="s">
        <v>561</v>
      </c>
      <c r="CX9" s="1085"/>
      <c r="CY9" s="1085"/>
      <c r="CZ9" s="1085"/>
      <c r="DA9" s="1086"/>
      <c r="DB9" s="1084" t="s">
        <v>561</v>
      </c>
      <c r="DC9" s="1085"/>
      <c r="DD9" s="1085"/>
      <c r="DE9" s="1085"/>
      <c r="DF9" s="1086"/>
      <c r="DG9" s="1084" t="s">
        <v>561</v>
      </c>
      <c r="DH9" s="1085"/>
      <c r="DI9" s="1085"/>
      <c r="DJ9" s="1085"/>
      <c r="DK9" s="1086"/>
      <c r="DL9" s="1084" t="s">
        <v>561</v>
      </c>
      <c r="DM9" s="1085"/>
      <c r="DN9" s="1085"/>
      <c r="DO9" s="1085"/>
      <c r="DP9" s="1086"/>
      <c r="DQ9" s="1084" t="s">
        <v>561</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385</v>
      </c>
      <c r="B23" s="1039" t="s">
        <v>386</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73</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389</v>
      </c>
      <c r="R26" s="1097"/>
      <c r="S26" s="1097"/>
      <c r="T26" s="1097"/>
      <c r="U26" s="1098"/>
      <c r="V26" s="1096" t="s">
        <v>390</v>
      </c>
      <c r="W26" s="1097"/>
      <c r="X26" s="1097"/>
      <c r="Y26" s="1097"/>
      <c r="Z26" s="1098"/>
      <c r="AA26" s="1096" t="s">
        <v>391</v>
      </c>
      <c r="AB26" s="1097"/>
      <c r="AC26" s="1097"/>
      <c r="AD26" s="1097"/>
      <c r="AE26" s="1097"/>
      <c r="AF26" s="1154" t="s">
        <v>392</v>
      </c>
      <c r="AG26" s="1103"/>
      <c r="AH26" s="1103"/>
      <c r="AI26" s="1103"/>
      <c r="AJ26" s="1155"/>
      <c r="AK26" s="1097" t="s">
        <v>393</v>
      </c>
      <c r="AL26" s="1097"/>
      <c r="AM26" s="1097"/>
      <c r="AN26" s="1097"/>
      <c r="AO26" s="1098"/>
      <c r="AP26" s="1096" t="s">
        <v>394</v>
      </c>
      <c r="AQ26" s="1097"/>
      <c r="AR26" s="1097"/>
      <c r="AS26" s="1097"/>
      <c r="AT26" s="1098"/>
      <c r="AU26" s="1096" t="s">
        <v>395</v>
      </c>
      <c r="AV26" s="1097"/>
      <c r="AW26" s="1097"/>
      <c r="AX26" s="1097"/>
      <c r="AY26" s="1098"/>
      <c r="AZ26" s="1096" t="s">
        <v>396</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397</v>
      </c>
      <c r="C28" s="1146"/>
      <c r="D28" s="1146"/>
      <c r="E28" s="1146"/>
      <c r="F28" s="1146"/>
      <c r="G28" s="1146"/>
      <c r="H28" s="1146"/>
      <c r="I28" s="1146"/>
      <c r="J28" s="1146"/>
      <c r="K28" s="1146"/>
      <c r="L28" s="1146"/>
      <c r="M28" s="1146"/>
      <c r="N28" s="1146"/>
      <c r="O28" s="1146"/>
      <c r="P28" s="1147"/>
      <c r="Q28" s="1148">
        <v>307</v>
      </c>
      <c r="R28" s="1149"/>
      <c r="S28" s="1149"/>
      <c r="T28" s="1149"/>
      <c r="U28" s="1149"/>
      <c r="V28" s="1149">
        <v>306</v>
      </c>
      <c r="W28" s="1149"/>
      <c r="X28" s="1149"/>
      <c r="Y28" s="1149"/>
      <c r="Z28" s="1149"/>
      <c r="AA28" s="1149">
        <v>1</v>
      </c>
      <c r="AB28" s="1149"/>
      <c r="AC28" s="1149"/>
      <c r="AD28" s="1149"/>
      <c r="AE28" s="1150"/>
      <c r="AF28" s="1151">
        <v>1</v>
      </c>
      <c r="AG28" s="1149"/>
      <c r="AH28" s="1149"/>
      <c r="AI28" s="1149"/>
      <c r="AJ28" s="1152"/>
      <c r="AK28" s="1153">
        <v>30</v>
      </c>
      <c r="AL28" s="1141"/>
      <c r="AM28" s="1141"/>
      <c r="AN28" s="1141"/>
      <c r="AO28" s="1141"/>
      <c r="AP28" s="1141">
        <v>0</v>
      </c>
      <c r="AQ28" s="1141"/>
      <c r="AR28" s="1141"/>
      <c r="AS28" s="1141"/>
      <c r="AT28" s="1141"/>
      <c r="AU28" s="1141">
        <v>0</v>
      </c>
      <c r="AV28" s="1141"/>
      <c r="AW28" s="1141"/>
      <c r="AX28" s="1141"/>
      <c r="AY28" s="1141"/>
      <c r="AZ28" s="1142" t="s">
        <v>561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398</v>
      </c>
      <c r="C29" s="1133"/>
      <c r="D29" s="1133"/>
      <c r="E29" s="1133"/>
      <c r="F29" s="1133"/>
      <c r="G29" s="1133"/>
      <c r="H29" s="1133"/>
      <c r="I29" s="1133"/>
      <c r="J29" s="1133"/>
      <c r="K29" s="1133"/>
      <c r="L29" s="1133"/>
      <c r="M29" s="1133"/>
      <c r="N29" s="1133"/>
      <c r="O29" s="1133"/>
      <c r="P29" s="1134"/>
      <c r="Q29" s="1138">
        <v>90</v>
      </c>
      <c r="R29" s="1139"/>
      <c r="S29" s="1139"/>
      <c r="T29" s="1139"/>
      <c r="U29" s="1139"/>
      <c r="V29" s="1139">
        <v>90</v>
      </c>
      <c r="W29" s="1139"/>
      <c r="X29" s="1139"/>
      <c r="Y29" s="1139"/>
      <c r="Z29" s="1139"/>
      <c r="AA29" s="1139">
        <v>0</v>
      </c>
      <c r="AB29" s="1139"/>
      <c r="AC29" s="1139"/>
      <c r="AD29" s="1139"/>
      <c r="AE29" s="1140"/>
      <c r="AF29" s="1114">
        <v>0</v>
      </c>
      <c r="AG29" s="1115"/>
      <c r="AH29" s="1115"/>
      <c r="AI29" s="1115"/>
      <c r="AJ29" s="1116"/>
      <c r="AK29" s="1075">
        <v>19</v>
      </c>
      <c r="AL29" s="1066"/>
      <c r="AM29" s="1066"/>
      <c r="AN29" s="1066"/>
      <c r="AO29" s="1066"/>
      <c r="AP29" s="1066">
        <v>0</v>
      </c>
      <c r="AQ29" s="1066"/>
      <c r="AR29" s="1066"/>
      <c r="AS29" s="1066"/>
      <c r="AT29" s="1066"/>
      <c r="AU29" s="1066">
        <v>0</v>
      </c>
      <c r="AV29" s="1066"/>
      <c r="AW29" s="1066"/>
      <c r="AX29" s="1066"/>
      <c r="AY29" s="1066"/>
      <c r="AZ29" s="1137" t="s">
        <v>561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399</v>
      </c>
      <c r="C30" s="1133"/>
      <c r="D30" s="1133"/>
      <c r="E30" s="1133"/>
      <c r="F30" s="1133"/>
      <c r="G30" s="1133"/>
      <c r="H30" s="1133"/>
      <c r="I30" s="1133"/>
      <c r="J30" s="1133"/>
      <c r="K30" s="1133"/>
      <c r="L30" s="1133"/>
      <c r="M30" s="1133"/>
      <c r="N30" s="1133"/>
      <c r="O30" s="1133"/>
      <c r="P30" s="1134"/>
      <c r="Q30" s="1138">
        <v>39</v>
      </c>
      <c r="R30" s="1139"/>
      <c r="S30" s="1139"/>
      <c r="T30" s="1139"/>
      <c r="U30" s="1139"/>
      <c r="V30" s="1139">
        <v>38</v>
      </c>
      <c r="W30" s="1139"/>
      <c r="X30" s="1139"/>
      <c r="Y30" s="1139"/>
      <c r="Z30" s="1139"/>
      <c r="AA30" s="1139">
        <v>0</v>
      </c>
      <c r="AB30" s="1139"/>
      <c r="AC30" s="1139"/>
      <c r="AD30" s="1139"/>
      <c r="AE30" s="1140"/>
      <c r="AF30" s="1114">
        <v>0</v>
      </c>
      <c r="AG30" s="1115"/>
      <c r="AH30" s="1115"/>
      <c r="AI30" s="1115"/>
      <c r="AJ30" s="1116"/>
      <c r="AK30" s="1075">
        <v>12</v>
      </c>
      <c r="AL30" s="1066"/>
      <c r="AM30" s="1066"/>
      <c r="AN30" s="1066"/>
      <c r="AO30" s="1066"/>
      <c r="AP30" s="1066">
        <v>0</v>
      </c>
      <c r="AQ30" s="1066"/>
      <c r="AR30" s="1066"/>
      <c r="AS30" s="1066"/>
      <c r="AT30" s="1066"/>
      <c r="AU30" s="1066">
        <v>0</v>
      </c>
      <c r="AV30" s="1066"/>
      <c r="AW30" s="1066"/>
      <c r="AX30" s="1066"/>
      <c r="AY30" s="1066"/>
      <c r="AZ30" s="1137" t="s">
        <v>561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400</v>
      </c>
      <c r="C31" s="1133"/>
      <c r="D31" s="1133"/>
      <c r="E31" s="1133"/>
      <c r="F31" s="1133"/>
      <c r="G31" s="1133"/>
      <c r="H31" s="1133"/>
      <c r="I31" s="1133"/>
      <c r="J31" s="1133"/>
      <c r="K31" s="1133"/>
      <c r="L31" s="1133"/>
      <c r="M31" s="1133"/>
      <c r="N31" s="1133"/>
      <c r="O31" s="1133"/>
      <c r="P31" s="1134"/>
      <c r="Q31" s="1138">
        <v>150</v>
      </c>
      <c r="R31" s="1139"/>
      <c r="S31" s="1139"/>
      <c r="T31" s="1139"/>
      <c r="U31" s="1139"/>
      <c r="V31" s="1139">
        <v>172</v>
      </c>
      <c r="W31" s="1139"/>
      <c r="X31" s="1139"/>
      <c r="Y31" s="1139"/>
      <c r="Z31" s="1139"/>
      <c r="AA31" s="1139">
        <v>-22</v>
      </c>
      <c r="AB31" s="1139"/>
      <c r="AC31" s="1139"/>
      <c r="AD31" s="1139"/>
      <c r="AE31" s="1140"/>
      <c r="AF31" s="1114">
        <v>22</v>
      </c>
      <c r="AG31" s="1115"/>
      <c r="AH31" s="1115"/>
      <c r="AI31" s="1115"/>
      <c r="AJ31" s="1116"/>
      <c r="AK31" s="1075">
        <v>24</v>
      </c>
      <c r="AL31" s="1066"/>
      <c r="AM31" s="1066"/>
      <c r="AN31" s="1066"/>
      <c r="AO31" s="1066"/>
      <c r="AP31" s="1066">
        <v>466</v>
      </c>
      <c r="AQ31" s="1066"/>
      <c r="AR31" s="1066"/>
      <c r="AS31" s="1066"/>
      <c r="AT31" s="1066"/>
      <c r="AU31" s="1066">
        <v>256</v>
      </c>
      <c r="AV31" s="1066"/>
      <c r="AW31" s="1066"/>
      <c r="AX31" s="1066"/>
      <c r="AY31" s="1066"/>
      <c r="AZ31" s="1137" t="s">
        <v>561</v>
      </c>
      <c r="BA31" s="1137"/>
      <c r="BB31" s="1137"/>
      <c r="BC31" s="1137"/>
      <c r="BD31" s="1137"/>
      <c r="BE31" s="1127" t="s">
        <v>401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402</v>
      </c>
      <c r="C32" s="1133"/>
      <c r="D32" s="1133"/>
      <c r="E32" s="1133"/>
      <c r="F32" s="1133"/>
      <c r="G32" s="1133"/>
      <c r="H32" s="1133"/>
      <c r="I32" s="1133"/>
      <c r="J32" s="1133"/>
      <c r="K32" s="1133"/>
      <c r="L32" s="1133"/>
      <c r="M32" s="1133"/>
      <c r="N32" s="1133"/>
      <c r="O32" s="1133"/>
      <c r="P32" s="1134"/>
      <c r="Q32" s="1138">
        <f>74+88</f>
        <v>162</v>
      </c>
      <c r="R32" s="1139"/>
      <c r="S32" s="1139"/>
      <c r="T32" s="1139"/>
      <c r="U32" s="1139"/>
      <c r="V32" s="1139">
        <f>118+111</f>
        <v>229</v>
      </c>
      <c r="W32" s="1139"/>
      <c r="X32" s="1139"/>
      <c r="Y32" s="1139"/>
      <c r="Z32" s="1139"/>
      <c r="AA32" s="1139">
        <v>-67</v>
      </c>
      <c r="AB32" s="1139"/>
      <c r="AC32" s="1139"/>
      <c r="AD32" s="1139"/>
      <c r="AE32" s="1140"/>
      <c r="AF32" s="1114">
        <v>15</v>
      </c>
      <c r="AG32" s="1115"/>
      <c r="AH32" s="1115"/>
      <c r="AI32" s="1115"/>
      <c r="AJ32" s="1116"/>
      <c r="AK32" s="1075">
        <f>82+63</f>
        <v>145</v>
      </c>
      <c r="AL32" s="1066"/>
      <c r="AM32" s="1066"/>
      <c r="AN32" s="1066"/>
      <c r="AO32" s="1066"/>
      <c r="AP32" s="1066">
        <v>631</v>
      </c>
      <c r="AQ32" s="1066"/>
      <c r="AR32" s="1066"/>
      <c r="AS32" s="1066"/>
      <c r="AT32" s="1066"/>
      <c r="AU32" s="1066">
        <v>631</v>
      </c>
      <c r="AV32" s="1066"/>
      <c r="AW32" s="1066"/>
      <c r="AX32" s="1066"/>
      <c r="AY32" s="1066"/>
      <c r="AZ32" s="1137" t="s">
        <v>561</v>
      </c>
      <c r="BA32" s="1137"/>
      <c r="BB32" s="1137"/>
      <c r="BC32" s="1137"/>
      <c r="BD32" s="1137"/>
      <c r="BE32" s="1127" t="s">
        <v>401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385</v>
      </c>
      <c r="B63" s="1039" t="s">
        <v>404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38</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406</v>
      </c>
      <c r="B66" s="1091"/>
      <c r="C66" s="1091"/>
      <c r="D66" s="1091"/>
      <c r="E66" s="1091"/>
      <c r="F66" s="1091"/>
      <c r="G66" s="1091"/>
      <c r="H66" s="1091"/>
      <c r="I66" s="1091"/>
      <c r="J66" s="1091"/>
      <c r="K66" s="1091"/>
      <c r="L66" s="1091"/>
      <c r="M66" s="1091"/>
      <c r="N66" s="1091"/>
      <c r="O66" s="1091"/>
      <c r="P66" s="1092"/>
      <c r="Q66" s="1096" t="s">
        <v>389</v>
      </c>
      <c r="R66" s="1097"/>
      <c r="S66" s="1097"/>
      <c r="T66" s="1097"/>
      <c r="U66" s="1098"/>
      <c r="V66" s="1096" t="s">
        <v>390</v>
      </c>
      <c r="W66" s="1097"/>
      <c r="X66" s="1097"/>
      <c r="Y66" s="1097"/>
      <c r="Z66" s="1098"/>
      <c r="AA66" s="1096" t="s">
        <v>391</v>
      </c>
      <c r="AB66" s="1097"/>
      <c r="AC66" s="1097"/>
      <c r="AD66" s="1097"/>
      <c r="AE66" s="1098"/>
      <c r="AF66" s="1102" t="s">
        <v>392</v>
      </c>
      <c r="AG66" s="1103"/>
      <c r="AH66" s="1103"/>
      <c r="AI66" s="1103"/>
      <c r="AJ66" s="1104"/>
      <c r="AK66" s="1096" t="s">
        <v>393</v>
      </c>
      <c r="AL66" s="1091"/>
      <c r="AM66" s="1091"/>
      <c r="AN66" s="1091"/>
      <c r="AO66" s="1092"/>
      <c r="AP66" s="1096" t="s">
        <v>394</v>
      </c>
      <c r="AQ66" s="1097"/>
      <c r="AR66" s="1097"/>
      <c r="AS66" s="1097"/>
      <c r="AT66" s="1098"/>
      <c r="AU66" s="1096" t="s">
        <v>407</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562</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2492</v>
      </c>
      <c r="R69" s="1066"/>
      <c r="S69" s="1066"/>
      <c r="T69" s="1066"/>
      <c r="U69" s="1066"/>
      <c r="V69" s="1066">
        <v>2416</v>
      </c>
      <c r="W69" s="1066"/>
      <c r="X69" s="1066"/>
      <c r="Y69" s="1066"/>
      <c r="Z69" s="1066"/>
      <c r="AA69" s="1066">
        <v>76</v>
      </c>
      <c r="AB69" s="1066"/>
      <c r="AC69" s="1066"/>
      <c r="AD69" s="1066"/>
      <c r="AE69" s="1066"/>
      <c r="AF69" s="1066">
        <v>76</v>
      </c>
      <c r="AG69" s="1066"/>
      <c r="AH69" s="1066"/>
      <c r="AI69" s="1066"/>
      <c r="AJ69" s="1066"/>
      <c r="AK69" s="1066">
        <v>0</v>
      </c>
      <c r="AL69" s="1066"/>
      <c r="AM69" s="1066"/>
      <c r="AN69" s="1066"/>
      <c r="AO69" s="1066"/>
      <c r="AP69" s="1066">
        <v>399</v>
      </c>
      <c r="AQ69" s="1066"/>
      <c r="AR69" s="1066"/>
      <c r="AS69" s="1066"/>
      <c r="AT69" s="1066"/>
      <c r="AU69" s="1066">
        <v>69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564</v>
      </c>
      <c r="C70" s="1070"/>
      <c r="D70" s="1070"/>
      <c r="E70" s="1070"/>
      <c r="F70" s="1070"/>
      <c r="G70" s="1070"/>
      <c r="H70" s="1070"/>
      <c r="I70" s="1070"/>
      <c r="J70" s="1070"/>
      <c r="K70" s="1070"/>
      <c r="L70" s="1070"/>
      <c r="M70" s="1070"/>
      <c r="N70" s="1070"/>
      <c r="O70" s="1070"/>
      <c r="P70" s="1071"/>
      <c r="Q70" s="1072">
        <v>7006</v>
      </c>
      <c r="R70" s="1066"/>
      <c r="S70" s="1066"/>
      <c r="T70" s="1066"/>
      <c r="U70" s="1066"/>
      <c r="V70" s="1066">
        <v>6984</v>
      </c>
      <c r="W70" s="1066"/>
      <c r="X70" s="1066"/>
      <c r="Y70" s="1066"/>
      <c r="Z70" s="1066"/>
      <c r="AA70" s="1066">
        <v>22</v>
      </c>
      <c r="AB70" s="1066"/>
      <c r="AC70" s="1066"/>
      <c r="AD70" s="1066"/>
      <c r="AE70" s="1066"/>
      <c r="AF70" s="1066">
        <v>23</v>
      </c>
      <c r="AG70" s="1066"/>
      <c r="AH70" s="1066"/>
      <c r="AI70" s="1066"/>
      <c r="AJ70" s="1066"/>
      <c r="AK70" s="1066">
        <v>75</v>
      </c>
      <c r="AL70" s="1066"/>
      <c r="AM70" s="1066"/>
      <c r="AN70" s="1066"/>
      <c r="AO70" s="1066"/>
      <c r="AP70" s="1066" t="s">
        <v>497</v>
      </c>
      <c r="AQ70" s="1066"/>
      <c r="AR70" s="1066"/>
      <c r="AS70" s="1066"/>
      <c r="AT70" s="1066"/>
      <c r="AU70" s="1066" t="s">
        <v>497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565</v>
      </c>
      <c r="C71" s="1070"/>
      <c r="D71" s="1070"/>
      <c r="E71" s="1070"/>
      <c r="F71" s="1070"/>
      <c r="G71" s="1070"/>
      <c r="H71" s="1070"/>
      <c r="I71" s="1070"/>
      <c r="J71" s="1070"/>
      <c r="K71" s="1070"/>
      <c r="L71" s="1070"/>
      <c r="M71" s="1070"/>
      <c r="N71" s="1070"/>
      <c r="O71" s="1070"/>
      <c r="P71" s="1071"/>
      <c r="Q71" s="1072">
        <v>371</v>
      </c>
      <c r="R71" s="1066"/>
      <c r="S71" s="1066"/>
      <c r="T71" s="1066"/>
      <c r="U71" s="1066"/>
      <c r="V71" s="1066">
        <v>366</v>
      </c>
      <c r="W71" s="1066"/>
      <c r="X71" s="1066"/>
      <c r="Y71" s="1066"/>
      <c r="Z71" s="1066"/>
      <c r="AA71" s="1066">
        <v>5</v>
      </c>
      <c r="AB71" s="1066"/>
      <c r="AC71" s="1066"/>
      <c r="AD71" s="1066"/>
      <c r="AE71" s="1066"/>
      <c r="AF71" s="1066">
        <v>5</v>
      </c>
      <c r="AG71" s="1066"/>
      <c r="AH71" s="1066"/>
      <c r="AI71" s="1066"/>
      <c r="AJ71" s="1066"/>
      <c r="AK71" s="1066" t="s">
        <v>497</v>
      </c>
      <c r="AL71" s="1066"/>
      <c r="AM71" s="1066"/>
      <c r="AN71" s="1066"/>
      <c r="AO71" s="1066"/>
      <c r="AP71" s="1066">
        <v>9</v>
      </c>
      <c r="AQ71" s="1066"/>
      <c r="AR71" s="1066"/>
      <c r="AS71" s="1066"/>
      <c r="AT71" s="1066"/>
      <c r="AU71" s="1066">
        <v>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566</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563</v>
      </c>
      <c r="C73" s="1070"/>
      <c r="D73" s="1070"/>
      <c r="E73" s="1070"/>
      <c r="F73" s="1070"/>
      <c r="G73" s="1070"/>
      <c r="H73" s="1070"/>
      <c r="I73" s="1070"/>
      <c r="J73" s="1070"/>
      <c r="K73" s="1070"/>
      <c r="L73" s="1070"/>
      <c r="M73" s="1070"/>
      <c r="N73" s="1070"/>
      <c r="O73" s="1070"/>
      <c r="P73" s="1071"/>
      <c r="Q73" s="1072">
        <v>600</v>
      </c>
      <c r="R73" s="1066"/>
      <c r="S73" s="1066"/>
      <c r="T73" s="1066"/>
      <c r="U73" s="1066"/>
      <c r="V73" s="1066">
        <v>537</v>
      </c>
      <c r="W73" s="1066"/>
      <c r="X73" s="1066"/>
      <c r="Y73" s="1066"/>
      <c r="Z73" s="1066"/>
      <c r="AA73" s="1066">
        <v>63</v>
      </c>
      <c r="AB73" s="1066"/>
      <c r="AC73" s="1066"/>
      <c r="AD73" s="1066"/>
      <c r="AE73" s="1066"/>
      <c r="AF73" s="1066">
        <v>63</v>
      </c>
      <c r="AG73" s="1066"/>
      <c r="AH73" s="1066"/>
      <c r="AI73" s="1066"/>
      <c r="AJ73" s="1066"/>
      <c r="AK73" s="1066">
        <v>127</v>
      </c>
      <c r="AL73" s="1066"/>
      <c r="AM73" s="1066"/>
      <c r="AN73" s="1066"/>
      <c r="AO73" s="1066"/>
      <c r="AP73" s="1066" t="s">
        <v>497</v>
      </c>
      <c r="AQ73" s="1066"/>
      <c r="AR73" s="1066"/>
      <c r="AS73" s="1066"/>
      <c r="AT73" s="1066"/>
      <c r="AU73" s="1066" t="s">
        <v>497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567</v>
      </c>
      <c r="C74" s="1070"/>
      <c r="D74" s="1070"/>
      <c r="E74" s="1070"/>
      <c r="F74" s="1070"/>
      <c r="G74" s="1070"/>
      <c r="H74" s="1070"/>
      <c r="I74" s="1070"/>
      <c r="J74" s="1070"/>
      <c r="K74" s="1070"/>
      <c r="L74" s="1070"/>
      <c r="M74" s="1070"/>
      <c r="N74" s="1070"/>
      <c r="O74" s="1070"/>
      <c r="P74" s="1071"/>
      <c r="Q74" s="1072">
        <v>296986</v>
      </c>
      <c r="R74" s="1066"/>
      <c r="S74" s="1066"/>
      <c r="T74" s="1066"/>
      <c r="U74" s="1066"/>
      <c r="V74" s="1066">
        <v>274820</v>
      </c>
      <c r="W74" s="1066"/>
      <c r="X74" s="1066"/>
      <c r="Y74" s="1066"/>
      <c r="Z74" s="1066"/>
      <c r="AA74" s="1066">
        <v>22166</v>
      </c>
      <c r="AB74" s="1066"/>
      <c r="AC74" s="1066"/>
      <c r="AD74" s="1066"/>
      <c r="AE74" s="1066"/>
      <c r="AF74" s="1066">
        <v>22166</v>
      </c>
      <c r="AG74" s="1066"/>
      <c r="AH74" s="1066"/>
      <c r="AI74" s="1066"/>
      <c r="AJ74" s="1066"/>
      <c r="AK74" s="1066">
        <v>255</v>
      </c>
      <c r="AL74" s="1066"/>
      <c r="AM74" s="1066"/>
      <c r="AN74" s="1066"/>
      <c r="AO74" s="1066"/>
      <c r="AP74" s="1066" t="s">
        <v>497</v>
      </c>
      <c r="AQ74" s="1066"/>
      <c r="AR74" s="1066"/>
      <c r="AS74" s="1066"/>
      <c r="AT74" s="1066"/>
      <c r="AU74" s="1066" t="s">
        <v>497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568</v>
      </c>
      <c r="C75" s="1070"/>
      <c r="D75" s="1070"/>
      <c r="E75" s="1070"/>
      <c r="F75" s="1070"/>
      <c r="G75" s="1070"/>
      <c r="H75" s="1070"/>
      <c r="I75" s="1070"/>
      <c r="J75" s="1070"/>
      <c r="K75" s="1070"/>
      <c r="L75" s="1070"/>
      <c r="M75" s="1070"/>
      <c r="N75" s="1070"/>
      <c r="O75" s="1070"/>
      <c r="P75" s="1071"/>
      <c r="Q75" s="1076"/>
      <c r="R75" s="1074"/>
      <c r="S75" s="1074"/>
      <c r="T75" s="1074"/>
      <c r="U75" s="1075"/>
      <c r="V75" s="1073"/>
      <c r="W75" s="1074"/>
      <c r="X75" s="1074"/>
      <c r="Y75" s="1074"/>
      <c r="Z75" s="1075"/>
      <c r="AA75" s="1073"/>
      <c r="AB75" s="1074"/>
      <c r="AC75" s="1074"/>
      <c r="AD75" s="1074"/>
      <c r="AE75" s="1075"/>
      <c r="AF75" s="1073"/>
      <c r="AG75" s="1074"/>
      <c r="AH75" s="1074"/>
      <c r="AI75" s="1074"/>
      <c r="AJ75" s="1075"/>
      <c r="AK75" s="1073"/>
      <c r="AL75" s="1074"/>
      <c r="AM75" s="1074"/>
      <c r="AN75" s="1074"/>
      <c r="AO75" s="1075"/>
      <c r="AP75" s="1073"/>
      <c r="AQ75" s="1074"/>
      <c r="AR75" s="1074"/>
      <c r="AS75" s="1074"/>
      <c r="AT75" s="1075"/>
      <c r="AU75" s="1073"/>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563</v>
      </c>
      <c r="C76" s="1070"/>
      <c r="D76" s="1070"/>
      <c r="E76" s="1070"/>
      <c r="F76" s="1070"/>
      <c r="G76" s="1070"/>
      <c r="H76" s="1070"/>
      <c r="I76" s="1070"/>
      <c r="J76" s="1070"/>
      <c r="K76" s="1070"/>
      <c r="L76" s="1070"/>
      <c r="M76" s="1070"/>
      <c r="N76" s="1070"/>
      <c r="O76" s="1070"/>
      <c r="P76" s="1071"/>
      <c r="Q76" s="1076">
        <v>6467</v>
      </c>
      <c r="R76" s="1074"/>
      <c r="S76" s="1074"/>
      <c r="T76" s="1074"/>
      <c r="U76" s="1075"/>
      <c r="V76" s="1073">
        <v>5925</v>
      </c>
      <c r="W76" s="1074"/>
      <c r="X76" s="1074"/>
      <c r="Y76" s="1074"/>
      <c r="Z76" s="1075"/>
      <c r="AA76" s="1073">
        <v>542</v>
      </c>
      <c r="AB76" s="1074"/>
      <c r="AC76" s="1074"/>
      <c r="AD76" s="1074"/>
      <c r="AE76" s="1075"/>
      <c r="AF76" s="1073">
        <v>550</v>
      </c>
      <c r="AG76" s="1074"/>
      <c r="AH76" s="1074"/>
      <c r="AI76" s="1074"/>
      <c r="AJ76" s="1075"/>
      <c r="AK76" s="1073">
        <v>0</v>
      </c>
      <c r="AL76" s="1074"/>
      <c r="AM76" s="1074"/>
      <c r="AN76" s="1074"/>
      <c r="AO76" s="1075"/>
      <c r="AP76" s="1073" t="s">
        <v>497</v>
      </c>
      <c r="AQ76" s="1074"/>
      <c r="AR76" s="1074"/>
      <c r="AS76" s="1074"/>
      <c r="AT76" s="1075"/>
      <c r="AU76" s="1073" t="s">
        <v>497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569</v>
      </c>
      <c r="C77" s="1070"/>
      <c r="D77" s="1070"/>
      <c r="E77" s="1070"/>
      <c r="F77" s="1070"/>
      <c r="G77" s="1070"/>
      <c r="H77" s="1070"/>
      <c r="I77" s="1070"/>
      <c r="J77" s="1070"/>
      <c r="K77" s="1070"/>
      <c r="L77" s="1070"/>
      <c r="M77" s="1070"/>
      <c r="N77" s="1070"/>
      <c r="O77" s="1070"/>
      <c r="P77" s="1071"/>
      <c r="Q77" s="1076">
        <v>15</v>
      </c>
      <c r="R77" s="1074"/>
      <c r="S77" s="1074"/>
      <c r="T77" s="1074"/>
      <c r="U77" s="1075"/>
      <c r="V77" s="1073">
        <v>6</v>
      </c>
      <c r="W77" s="1074"/>
      <c r="X77" s="1074"/>
      <c r="Y77" s="1074"/>
      <c r="Z77" s="1075"/>
      <c r="AA77" s="1073">
        <v>9</v>
      </c>
      <c r="AB77" s="1074"/>
      <c r="AC77" s="1074"/>
      <c r="AD77" s="1074"/>
      <c r="AE77" s="1075"/>
      <c r="AF77" s="1073">
        <v>1</v>
      </c>
      <c r="AG77" s="1074"/>
      <c r="AH77" s="1074"/>
      <c r="AI77" s="1074"/>
      <c r="AJ77" s="1075"/>
      <c r="AK77" s="1073">
        <v>10</v>
      </c>
      <c r="AL77" s="1074"/>
      <c r="AM77" s="1074"/>
      <c r="AN77" s="1074"/>
      <c r="AO77" s="1075"/>
      <c r="AP77" s="1073" t="s">
        <v>497</v>
      </c>
      <c r="AQ77" s="1074"/>
      <c r="AR77" s="1074"/>
      <c r="AS77" s="1074"/>
      <c r="AT77" s="1075"/>
      <c r="AU77" s="1073" t="s">
        <v>497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570</v>
      </c>
      <c r="C78" s="1070"/>
      <c r="D78" s="1070"/>
      <c r="E78" s="1070"/>
      <c r="F78" s="1070"/>
      <c r="G78" s="1070"/>
      <c r="H78" s="1070"/>
      <c r="I78" s="1070"/>
      <c r="J78" s="1070"/>
      <c r="K78" s="1070"/>
      <c r="L78" s="1070"/>
      <c r="M78" s="1070"/>
      <c r="N78" s="1070"/>
      <c r="O78" s="1070"/>
      <c r="P78" s="1071"/>
      <c r="Q78" s="1072">
        <v>195</v>
      </c>
      <c r="R78" s="1066"/>
      <c r="S78" s="1066"/>
      <c r="T78" s="1066"/>
      <c r="U78" s="1066"/>
      <c r="V78" s="1066">
        <v>186</v>
      </c>
      <c r="W78" s="1066"/>
      <c r="X78" s="1066"/>
      <c r="Y78" s="1066"/>
      <c r="Z78" s="1066"/>
      <c r="AA78" s="1066">
        <v>9</v>
      </c>
      <c r="AB78" s="1066"/>
      <c r="AC78" s="1066"/>
      <c r="AD78" s="1066"/>
      <c r="AE78" s="1066"/>
      <c r="AF78" s="1066">
        <v>9</v>
      </c>
      <c r="AG78" s="1066"/>
      <c r="AH78" s="1066"/>
      <c r="AI78" s="1066"/>
      <c r="AJ78" s="1066"/>
      <c r="AK78" s="1066" t="s">
        <v>497</v>
      </c>
      <c r="AL78" s="1066"/>
      <c r="AM78" s="1066"/>
      <c r="AN78" s="1066"/>
      <c r="AO78" s="1066"/>
      <c r="AP78" s="1066" t="s">
        <v>497</v>
      </c>
      <c r="AQ78" s="1066"/>
      <c r="AR78" s="1066"/>
      <c r="AS78" s="1066"/>
      <c r="AT78" s="1066"/>
      <c r="AU78" s="1066" t="s">
        <v>497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571</v>
      </c>
      <c r="C79" s="1070"/>
      <c r="D79" s="1070"/>
      <c r="E79" s="1070"/>
      <c r="F79" s="1070"/>
      <c r="G79" s="1070"/>
      <c r="H79" s="1070"/>
      <c r="I79" s="1070"/>
      <c r="J79" s="1070"/>
      <c r="K79" s="1070"/>
      <c r="L79" s="1070"/>
      <c r="M79" s="1070"/>
      <c r="N79" s="1070"/>
      <c r="O79" s="1070"/>
      <c r="P79" s="1071"/>
      <c r="Q79" s="1072">
        <v>1291</v>
      </c>
      <c r="R79" s="1066"/>
      <c r="S79" s="1066"/>
      <c r="T79" s="1066"/>
      <c r="U79" s="1066"/>
      <c r="V79" s="1066">
        <v>1258</v>
      </c>
      <c r="W79" s="1066"/>
      <c r="X79" s="1066"/>
      <c r="Y79" s="1066"/>
      <c r="Z79" s="1066"/>
      <c r="AA79" s="1066">
        <v>33</v>
      </c>
      <c r="AB79" s="1066"/>
      <c r="AC79" s="1066"/>
      <c r="AD79" s="1066"/>
      <c r="AE79" s="1066"/>
      <c r="AF79" s="1066">
        <v>33</v>
      </c>
      <c r="AG79" s="1066"/>
      <c r="AH79" s="1066"/>
      <c r="AI79" s="1066"/>
      <c r="AJ79" s="1066"/>
      <c r="AK79" s="1066">
        <v>95</v>
      </c>
      <c r="AL79" s="1066"/>
      <c r="AM79" s="1066"/>
      <c r="AN79" s="1066"/>
      <c r="AO79" s="1066"/>
      <c r="AP79" s="1066" t="s">
        <v>497</v>
      </c>
      <c r="AQ79" s="1066"/>
      <c r="AR79" s="1066"/>
      <c r="AS79" s="1066"/>
      <c r="AT79" s="1066"/>
      <c r="AU79" s="1066" t="s">
        <v>497</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581</v>
      </c>
      <c r="C80" s="1070"/>
      <c r="D80" s="1070"/>
      <c r="E80" s="1070"/>
      <c r="F80" s="1070"/>
      <c r="G80" s="1070"/>
      <c r="H80" s="1070"/>
      <c r="I80" s="1070"/>
      <c r="J80" s="1070"/>
      <c r="K80" s="1070"/>
      <c r="L80" s="1070"/>
      <c r="M80" s="1070"/>
      <c r="N80" s="1070"/>
      <c r="O80" s="1070"/>
      <c r="P80" s="1071"/>
      <c r="Q80" s="1076">
        <v>36</v>
      </c>
      <c r="R80" s="1074"/>
      <c r="S80" s="1074"/>
      <c r="T80" s="1074"/>
      <c r="U80" s="1075"/>
      <c r="V80" s="1073">
        <v>31</v>
      </c>
      <c r="W80" s="1074"/>
      <c r="X80" s="1074"/>
      <c r="Y80" s="1074"/>
      <c r="Z80" s="1075"/>
      <c r="AA80" s="1073">
        <v>5</v>
      </c>
      <c r="AB80" s="1074"/>
      <c r="AC80" s="1074"/>
      <c r="AD80" s="1074"/>
      <c r="AE80" s="1075"/>
      <c r="AF80" s="1073">
        <v>4</v>
      </c>
      <c r="AG80" s="1074"/>
      <c r="AH80" s="1074"/>
      <c r="AI80" s="1074"/>
      <c r="AJ80" s="1075"/>
      <c r="AK80" s="1073">
        <v>15</v>
      </c>
      <c r="AL80" s="1074"/>
      <c r="AM80" s="1074"/>
      <c r="AN80" s="1074"/>
      <c r="AO80" s="1075"/>
      <c r="AP80" s="1073" t="s">
        <v>497</v>
      </c>
      <c r="AQ80" s="1074"/>
      <c r="AR80" s="1074"/>
      <c r="AS80" s="1074"/>
      <c r="AT80" s="1075"/>
      <c r="AU80" s="1073" t="s">
        <v>497</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385</v>
      </c>
      <c r="B88" s="1039" t="s">
        <v>408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39" t="s">
        <v>409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415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416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417</v>
      </c>
      <c r="AB109" s="989"/>
      <c r="AC109" s="989"/>
      <c r="AD109" s="989"/>
      <c r="AE109" s="990"/>
      <c r="AF109" s="991" t="s">
        <v>418</v>
      </c>
      <c r="AG109" s="989"/>
      <c r="AH109" s="989"/>
      <c r="AI109" s="989"/>
      <c r="AJ109" s="990"/>
      <c r="AK109" s="991" t="s">
        <v>301</v>
      </c>
      <c r="AL109" s="989"/>
      <c r="AM109" s="989"/>
      <c r="AN109" s="989"/>
      <c r="AO109" s="990"/>
      <c r="AP109" s="991" t="s">
        <v>419</v>
      </c>
      <c r="AQ109" s="989"/>
      <c r="AR109" s="989"/>
      <c r="AS109" s="989"/>
      <c r="AT109" s="1020"/>
      <c r="AU109" s="988" t="s">
        <v>416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417</v>
      </c>
      <c r="BR109" s="989"/>
      <c r="BS109" s="989"/>
      <c r="BT109" s="989"/>
      <c r="BU109" s="990"/>
      <c r="BV109" s="991" t="s">
        <v>418</v>
      </c>
      <c r="BW109" s="989"/>
      <c r="BX109" s="989"/>
      <c r="BY109" s="989"/>
      <c r="BZ109" s="990"/>
      <c r="CA109" s="991" t="s">
        <v>301</v>
      </c>
      <c r="CB109" s="989"/>
      <c r="CC109" s="989"/>
      <c r="CD109" s="989"/>
      <c r="CE109" s="990"/>
      <c r="CF109" s="1027" t="s">
        <v>419</v>
      </c>
      <c r="CG109" s="1027"/>
      <c r="CH109" s="1027"/>
      <c r="CI109" s="1027"/>
      <c r="CJ109" s="1027"/>
      <c r="CK109" s="991" t="s">
        <v>420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417</v>
      </c>
      <c r="DH109" s="989"/>
      <c r="DI109" s="989"/>
      <c r="DJ109" s="989"/>
      <c r="DK109" s="990"/>
      <c r="DL109" s="991" t="s">
        <v>418</v>
      </c>
      <c r="DM109" s="989"/>
      <c r="DN109" s="989"/>
      <c r="DO109" s="989"/>
      <c r="DP109" s="990"/>
      <c r="DQ109" s="991" t="s">
        <v>301</v>
      </c>
      <c r="DR109" s="989"/>
      <c r="DS109" s="989"/>
      <c r="DT109" s="989"/>
      <c r="DU109" s="990"/>
      <c r="DV109" s="991" t="s">
        <v>419</v>
      </c>
      <c r="DW109" s="989"/>
      <c r="DX109" s="989"/>
      <c r="DY109" s="989"/>
      <c r="DZ109" s="1020"/>
    </row>
    <row r="110" spans="1:131" s="248" customFormat="1" ht="26.25" customHeight="1" x14ac:dyDescent="0.15">
      <c r="A110" s="891" t="s">
        <v>421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664450</v>
      </c>
      <c r="AB110" s="982"/>
      <c r="AC110" s="982"/>
      <c r="AD110" s="982"/>
      <c r="AE110" s="983"/>
      <c r="AF110" s="984">
        <v>648197</v>
      </c>
      <c r="AG110" s="982"/>
      <c r="AH110" s="982"/>
      <c r="AI110" s="982"/>
      <c r="AJ110" s="983"/>
      <c r="AK110" s="984">
        <v>597394</v>
      </c>
      <c r="AL110" s="982"/>
      <c r="AM110" s="982"/>
      <c r="AN110" s="982"/>
      <c r="AO110" s="983"/>
      <c r="AP110" s="985">
        <v>32</v>
      </c>
      <c r="AQ110" s="986"/>
      <c r="AR110" s="986"/>
      <c r="AS110" s="986"/>
      <c r="AT110" s="987"/>
      <c r="AU110" s="1021" t="s">
        <v>71</v>
      </c>
      <c r="AV110" s="1022"/>
      <c r="AW110" s="1022"/>
      <c r="AX110" s="1022"/>
      <c r="AY110" s="1022"/>
      <c r="AZ110" s="947" t="s">
        <v>422</v>
      </c>
      <c r="BA110" s="892"/>
      <c r="BB110" s="892"/>
      <c r="BC110" s="892"/>
      <c r="BD110" s="892"/>
      <c r="BE110" s="892"/>
      <c r="BF110" s="892"/>
      <c r="BG110" s="892"/>
      <c r="BH110" s="892"/>
      <c r="BI110" s="892"/>
      <c r="BJ110" s="892"/>
      <c r="BK110" s="892"/>
      <c r="BL110" s="892"/>
      <c r="BM110" s="892"/>
      <c r="BN110" s="892"/>
      <c r="BO110" s="892"/>
      <c r="BP110" s="893"/>
      <c r="BQ110" s="948">
        <v>5268855</v>
      </c>
      <c r="BR110" s="929"/>
      <c r="BS110" s="929"/>
      <c r="BT110" s="929"/>
      <c r="BU110" s="929"/>
      <c r="BV110" s="929">
        <v>4940518</v>
      </c>
      <c r="BW110" s="929"/>
      <c r="BX110" s="929"/>
      <c r="BY110" s="929"/>
      <c r="BZ110" s="929"/>
      <c r="CA110" s="929">
        <v>5123245</v>
      </c>
      <c r="CB110" s="929"/>
      <c r="CC110" s="929"/>
      <c r="CD110" s="929"/>
      <c r="CE110" s="929"/>
      <c r="CF110" s="953">
        <v>274.10000000000002</v>
      </c>
      <c r="CG110" s="954"/>
      <c r="CH110" s="954"/>
      <c r="CI110" s="954"/>
      <c r="CJ110" s="954"/>
      <c r="CK110" s="1017" t="s">
        <v>423</v>
      </c>
      <c r="CL110" s="903"/>
      <c r="CM110" s="978" t="s">
        <v>424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425</v>
      </c>
      <c r="DH110" s="929"/>
      <c r="DI110" s="929"/>
      <c r="DJ110" s="929"/>
      <c r="DK110" s="929"/>
      <c r="DL110" s="929" t="s">
        <v>425</v>
      </c>
      <c r="DM110" s="929"/>
      <c r="DN110" s="929"/>
      <c r="DO110" s="929"/>
      <c r="DP110" s="929"/>
      <c r="DQ110" s="929" t="s">
        <v>126</v>
      </c>
      <c r="DR110" s="929"/>
      <c r="DS110" s="929"/>
      <c r="DT110" s="929"/>
      <c r="DU110" s="929"/>
      <c r="DV110" s="930" t="s">
        <v>426</v>
      </c>
      <c r="DW110" s="930"/>
      <c r="DX110" s="930"/>
      <c r="DY110" s="930"/>
      <c r="DZ110" s="931"/>
    </row>
    <row r="111" spans="1:131" s="248" customFormat="1" ht="26.25" customHeight="1" x14ac:dyDescent="0.15">
      <c r="A111" s="858" t="s">
        <v>427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426</v>
      </c>
      <c r="AB111" s="1010"/>
      <c r="AC111" s="1010"/>
      <c r="AD111" s="1010"/>
      <c r="AE111" s="1011"/>
      <c r="AF111" s="1012" t="s">
        <v>126</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428</v>
      </c>
      <c r="BA111" s="834"/>
      <c r="BB111" s="834"/>
      <c r="BC111" s="834"/>
      <c r="BD111" s="834"/>
      <c r="BE111" s="834"/>
      <c r="BF111" s="834"/>
      <c r="BG111" s="834"/>
      <c r="BH111" s="834"/>
      <c r="BI111" s="834"/>
      <c r="BJ111" s="834"/>
      <c r="BK111" s="834"/>
      <c r="BL111" s="834"/>
      <c r="BM111" s="834"/>
      <c r="BN111" s="834"/>
      <c r="BO111" s="834"/>
      <c r="BP111" s="835"/>
      <c r="BQ111" s="900">
        <v>364079</v>
      </c>
      <c r="BR111" s="901"/>
      <c r="BS111" s="901"/>
      <c r="BT111" s="901"/>
      <c r="BU111" s="901"/>
      <c r="BV111" s="901">
        <v>2889</v>
      </c>
      <c r="BW111" s="901"/>
      <c r="BX111" s="901"/>
      <c r="BY111" s="901"/>
      <c r="BZ111" s="901"/>
      <c r="CA111" s="901">
        <v>1444</v>
      </c>
      <c r="CB111" s="901"/>
      <c r="CC111" s="901"/>
      <c r="CD111" s="901"/>
      <c r="CE111" s="901"/>
      <c r="CF111" s="962">
        <v>0.1</v>
      </c>
      <c r="CG111" s="963"/>
      <c r="CH111" s="963"/>
      <c r="CI111" s="963"/>
      <c r="CJ111" s="963"/>
      <c r="CK111" s="1018"/>
      <c r="CL111" s="905"/>
      <c r="CM111" s="908" t="s">
        <v>429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8" customFormat="1" ht="26.25" customHeight="1" x14ac:dyDescent="0.15">
      <c r="A112" s="1003" t="s">
        <v>430</v>
      </c>
      <c r="B112" s="1004"/>
      <c r="C112" s="834" t="s">
        <v>431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426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432</v>
      </c>
      <c r="BA112" s="834"/>
      <c r="BB112" s="834"/>
      <c r="BC112" s="834"/>
      <c r="BD112" s="834"/>
      <c r="BE112" s="834"/>
      <c r="BF112" s="834"/>
      <c r="BG112" s="834"/>
      <c r="BH112" s="834"/>
      <c r="BI112" s="834"/>
      <c r="BJ112" s="834"/>
      <c r="BK112" s="834"/>
      <c r="BL112" s="834"/>
      <c r="BM112" s="834"/>
      <c r="BN112" s="834"/>
      <c r="BO112" s="834"/>
      <c r="BP112" s="835"/>
      <c r="BQ112" s="900">
        <v>1042541</v>
      </c>
      <c r="BR112" s="901"/>
      <c r="BS112" s="901"/>
      <c r="BT112" s="901"/>
      <c r="BU112" s="901"/>
      <c r="BV112" s="901">
        <v>896262</v>
      </c>
      <c r="BW112" s="901"/>
      <c r="BX112" s="901"/>
      <c r="BY112" s="901"/>
      <c r="BZ112" s="901"/>
      <c r="CA112" s="901">
        <v>783748</v>
      </c>
      <c r="CB112" s="901"/>
      <c r="CC112" s="901"/>
      <c r="CD112" s="901"/>
      <c r="CE112" s="901"/>
      <c r="CF112" s="962">
        <v>41.9</v>
      </c>
      <c r="CG112" s="963"/>
      <c r="CH112" s="963"/>
      <c r="CI112" s="963"/>
      <c r="CJ112" s="963"/>
      <c r="CK112" s="1018"/>
      <c r="CL112" s="905"/>
      <c r="CM112" s="908" t="s">
        <v>433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426</v>
      </c>
      <c r="DM112" s="901"/>
      <c r="DN112" s="901"/>
      <c r="DO112" s="901"/>
      <c r="DP112" s="901"/>
      <c r="DQ112" s="901" t="s">
        <v>126</v>
      </c>
      <c r="DR112" s="901"/>
      <c r="DS112" s="901"/>
      <c r="DT112" s="901"/>
      <c r="DU112" s="901"/>
      <c r="DV112" s="878" t="s">
        <v>126</v>
      </c>
      <c r="DW112" s="878"/>
      <c r="DX112" s="878"/>
      <c r="DY112" s="878"/>
      <c r="DZ112" s="879"/>
    </row>
    <row r="113" spans="1:130" s="248" customFormat="1" ht="26.25" customHeight="1" x14ac:dyDescent="0.15">
      <c r="A113" s="1005"/>
      <c r="B113" s="1006"/>
      <c r="C113" s="834" t="s">
        <v>434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121947</v>
      </c>
      <c r="AB113" s="1010"/>
      <c r="AC113" s="1010"/>
      <c r="AD113" s="1010"/>
      <c r="AE113" s="1011"/>
      <c r="AF113" s="1012">
        <v>123492</v>
      </c>
      <c r="AG113" s="1010"/>
      <c r="AH113" s="1010"/>
      <c r="AI113" s="1010"/>
      <c r="AJ113" s="1011"/>
      <c r="AK113" s="1012">
        <v>136100</v>
      </c>
      <c r="AL113" s="1010"/>
      <c r="AM113" s="1010"/>
      <c r="AN113" s="1010"/>
      <c r="AO113" s="1011"/>
      <c r="AP113" s="1013">
        <v>7.3</v>
      </c>
      <c r="AQ113" s="1014"/>
      <c r="AR113" s="1014"/>
      <c r="AS113" s="1014"/>
      <c r="AT113" s="1015"/>
      <c r="AU113" s="1023"/>
      <c r="AV113" s="1024"/>
      <c r="AW113" s="1024"/>
      <c r="AX113" s="1024"/>
      <c r="AY113" s="1024"/>
      <c r="AZ113" s="899" t="s">
        <v>435</v>
      </c>
      <c r="BA113" s="834"/>
      <c r="BB113" s="834"/>
      <c r="BC113" s="834"/>
      <c r="BD113" s="834"/>
      <c r="BE113" s="834"/>
      <c r="BF113" s="834"/>
      <c r="BG113" s="834"/>
      <c r="BH113" s="834"/>
      <c r="BI113" s="834"/>
      <c r="BJ113" s="834"/>
      <c r="BK113" s="834"/>
      <c r="BL113" s="834"/>
      <c r="BM113" s="834"/>
      <c r="BN113" s="834"/>
      <c r="BO113" s="834"/>
      <c r="BP113" s="835"/>
      <c r="BQ113" s="900">
        <v>61232</v>
      </c>
      <c r="BR113" s="901"/>
      <c r="BS113" s="901"/>
      <c r="BT113" s="901"/>
      <c r="BU113" s="901"/>
      <c r="BV113" s="901">
        <v>45422</v>
      </c>
      <c r="BW113" s="901"/>
      <c r="BX113" s="901"/>
      <c r="BY113" s="901"/>
      <c r="BZ113" s="901"/>
      <c r="CA113" s="901">
        <v>62800</v>
      </c>
      <c r="CB113" s="901"/>
      <c r="CC113" s="901"/>
      <c r="CD113" s="901"/>
      <c r="CE113" s="901"/>
      <c r="CF113" s="962">
        <v>3.4</v>
      </c>
      <c r="CG113" s="963"/>
      <c r="CH113" s="963"/>
      <c r="CI113" s="963"/>
      <c r="CJ113" s="963"/>
      <c r="CK113" s="1018"/>
      <c r="CL113" s="905"/>
      <c r="CM113" s="908" t="s">
        <v>436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426</v>
      </c>
      <c r="DH113" s="864"/>
      <c r="DI113" s="864"/>
      <c r="DJ113" s="864"/>
      <c r="DK113" s="865"/>
      <c r="DL113" s="866" t="s">
        <v>126</v>
      </c>
      <c r="DM113" s="864"/>
      <c r="DN113" s="864"/>
      <c r="DO113" s="864"/>
      <c r="DP113" s="865"/>
      <c r="DQ113" s="866" t="s">
        <v>126</v>
      </c>
      <c r="DR113" s="864"/>
      <c r="DS113" s="864"/>
      <c r="DT113" s="864"/>
      <c r="DU113" s="865"/>
      <c r="DV113" s="911" t="s">
        <v>126</v>
      </c>
      <c r="DW113" s="912"/>
      <c r="DX113" s="912"/>
      <c r="DY113" s="912"/>
      <c r="DZ113" s="913"/>
    </row>
    <row r="114" spans="1:130" s="248" customFormat="1" ht="26.25" customHeight="1" x14ac:dyDescent="0.15">
      <c r="A114" s="1005"/>
      <c r="B114" s="1006"/>
      <c r="C114" s="834" t="s">
        <v>437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737</v>
      </c>
      <c r="AB114" s="864"/>
      <c r="AC114" s="864"/>
      <c r="AD114" s="864"/>
      <c r="AE114" s="865"/>
      <c r="AF114" s="866">
        <v>602</v>
      </c>
      <c r="AG114" s="864"/>
      <c r="AH114" s="864"/>
      <c r="AI114" s="864"/>
      <c r="AJ114" s="865"/>
      <c r="AK114" s="866">
        <v>8295</v>
      </c>
      <c r="AL114" s="864"/>
      <c r="AM114" s="864"/>
      <c r="AN114" s="864"/>
      <c r="AO114" s="865"/>
      <c r="AP114" s="911">
        <v>0.4</v>
      </c>
      <c r="AQ114" s="912"/>
      <c r="AR114" s="912"/>
      <c r="AS114" s="912"/>
      <c r="AT114" s="913"/>
      <c r="AU114" s="1023"/>
      <c r="AV114" s="1024"/>
      <c r="AW114" s="1024"/>
      <c r="AX114" s="1024"/>
      <c r="AY114" s="1024"/>
      <c r="AZ114" s="899" t="s">
        <v>438</v>
      </c>
      <c r="BA114" s="834"/>
      <c r="BB114" s="834"/>
      <c r="BC114" s="834"/>
      <c r="BD114" s="834"/>
      <c r="BE114" s="834"/>
      <c r="BF114" s="834"/>
      <c r="BG114" s="834"/>
      <c r="BH114" s="834"/>
      <c r="BI114" s="834"/>
      <c r="BJ114" s="834"/>
      <c r="BK114" s="834"/>
      <c r="BL114" s="834"/>
      <c r="BM114" s="834"/>
      <c r="BN114" s="834"/>
      <c r="BO114" s="834"/>
      <c r="BP114" s="835"/>
      <c r="BQ114" s="900">
        <v>699844</v>
      </c>
      <c r="BR114" s="901"/>
      <c r="BS114" s="901"/>
      <c r="BT114" s="901"/>
      <c r="BU114" s="901"/>
      <c r="BV114" s="901">
        <v>708981</v>
      </c>
      <c r="BW114" s="901"/>
      <c r="BX114" s="901"/>
      <c r="BY114" s="901"/>
      <c r="BZ114" s="901"/>
      <c r="CA114" s="901">
        <v>701309</v>
      </c>
      <c r="CB114" s="901"/>
      <c r="CC114" s="901"/>
      <c r="CD114" s="901"/>
      <c r="CE114" s="901"/>
      <c r="CF114" s="962">
        <v>37.5</v>
      </c>
      <c r="CG114" s="963"/>
      <c r="CH114" s="963"/>
      <c r="CI114" s="963"/>
      <c r="CJ114" s="963"/>
      <c r="CK114" s="1018"/>
      <c r="CL114" s="905"/>
      <c r="CM114" s="908" t="s">
        <v>439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126</v>
      </c>
      <c r="DR114" s="864"/>
      <c r="DS114" s="864"/>
      <c r="DT114" s="864"/>
      <c r="DU114" s="865"/>
      <c r="DV114" s="911" t="s">
        <v>426</v>
      </c>
      <c r="DW114" s="912"/>
      <c r="DX114" s="912"/>
      <c r="DY114" s="912"/>
      <c r="DZ114" s="913"/>
    </row>
    <row r="115" spans="1:130" s="248" customFormat="1" ht="26.25" customHeight="1" x14ac:dyDescent="0.15">
      <c r="A115" s="1005"/>
      <c r="B115" s="1006"/>
      <c r="C115" s="834" t="s">
        <v>440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126</v>
      </c>
      <c r="AB115" s="1010"/>
      <c r="AC115" s="1010"/>
      <c r="AD115" s="1010"/>
      <c r="AE115" s="1011"/>
      <c r="AF115" s="1012" t="s">
        <v>126</v>
      </c>
      <c r="AG115" s="1010"/>
      <c r="AH115" s="1010"/>
      <c r="AI115" s="1010"/>
      <c r="AJ115" s="1011"/>
      <c r="AK115" s="1012" t="s">
        <v>126</v>
      </c>
      <c r="AL115" s="1010"/>
      <c r="AM115" s="1010"/>
      <c r="AN115" s="1010"/>
      <c r="AO115" s="1011"/>
      <c r="AP115" s="1013" t="s">
        <v>126</v>
      </c>
      <c r="AQ115" s="1014"/>
      <c r="AR115" s="1014"/>
      <c r="AS115" s="1014"/>
      <c r="AT115" s="1015"/>
      <c r="AU115" s="1023"/>
      <c r="AV115" s="1024"/>
      <c r="AW115" s="1024"/>
      <c r="AX115" s="1024"/>
      <c r="AY115" s="1024"/>
      <c r="AZ115" s="899" t="s">
        <v>441</v>
      </c>
      <c r="BA115" s="834"/>
      <c r="BB115" s="834"/>
      <c r="BC115" s="834"/>
      <c r="BD115" s="834"/>
      <c r="BE115" s="834"/>
      <c r="BF115" s="834"/>
      <c r="BG115" s="834"/>
      <c r="BH115" s="834"/>
      <c r="BI115" s="834"/>
      <c r="BJ115" s="834"/>
      <c r="BK115" s="834"/>
      <c r="BL115" s="834"/>
      <c r="BM115" s="834"/>
      <c r="BN115" s="834"/>
      <c r="BO115" s="834"/>
      <c r="BP115" s="835"/>
      <c r="BQ115" s="900" t="s">
        <v>126</v>
      </c>
      <c r="BR115" s="901"/>
      <c r="BS115" s="901"/>
      <c r="BT115" s="901"/>
      <c r="BU115" s="901"/>
      <c r="BV115" s="901" t="s">
        <v>426</v>
      </c>
      <c r="BW115" s="901"/>
      <c r="BX115" s="901"/>
      <c r="BY115" s="901"/>
      <c r="BZ115" s="901"/>
      <c r="CA115" s="901" t="s">
        <v>126</v>
      </c>
      <c r="CB115" s="901"/>
      <c r="CC115" s="901"/>
      <c r="CD115" s="901"/>
      <c r="CE115" s="901"/>
      <c r="CF115" s="962" t="s">
        <v>426</v>
      </c>
      <c r="CG115" s="963"/>
      <c r="CH115" s="963"/>
      <c r="CI115" s="963"/>
      <c r="CJ115" s="963"/>
      <c r="CK115" s="1018"/>
      <c r="CL115" s="905"/>
      <c r="CM115" s="899"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426</v>
      </c>
      <c r="DH115" s="864"/>
      <c r="DI115" s="864"/>
      <c r="DJ115" s="864"/>
      <c r="DK115" s="865"/>
      <c r="DL115" s="866" t="s">
        <v>426</v>
      </c>
      <c r="DM115" s="864"/>
      <c r="DN115" s="864"/>
      <c r="DO115" s="864"/>
      <c r="DP115" s="865"/>
      <c r="DQ115" s="866" t="s">
        <v>126</v>
      </c>
      <c r="DR115" s="864"/>
      <c r="DS115" s="864"/>
      <c r="DT115" s="864"/>
      <c r="DU115" s="865"/>
      <c r="DV115" s="911" t="s">
        <v>126</v>
      </c>
      <c r="DW115" s="912"/>
      <c r="DX115" s="912"/>
      <c r="DY115" s="912"/>
      <c r="DZ115" s="913"/>
    </row>
    <row r="116" spans="1:130" s="248" customFormat="1" ht="26.25" customHeight="1" x14ac:dyDescent="0.15">
      <c r="A116" s="1007"/>
      <c r="B116" s="1008"/>
      <c r="C116" s="967" t="s">
        <v>443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426</v>
      </c>
      <c r="AG116" s="864"/>
      <c r="AH116" s="864"/>
      <c r="AI116" s="864"/>
      <c r="AJ116" s="865"/>
      <c r="AK116" s="866" t="s">
        <v>426</v>
      </c>
      <c r="AL116" s="864"/>
      <c r="AM116" s="864"/>
      <c r="AN116" s="864"/>
      <c r="AO116" s="865"/>
      <c r="AP116" s="911" t="s">
        <v>426</v>
      </c>
      <c r="AQ116" s="912"/>
      <c r="AR116" s="912"/>
      <c r="AS116" s="912"/>
      <c r="AT116" s="913"/>
      <c r="AU116" s="1023"/>
      <c r="AV116" s="1024"/>
      <c r="AW116" s="1024"/>
      <c r="AX116" s="1024"/>
      <c r="AY116" s="1024"/>
      <c r="AZ116" s="950" t="s">
        <v>444</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126</v>
      </c>
      <c r="BW116" s="901"/>
      <c r="BX116" s="901"/>
      <c r="BY116" s="901"/>
      <c r="BZ116" s="901"/>
      <c r="CA116" s="901" t="s">
        <v>126</v>
      </c>
      <c r="CB116" s="901"/>
      <c r="CC116" s="901"/>
      <c r="CD116" s="901"/>
      <c r="CE116" s="901"/>
      <c r="CF116" s="962" t="s">
        <v>426</v>
      </c>
      <c r="CG116" s="963"/>
      <c r="CH116" s="963"/>
      <c r="CI116" s="963"/>
      <c r="CJ116" s="963"/>
      <c r="CK116" s="1018"/>
      <c r="CL116" s="905"/>
      <c r="CM116" s="908" t="s">
        <v>445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426</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446</v>
      </c>
      <c r="Z117" s="990"/>
      <c r="AA117" s="995">
        <v>787134</v>
      </c>
      <c r="AB117" s="996"/>
      <c r="AC117" s="996"/>
      <c r="AD117" s="996"/>
      <c r="AE117" s="997"/>
      <c r="AF117" s="998">
        <v>772291</v>
      </c>
      <c r="AG117" s="996"/>
      <c r="AH117" s="996"/>
      <c r="AI117" s="996"/>
      <c r="AJ117" s="997"/>
      <c r="AK117" s="998">
        <v>741789</v>
      </c>
      <c r="AL117" s="996"/>
      <c r="AM117" s="996"/>
      <c r="AN117" s="996"/>
      <c r="AO117" s="997"/>
      <c r="AP117" s="999"/>
      <c r="AQ117" s="1000"/>
      <c r="AR117" s="1000"/>
      <c r="AS117" s="1000"/>
      <c r="AT117" s="1001"/>
      <c r="AU117" s="1023"/>
      <c r="AV117" s="1024"/>
      <c r="AW117" s="1024"/>
      <c r="AX117" s="1024"/>
      <c r="AY117" s="1024"/>
      <c r="AZ117" s="950" t="s">
        <v>447</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448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x14ac:dyDescent="0.15">
      <c r="A118" s="988" t="s">
        <v>420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417</v>
      </c>
      <c r="AB118" s="989"/>
      <c r="AC118" s="989"/>
      <c r="AD118" s="989"/>
      <c r="AE118" s="990"/>
      <c r="AF118" s="991" t="s">
        <v>418</v>
      </c>
      <c r="AG118" s="989"/>
      <c r="AH118" s="989"/>
      <c r="AI118" s="989"/>
      <c r="AJ118" s="990"/>
      <c r="AK118" s="991" t="s">
        <v>301</v>
      </c>
      <c r="AL118" s="989"/>
      <c r="AM118" s="989"/>
      <c r="AN118" s="989"/>
      <c r="AO118" s="990"/>
      <c r="AP118" s="992" t="s">
        <v>419</v>
      </c>
      <c r="AQ118" s="993"/>
      <c r="AR118" s="993"/>
      <c r="AS118" s="993"/>
      <c r="AT118" s="994"/>
      <c r="AU118" s="1023"/>
      <c r="AV118" s="1024"/>
      <c r="AW118" s="1024"/>
      <c r="AX118" s="1024"/>
      <c r="AY118" s="1024"/>
      <c r="AZ118" s="966" t="s">
        <v>449</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423</v>
      </c>
      <c r="B119" s="903"/>
      <c r="C119" s="978" t="s">
        <v>424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451</v>
      </c>
      <c r="BP119" s="965"/>
      <c r="BQ119" s="969">
        <v>7436551</v>
      </c>
      <c r="BR119" s="932"/>
      <c r="BS119" s="932"/>
      <c r="BT119" s="932"/>
      <c r="BU119" s="932"/>
      <c r="BV119" s="932">
        <v>6594072</v>
      </c>
      <c r="BW119" s="932"/>
      <c r="BX119" s="932"/>
      <c r="BY119" s="932"/>
      <c r="BZ119" s="932"/>
      <c r="CA119" s="932">
        <v>6672546</v>
      </c>
      <c r="CB119" s="932"/>
      <c r="CC119" s="932"/>
      <c r="CD119" s="932"/>
      <c r="CE119" s="932"/>
      <c r="CF119" s="830"/>
      <c r="CG119" s="831"/>
      <c r="CH119" s="831"/>
      <c r="CI119" s="831"/>
      <c r="CJ119" s="921"/>
      <c r="CK119" s="1019"/>
      <c r="CL119" s="907"/>
      <c r="CM119" s="925" t="s">
        <v>452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364079</v>
      </c>
      <c r="DH119" s="847"/>
      <c r="DI119" s="847"/>
      <c r="DJ119" s="847"/>
      <c r="DK119" s="848"/>
      <c r="DL119" s="849">
        <v>2889</v>
      </c>
      <c r="DM119" s="847"/>
      <c r="DN119" s="847"/>
      <c r="DO119" s="847"/>
      <c r="DP119" s="848"/>
      <c r="DQ119" s="849">
        <v>1444</v>
      </c>
      <c r="DR119" s="847"/>
      <c r="DS119" s="847"/>
      <c r="DT119" s="847"/>
      <c r="DU119" s="848"/>
      <c r="DV119" s="935">
        <v>0.1</v>
      </c>
      <c r="DW119" s="936"/>
      <c r="DX119" s="936"/>
      <c r="DY119" s="936"/>
      <c r="DZ119" s="937"/>
    </row>
    <row r="120" spans="1:130" s="248" customFormat="1" ht="26.25" customHeight="1" x14ac:dyDescent="0.15">
      <c r="A120" s="904"/>
      <c r="B120" s="905"/>
      <c r="C120" s="908" t="s">
        <v>429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453</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454</v>
      </c>
      <c r="AV120" s="971"/>
      <c r="AW120" s="971"/>
      <c r="AX120" s="971"/>
      <c r="AY120" s="972"/>
      <c r="AZ120" s="947" t="s">
        <v>455</v>
      </c>
      <c r="BA120" s="892"/>
      <c r="BB120" s="892"/>
      <c r="BC120" s="892"/>
      <c r="BD120" s="892"/>
      <c r="BE120" s="892"/>
      <c r="BF120" s="892"/>
      <c r="BG120" s="892"/>
      <c r="BH120" s="892"/>
      <c r="BI120" s="892"/>
      <c r="BJ120" s="892"/>
      <c r="BK120" s="892"/>
      <c r="BL120" s="892"/>
      <c r="BM120" s="892"/>
      <c r="BN120" s="892"/>
      <c r="BO120" s="892"/>
      <c r="BP120" s="893"/>
      <c r="BQ120" s="948">
        <v>6709847</v>
      </c>
      <c r="BR120" s="929"/>
      <c r="BS120" s="929"/>
      <c r="BT120" s="929"/>
      <c r="BU120" s="929"/>
      <c r="BV120" s="929">
        <v>6075673</v>
      </c>
      <c r="BW120" s="929"/>
      <c r="BX120" s="929"/>
      <c r="BY120" s="929"/>
      <c r="BZ120" s="929"/>
      <c r="CA120" s="929">
        <v>5591349</v>
      </c>
      <c r="CB120" s="929"/>
      <c r="CC120" s="929"/>
      <c r="CD120" s="929"/>
      <c r="CE120" s="929"/>
      <c r="CF120" s="953">
        <v>299.2</v>
      </c>
      <c r="CG120" s="954"/>
      <c r="CH120" s="954"/>
      <c r="CI120" s="954"/>
      <c r="CJ120" s="954"/>
      <c r="CK120" s="955" t="s">
        <v>456</v>
      </c>
      <c r="CL120" s="939"/>
      <c r="CM120" s="939"/>
      <c r="CN120" s="939"/>
      <c r="CO120" s="940"/>
      <c r="CP120" s="959" t="s">
        <v>402</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630509</v>
      </c>
      <c r="DR120" s="929"/>
      <c r="DS120" s="929"/>
      <c r="DT120" s="929"/>
      <c r="DU120" s="929"/>
      <c r="DV120" s="930">
        <v>33.700000000000003</v>
      </c>
      <c r="DW120" s="930"/>
      <c r="DX120" s="930"/>
      <c r="DY120" s="930"/>
      <c r="DZ120" s="931"/>
    </row>
    <row r="121" spans="1:130" s="248" customFormat="1" ht="26.25" customHeight="1" x14ac:dyDescent="0.15">
      <c r="A121" s="904"/>
      <c r="B121" s="905"/>
      <c r="C121" s="950" t="s">
        <v>457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458</v>
      </c>
      <c r="BA121" s="834"/>
      <c r="BB121" s="834"/>
      <c r="BC121" s="834"/>
      <c r="BD121" s="834"/>
      <c r="BE121" s="834"/>
      <c r="BF121" s="834"/>
      <c r="BG121" s="834"/>
      <c r="BH121" s="834"/>
      <c r="BI121" s="834"/>
      <c r="BJ121" s="834"/>
      <c r="BK121" s="834"/>
      <c r="BL121" s="834"/>
      <c r="BM121" s="834"/>
      <c r="BN121" s="834"/>
      <c r="BO121" s="834"/>
      <c r="BP121" s="835"/>
      <c r="BQ121" s="900">
        <v>36031</v>
      </c>
      <c r="BR121" s="901"/>
      <c r="BS121" s="901"/>
      <c r="BT121" s="901"/>
      <c r="BU121" s="901"/>
      <c r="BV121" s="901">
        <v>29766</v>
      </c>
      <c r="BW121" s="901"/>
      <c r="BX121" s="901"/>
      <c r="BY121" s="901"/>
      <c r="BZ121" s="901"/>
      <c r="CA121" s="901">
        <v>9497</v>
      </c>
      <c r="CB121" s="901"/>
      <c r="CC121" s="901"/>
      <c r="CD121" s="901"/>
      <c r="CE121" s="901"/>
      <c r="CF121" s="962">
        <v>0.5</v>
      </c>
      <c r="CG121" s="963"/>
      <c r="CH121" s="963"/>
      <c r="CI121" s="963"/>
      <c r="CJ121" s="963"/>
      <c r="CK121" s="956"/>
      <c r="CL121" s="942"/>
      <c r="CM121" s="942"/>
      <c r="CN121" s="942"/>
      <c r="CO121" s="943"/>
      <c r="CP121" s="922" t="s">
        <v>400</v>
      </c>
      <c r="CQ121" s="923"/>
      <c r="CR121" s="923"/>
      <c r="CS121" s="923"/>
      <c r="CT121" s="923"/>
      <c r="CU121" s="923"/>
      <c r="CV121" s="923"/>
      <c r="CW121" s="923"/>
      <c r="CX121" s="923"/>
      <c r="CY121" s="923"/>
      <c r="CZ121" s="923"/>
      <c r="DA121" s="923"/>
      <c r="DB121" s="923"/>
      <c r="DC121" s="923"/>
      <c r="DD121" s="923"/>
      <c r="DE121" s="923"/>
      <c r="DF121" s="924"/>
      <c r="DG121" s="900" t="s">
        <v>453</v>
      </c>
      <c r="DH121" s="901"/>
      <c r="DI121" s="901"/>
      <c r="DJ121" s="901"/>
      <c r="DK121" s="901"/>
      <c r="DL121" s="901" t="s">
        <v>126</v>
      </c>
      <c r="DM121" s="901"/>
      <c r="DN121" s="901"/>
      <c r="DO121" s="901"/>
      <c r="DP121" s="901"/>
      <c r="DQ121" s="901">
        <v>153239</v>
      </c>
      <c r="DR121" s="901"/>
      <c r="DS121" s="901"/>
      <c r="DT121" s="901"/>
      <c r="DU121" s="901"/>
      <c r="DV121" s="878">
        <v>8.1999999999999993</v>
      </c>
      <c r="DW121" s="878"/>
      <c r="DX121" s="878"/>
      <c r="DY121" s="878"/>
      <c r="DZ121" s="879"/>
    </row>
    <row r="122" spans="1:130" s="248" customFormat="1" ht="26.25" customHeight="1" x14ac:dyDescent="0.15">
      <c r="A122" s="904"/>
      <c r="B122" s="905"/>
      <c r="C122" s="908" t="s">
        <v>439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459</v>
      </c>
      <c r="BA122" s="967"/>
      <c r="BB122" s="967"/>
      <c r="BC122" s="967"/>
      <c r="BD122" s="967"/>
      <c r="BE122" s="967"/>
      <c r="BF122" s="967"/>
      <c r="BG122" s="967"/>
      <c r="BH122" s="967"/>
      <c r="BI122" s="967"/>
      <c r="BJ122" s="967"/>
      <c r="BK122" s="967"/>
      <c r="BL122" s="967"/>
      <c r="BM122" s="967"/>
      <c r="BN122" s="967"/>
      <c r="BO122" s="967"/>
      <c r="BP122" s="968"/>
      <c r="BQ122" s="969">
        <v>4658576</v>
      </c>
      <c r="BR122" s="932"/>
      <c r="BS122" s="932"/>
      <c r="BT122" s="932"/>
      <c r="BU122" s="932"/>
      <c r="BV122" s="932">
        <v>4473598</v>
      </c>
      <c r="BW122" s="932"/>
      <c r="BX122" s="932"/>
      <c r="BY122" s="932"/>
      <c r="BZ122" s="932"/>
      <c r="CA122" s="932">
        <v>4375690</v>
      </c>
      <c r="CB122" s="932"/>
      <c r="CC122" s="932"/>
      <c r="CD122" s="932"/>
      <c r="CE122" s="932"/>
      <c r="CF122" s="933">
        <v>234.1</v>
      </c>
      <c r="CG122" s="934"/>
      <c r="CH122" s="934"/>
      <c r="CI122" s="934"/>
      <c r="CJ122" s="934"/>
      <c r="CK122" s="956"/>
      <c r="CL122" s="942"/>
      <c r="CM122" s="942"/>
      <c r="CN122" s="942"/>
      <c r="CO122" s="943"/>
      <c r="CP122" s="922" t="s">
        <v>399</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126</v>
      </c>
      <c r="DM122" s="901"/>
      <c r="DN122" s="901"/>
      <c r="DO122" s="901"/>
      <c r="DP122" s="901"/>
      <c r="DQ122" s="901" t="s">
        <v>126</v>
      </c>
      <c r="DR122" s="901"/>
      <c r="DS122" s="901"/>
      <c r="DT122" s="901"/>
      <c r="DU122" s="901"/>
      <c r="DV122" s="878" t="s">
        <v>126</v>
      </c>
      <c r="DW122" s="878"/>
      <c r="DX122" s="878"/>
      <c r="DY122" s="878"/>
      <c r="DZ122" s="879"/>
    </row>
    <row r="123" spans="1:130" s="248" customFormat="1" ht="26.25" customHeight="1" x14ac:dyDescent="0.15">
      <c r="A123" s="904"/>
      <c r="B123" s="905"/>
      <c r="C123" s="908" t="s">
        <v>445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453</v>
      </c>
      <c r="AL123" s="864"/>
      <c r="AM123" s="864"/>
      <c r="AN123" s="864"/>
      <c r="AO123" s="865"/>
      <c r="AP123" s="911" t="s">
        <v>126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460</v>
      </c>
      <c r="BP123" s="965"/>
      <c r="BQ123" s="919">
        <v>11404454</v>
      </c>
      <c r="BR123" s="920"/>
      <c r="BS123" s="920"/>
      <c r="BT123" s="920"/>
      <c r="BU123" s="920"/>
      <c r="BV123" s="920">
        <v>10579037</v>
      </c>
      <c r="BW123" s="920"/>
      <c r="BX123" s="920"/>
      <c r="BY123" s="920"/>
      <c r="BZ123" s="920"/>
      <c r="CA123" s="920">
        <v>9976536</v>
      </c>
      <c r="CB123" s="920"/>
      <c r="CC123" s="920"/>
      <c r="CD123" s="920"/>
      <c r="CE123" s="920"/>
      <c r="CF123" s="830"/>
      <c r="CG123" s="831"/>
      <c r="CH123" s="831"/>
      <c r="CI123" s="831"/>
      <c r="CJ123" s="921"/>
      <c r="CK123" s="956"/>
      <c r="CL123" s="942"/>
      <c r="CM123" s="942"/>
      <c r="CN123" s="942"/>
      <c r="CO123" s="943"/>
      <c r="CP123" s="922" t="s">
        <v>398</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x14ac:dyDescent="0.2">
      <c r="A124" s="904"/>
      <c r="B124" s="905"/>
      <c r="C124" s="908" t="s">
        <v>448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461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126</v>
      </c>
      <c r="BR124" s="918"/>
      <c r="BS124" s="918"/>
      <c r="BT124" s="918"/>
      <c r="BU124" s="918"/>
      <c r="BV124" s="918" t="s">
        <v>126</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462</v>
      </c>
      <c r="CQ124" s="923"/>
      <c r="CR124" s="923"/>
      <c r="CS124" s="923"/>
      <c r="CT124" s="923"/>
      <c r="CU124" s="923"/>
      <c r="CV124" s="923"/>
      <c r="CW124" s="923"/>
      <c r="CX124" s="923"/>
      <c r="CY124" s="923"/>
      <c r="CZ124" s="923"/>
      <c r="DA124" s="923"/>
      <c r="DB124" s="923"/>
      <c r="DC124" s="923"/>
      <c r="DD124" s="923"/>
      <c r="DE124" s="923"/>
      <c r="DF124" s="924"/>
      <c r="DG124" s="846">
        <v>1042541</v>
      </c>
      <c r="DH124" s="847"/>
      <c r="DI124" s="847"/>
      <c r="DJ124" s="847"/>
      <c r="DK124" s="848"/>
      <c r="DL124" s="849">
        <v>896262</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15">
      <c r="A125" s="904"/>
      <c r="B125" s="905"/>
      <c r="C125" s="908" t="s">
        <v>450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463</v>
      </c>
      <c r="CL125" s="939"/>
      <c r="CM125" s="939"/>
      <c r="CN125" s="939"/>
      <c r="CO125" s="940"/>
      <c r="CP125" s="947" t="s">
        <v>464</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
      <c r="A126" s="904"/>
      <c r="B126" s="905"/>
      <c r="C126" s="908" t="s">
        <v>452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465</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x14ac:dyDescent="0.15">
      <c r="A127" s="906"/>
      <c r="B127" s="907"/>
      <c r="C127" s="925" t="s">
        <v>466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467</v>
      </c>
      <c r="AY127" s="896"/>
      <c r="AZ127" s="896"/>
      <c r="BA127" s="896"/>
      <c r="BB127" s="896"/>
      <c r="BC127" s="896"/>
      <c r="BD127" s="896"/>
      <c r="BE127" s="897"/>
      <c r="BF127" s="895" t="s">
        <v>468</v>
      </c>
      <c r="BG127" s="896"/>
      <c r="BH127" s="896"/>
      <c r="BI127" s="896"/>
      <c r="BJ127" s="896"/>
      <c r="BK127" s="896"/>
      <c r="BL127" s="897"/>
      <c r="BM127" s="895" t="s">
        <v>469</v>
      </c>
      <c r="BN127" s="896"/>
      <c r="BO127" s="896"/>
      <c r="BP127" s="896"/>
      <c r="BQ127" s="896"/>
      <c r="BR127" s="896"/>
      <c r="BS127" s="897"/>
      <c r="BT127" s="895" t="s">
        <v>470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471</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
      <c r="A128" s="880" t="s">
        <v>472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473</v>
      </c>
      <c r="X128" s="882"/>
      <c r="Y128" s="882"/>
      <c r="Z128" s="883"/>
      <c r="AA128" s="884">
        <v>3830</v>
      </c>
      <c r="AB128" s="885"/>
      <c r="AC128" s="885"/>
      <c r="AD128" s="885"/>
      <c r="AE128" s="886"/>
      <c r="AF128" s="887">
        <v>5196</v>
      </c>
      <c r="AG128" s="885"/>
      <c r="AH128" s="885"/>
      <c r="AI128" s="885"/>
      <c r="AJ128" s="886"/>
      <c r="AK128" s="887">
        <v>16327</v>
      </c>
      <c r="AL128" s="885"/>
      <c r="AM128" s="885"/>
      <c r="AN128" s="885"/>
      <c r="AO128" s="886"/>
      <c r="AP128" s="888"/>
      <c r="AQ128" s="889"/>
      <c r="AR128" s="889"/>
      <c r="AS128" s="889"/>
      <c r="AT128" s="890"/>
      <c r="AU128" s="284"/>
      <c r="AV128" s="284"/>
      <c r="AW128" s="284"/>
      <c r="AX128" s="891" t="s">
        <v>474</v>
      </c>
      <c r="AY128" s="892"/>
      <c r="AZ128" s="892"/>
      <c r="BA128" s="892"/>
      <c r="BB128" s="892"/>
      <c r="BC128" s="892"/>
      <c r="BD128" s="892"/>
      <c r="BE128" s="893"/>
      <c r="BF128" s="870" t="s">
        <v>126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475</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453</v>
      </c>
      <c r="DW128" s="876"/>
      <c r="DX128" s="876"/>
      <c r="DY128" s="876"/>
      <c r="DZ128" s="877"/>
    </row>
    <row r="129" spans="1:131" s="248" customFormat="1" ht="26.25" customHeight="1" x14ac:dyDescent="0.15">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476</v>
      </c>
      <c r="X129" s="861"/>
      <c r="Y129" s="861"/>
      <c r="Z129" s="862"/>
      <c r="AA129" s="863">
        <v>2365266</v>
      </c>
      <c r="AB129" s="864"/>
      <c r="AC129" s="864"/>
      <c r="AD129" s="864"/>
      <c r="AE129" s="865"/>
      <c r="AF129" s="866">
        <v>2358375</v>
      </c>
      <c r="AG129" s="864"/>
      <c r="AH129" s="864"/>
      <c r="AI129" s="864"/>
      <c r="AJ129" s="865"/>
      <c r="AK129" s="866">
        <v>2377562</v>
      </c>
      <c r="AL129" s="864"/>
      <c r="AM129" s="864"/>
      <c r="AN129" s="864"/>
      <c r="AO129" s="865"/>
      <c r="AP129" s="867"/>
      <c r="AQ129" s="868"/>
      <c r="AR129" s="868"/>
      <c r="AS129" s="868"/>
      <c r="AT129" s="869"/>
      <c r="AU129" s="286"/>
      <c r="AV129" s="286"/>
      <c r="AW129" s="286"/>
      <c r="AX129" s="833" t="s">
        <v>477</v>
      </c>
      <c r="AY129" s="834"/>
      <c r="AZ129" s="834"/>
      <c r="BA129" s="834"/>
      <c r="BB129" s="834"/>
      <c r="BC129" s="834"/>
      <c r="BD129" s="834"/>
      <c r="BE129" s="835"/>
      <c r="BF129" s="853" t="s">
        <v>453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478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479</v>
      </c>
      <c r="X130" s="861"/>
      <c r="Y130" s="861"/>
      <c r="Z130" s="862"/>
      <c r="AA130" s="863">
        <v>589797</v>
      </c>
      <c r="AB130" s="864"/>
      <c r="AC130" s="864"/>
      <c r="AD130" s="864"/>
      <c r="AE130" s="865"/>
      <c r="AF130" s="866">
        <v>565921</v>
      </c>
      <c r="AG130" s="864"/>
      <c r="AH130" s="864"/>
      <c r="AI130" s="864"/>
      <c r="AJ130" s="865"/>
      <c r="AK130" s="866">
        <v>508567</v>
      </c>
      <c r="AL130" s="864"/>
      <c r="AM130" s="864"/>
      <c r="AN130" s="864"/>
      <c r="AO130" s="865"/>
      <c r="AP130" s="867"/>
      <c r="AQ130" s="868"/>
      <c r="AR130" s="868"/>
      <c r="AS130" s="868"/>
      <c r="AT130" s="869"/>
      <c r="AU130" s="286"/>
      <c r="AV130" s="286"/>
      <c r="AW130" s="286"/>
      <c r="AX130" s="833" t="s">
        <v>480</v>
      </c>
      <c r="AY130" s="834"/>
      <c r="AZ130" s="834"/>
      <c r="BA130" s="834"/>
      <c r="BB130" s="834"/>
      <c r="BC130" s="834"/>
      <c r="BD130" s="834"/>
      <c r="BE130" s="835"/>
      <c r="BF130" s="836">
        <v>11.2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481</v>
      </c>
      <c r="X131" s="844"/>
      <c r="Y131" s="844"/>
      <c r="Z131" s="845"/>
      <c r="AA131" s="846">
        <v>1775469</v>
      </c>
      <c r="AB131" s="847"/>
      <c r="AC131" s="847"/>
      <c r="AD131" s="847"/>
      <c r="AE131" s="848"/>
      <c r="AF131" s="849">
        <v>1792454</v>
      </c>
      <c r="AG131" s="847"/>
      <c r="AH131" s="847"/>
      <c r="AI131" s="847"/>
      <c r="AJ131" s="848"/>
      <c r="AK131" s="849">
        <v>1868995</v>
      </c>
      <c r="AL131" s="847"/>
      <c r="AM131" s="847"/>
      <c r="AN131" s="847"/>
      <c r="AO131" s="848"/>
      <c r="AP131" s="850"/>
      <c r="AQ131" s="851"/>
      <c r="AR131" s="851"/>
      <c r="AS131" s="851"/>
      <c r="AT131" s="852"/>
      <c r="AU131" s="286"/>
      <c r="AV131" s="286"/>
      <c r="AW131" s="286"/>
      <c r="AX131" s="811" t="s">
        <v>482</v>
      </c>
      <c r="AY131" s="812"/>
      <c r="AZ131" s="812"/>
      <c r="BA131" s="812"/>
      <c r="BB131" s="812"/>
      <c r="BC131" s="812"/>
      <c r="BD131" s="812"/>
      <c r="BE131" s="813"/>
      <c r="BF131" s="814" t="s">
        <v>126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484</v>
      </c>
      <c r="W132" s="824"/>
      <c r="X132" s="824"/>
      <c r="Y132" s="824"/>
      <c r="Z132" s="825"/>
      <c r="AA132" s="826">
        <v>10.898923050000001</v>
      </c>
      <c r="AB132" s="827"/>
      <c r="AC132" s="827"/>
      <c r="AD132" s="827"/>
      <c r="AE132" s="828"/>
      <c r="AF132" s="829">
        <v>11.223384250000001</v>
      </c>
      <c r="AG132" s="827"/>
      <c r="AH132" s="827"/>
      <c r="AI132" s="827"/>
      <c r="AJ132" s="828"/>
      <c r="AK132" s="829">
        <v>11.604899959999999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485</v>
      </c>
      <c r="W133" s="803"/>
      <c r="X133" s="803"/>
      <c r="Y133" s="803"/>
      <c r="Z133" s="804"/>
      <c r="AA133" s="805">
        <v>11.8</v>
      </c>
      <c r="AB133" s="806"/>
      <c r="AC133" s="806"/>
      <c r="AD133" s="806"/>
      <c r="AE133" s="807"/>
      <c r="AF133" s="805">
        <v>11.4</v>
      </c>
      <c r="AG133" s="806"/>
      <c r="AH133" s="806"/>
      <c r="AI133" s="806"/>
      <c r="AJ133" s="807"/>
      <c r="AK133" s="805">
        <v>11.2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xpOZBq7jUE7AqmmLpldILg2LRSKnGORvnOXn+EHJyDpcZYnuux0MVJT3sByWiJjdLUfrWoq1GL46Te0bMX4w==" saltValue="jyD3OaPcUm+zQ091qXs6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S2FLl+WDc+/kIfGOop8vKZ8DcY8dWVc3ohJsmNLnTYKiawqyRK4au/Mo+Zav4KH2UhqlPilMo3ZwRXbCyC7Q==" saltValue="A8T+Gq04XMDt+BAHr4ghF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SRia8eNHbr1l/jF+f10uUx/Q9HCe1EPjaEtDYz4sjh+btK3aunn8Thy6ZvegJlXeYYq6/gJsFVG38VH/N8i0g==" saltValue="tSWglMhPrRXxPJAsJMOO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488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489</v>
      </c>
      <c r="AP7" s="305"/>
      <c r="AQ7" s="306" t="s">
        <v>490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491</v>
      </c>
      <c r="AQ8" s="312" t="s">
        <v>492</v>
      </c>
      <c r="AR8" s="313" t="s">
        <v>493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494</v>
      </c>
      <c r="AL9" s="1228"/>
      <c r="AM9" s="1228"/>
      <c r="AN9" s="1229"/>
      <c r="AO9" s="314">
        <v>706627</v>
      </c>
      <c r="AP9" s="314">
        <v>255192</v>
      </c>
      <c r="AQ9" s="315">
        <v>239985</v>
      </c>
      <c r="AR9" s="316">
        <v>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495</v>
      </c>
      <c r="AL10" s="1228"/>
      <c r="AM10" s="1228"/>
      <c r="AN10" s="1229"/>
      <c r="AO10" s="317">
        <v>90510</v>
      </c>
      <c r="AP10" s="317">
        <v>32687</v>
      </c>
      <c r="AQ10" s="318">
        <v>24622</v>
      </c>
      <c r="AR10" s="319">
        <v>32.799999999999997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496</v>
      </c>
      <c r="AL11" s="1228"/>
      <c r="AM11" s="1228"/>
      <c r="AN11" s="1229"/>
      <c r="AO11" s="317" t="s">
        <v>497</v>
      </c>
      <c r="AP11" s="317" t="s">
        <v>497</v>
      </c>
      <c r="AQ11" s="318">
        <v>3358</v>
      </c>
      <c r="AR11" s="319" t="s">
        <v>497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498</v>
      </c>
      <c r="AL12" s="1228"/>
      <c r="AM12" s="1228"/>
      <c r="AN12" s="1229"/>
      <c r="AO12" s="317" t="s">
        <v>497</v>
      </c>
      <c r="AP12" s="317" t="s">
        <v>497</v>
      </c>
      <c r="AQ12" s="318" t="s">
        <v>497</v>
      </c>
      <c r="AR12" s="319" t="s">
        <v>497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499</v>
      </c>
      <c r="AL13" s="1228"/>
      <c r="AM13" s="1228"/>
      <c r="AN13" s="1229"/>
      <c r="AO13" s="317" t="s">
        <v>497</v>
      </c>
      <c r="AP13" s="317" t="s">
        <v>497</v>
      </c>
      <c r="AQ13" s="318">
        <v>7864</v>
      </c>
      <c r="AR13" s="319" t="s">
        <v>497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500</v>
      </c>
      <c r="AL14" s="1228"/>
      <c r="AM14" s="1228"/>
      <c r="AN14" s="1229"/>
      <c r="AO14" s="317">
        <v>27643</v>
      </c>
      <c r="AP14" s="317">
        <v>9983</v>
      </c>
      <c r="AQ14" s="318">
        <v>6185</v>
      </c>
      <c r="AR14" s="319">
        <v>61.4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501</v>
      </c>
      <c r="AL15" s="1231"/>
      <c r="AM15" s="1231"/>
      <c r="AN15" s="1232"/>
      <c r="AO15" s="317">
        <v>-44351</v>
      </c>
      <c r="AP15" s="317">
        <v>-16017</v>
      </c>
      <c r="AQ15" s="318">
        <v>-18737</v>
      </c>
      <c r="AR15" s="319">
        <v>-14.5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780429</v>
      </c>
      <c r="AP16" s="317">
        <v>281845</v>
      </c>
      <c r="AQ16" s="318">
        <v>263276</v>
      </c>
      <c r="AR16" s="319">
        <v>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503</v>
      </c>
      <c r="AP20" s="326" t="s">
        <v>504</v>
      </c>
      <c r="AQ20" s="327" t="s">
        <v>505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506</v>
      </c>
      <c r="AL21" s="1234"/>
      <c r="AM21" s="1234"/>
      <c r="AN21" s="1235"/>
      <c r="AO21" s="330">
        <v>21.31</v>
      </c>
      <c r="AP21" s="331">
        <v>24.56</v>
      </c>
      <c r="AQ21" s="332">
        <v>-3.25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507</v>
      </c>
      <c r="AL22" s="1234"/>
      <c r="AM22" s="1234"/>
      <c r="AN22" s="1235"/>
      <c r="AO22" s="335">
        <v>93.1</v>
      </c>
      <c r="AP22" s="336">
        <v>94.3</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489</v>
      </c>
      <c r="AP30" s="305"/>
      <c r="AQ30" s="306" t="s">
        <v>490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491</v>
      </c>
      <c r="AQ31" s="312" t="s">
        <v>492</v>
      </c>
      <c r="AR31" s="313" t="s">
        <v>493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511</v>
      </c>
      <c r="AL32" s="1217"/>
      <c r="AM32" s="1217"/>
      <c r="AN32" s="1218"/>
      <c r="AO32" s="345">
        <v>597394</v>
      </c>
      <c r="AP32" s="345">
        <v>215744</v>
      </c>
      <c r="AQ32" s="346">
        <v>149198</v>
      </c>
      <c r="AR32" s="347">
        <v>44.6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512</v>
      </c>
      <c r="AL33" s="1217"/>
      <c r="AM33" s="1217"/>
      <c r="AN33" s="1218"/>
      <c r="AO33" s="345" t="s">
        <v>497</v>
      </c>
      <c r="AP33" s="345" t="s">
        <v>497</v>
      </c>
      <c r="AQ33" s="346" t="s">
        <v>497</v>
      </c>
      <c r="AR33" s="347" t="s">
        <v>497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513</v>
      </c>
      <c r="AL34" s="1217"/>
      <c r="AM34" s="1217"/>
      <c r="AN34" s="1218"/>
      <c r="AO34" s="345" t="s">
        <v>497</v>
      </c>
      <c r="AP34" s="345" t="s">
        <v>497</v>
      </c>
      <c r="AQ34" s="346" t="s">
        <v>497</v>
      </c>
      <c r="AR34" s="347" t="s">
        <v>497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514</v>
      </c>
      <c r="AL35" s="1217"/>
      <c r="AM35" s="1217"/>
      <c r="AN35" s="1218"/>
      <c r="AO35" s="345">
        <v>136100</v>
      </c>
      <c r="AP35" s="345">
        <v>49151</v>
      </c>
      <c r="AQ35" s="346">
        <v>31871</v>
      </c>
      <c r="AR35" s="347">
        <v>54.2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515</v>
      </c>
      <c r="AL36" s="1217"/>
      <c r="AM36" s="1217"/>
      <c r="AN36" s="1218"/>
      <c r="AO36" s="345">
        <v>8295</v>
      </c>
      <c r="AP36" s="345">
        <v>2996</v>
      </c>
      <c r="AQ36" s="346">
        <v>4984</v>
      </c>
      <c r="AR36" s="347">
        <v>-39.9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516</v>
      </c>
      <c r="AL37" s="1217"/>
      <c r="AM37" s="1217"/>
      <c r="AN37" s="1218"/>
      <c r="AO37" s="345" t="s">
        <v>497</v>
      </c>
      <c r="AP37" s="345" t="s">
        <v>497</v>
      </c>
      <c r="AQ37" s="346">
        <v>1220</v>
      </c>
      <c r="AR37" s="347" t="s">
        <v>497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517</v>
      </c>
      <c r="AL38" s="1214"/>
      <c r="AM38" s="1214"/>
      <c r="AN38" s="1215"/>
      <c r="AO38" s="348" t="s">
        <v>497</v>
      </c>
      <c r="AP38" s="348" t="s">
        <v>497</v>
      </c>
      <c r="AQ38" s="349">
        <v>35</v>
      </c>
      <c r="AR38" s="337" t="s">
        <v>497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518</v>
      </c>
      <c r="AL39" s="1214"/>
      <c r="AM39" s="1214"/>
      <c r="AN39" s="1215"/>
      <c r="AO39" s="345">
        <v>-16327</v>
      </c>
      <c r="AP39" s="345">
        <v>-5896</v>
      </c>
      <c r="AQ39" s="346">
        <v>-8070</v>
      </c>
      <c r="AR39" s="347">
        <v>-26.9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519</v>
      </c>
      <c r="AL40" s="1217"/>
      <c r="AM40" s="1217"/>
      <c r="AN40" s="1218"/>
      <c r="AO40" s="345">
        <v>-508567</v>
      </c>
      <c r="AP40" s="345">
        <v>-183664</v>
      </c>
      <c r="AQ40" s="346">
        <v>-130648</v>
      </c>
      <c r="AR40" s="347">
        <v>40.6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216895</v>
      </c>
      <c r="AP41" s="345">
        <v>78330</v>
      </c>
      <c r="AQ41" s="346">
        <v>48590</v>
      </c>
      <c r="AR41" s="347">
        <v>61.2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489</v>
      </c>
      <c r="AN49" s="1224" t="s">
        <v>523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524</v>
      </c>
      <c r="AO50" s="362" t="s">
        <v>525</v>
      </c>
      <c r="AP50" s="363" t="s">
        <v>526</v>
      </c>
      <c r="AQ50" s="364" t="s">
        <v>527</v>
      </c>
      <c r="AR50" s="365" t="s">
        <v>528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529</v>
      </c>
      <c r="AL51" s="358"/>
      <c r="AM51" s="366">
        <v>681297</v>
      </c>
      <c r="AN51" s="367">
        <v>223964</v>
      </c>
      <c r="AO51" s="368">
        <v>-16.399999999999999</v>
      </c>
      <c r="AP51" s="369">
        <v>310300</v>
      </c>
      <c r="AQ51" s="370">
        <v>7.8</v>
      </c>
      <c r="AR51" s="371">
        <v>-24.2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530</v>
      </c>
      <c r="AM52" s="374">
        <v>453103</v>
      </c>
      <c r="AN52" s="375">
        <v>148949</v>
      </c>
      <c r="AO52" s="376">
        <v>102.3</v>
      </c>
      <c r="AP52" s="377">
        <v>157576</v>
      </c>
      <c r="AQ52" s="378">
        <v>7.5</v>
      </c>
      <c r="AR52" s="379">
        <v>94.8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531</v>
      </c>
      <c r="AL53" s="358"/>
      <c r="AM53" s="366">
        <v>609532</v>
      </c>
      <c r="AN53" s="367">
        <v>204198</v>
      </c>
      <c r="AO53" s="368">
        <v>-8.8000000000000007</v>
      </c>
      <c r="AP53" s="369">
        <v>317319</v>
      </c>
      <c r="AQ53" s="370">
        <v>2.2999999999999998</v>
      </c>
      <c r="AR53" s="371">
        <v>-11.1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530</v>
      </c>
      <c r="AM54" s="374">
        <v>324714</v>
      </c>
      <c r="AN54" s="375">
        <v>108782</v>
      </c>
      <c r="AO54" s="376">
        <v>-27</v>
      </c>
      <c r="AP54" s="377">
        <v>164214</v>
      </c>
      <c r="AQ54" s="378">
        <v>4.2</v>
      </c>
      <c r="AR54" s="379">
        <v>-31.2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532</v>
      </c>
      <c r="AL55" s="358"/>
      <c r="AM55" s="366">
        <v>761137</v>
      </c>
      <c r="AN55" s="367">
        <v>255329</v>
      </c>
      <c r="AO55" s="368">
        <v>25</v>
      </c>
      <c r="AP55" s="369">
        <v>289738</v>
      </c>
      <c r="AQ55" s="370">
        <v>-8.6999999999999993</v>
      </c>
      <c r="AR55" s="371">
        <v>33.700000000000003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530</v>
      </c>
      <c r="AM56" s="374">
        <v>483993</v>
      </c>
      <c r="AN56" s="375">
        <v>162359</v>
      </c>
      <c r="AO56" s="376">
        <v>49.3</v>
      </c>
      <c r="AP56" s="377">
        <v>156238</v>
      </c>
      <c r="AQ56" s="378">
        <v>-4.9000000000000004</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533</v>
      </c>
      <c r="AL57" s="358"/>
      <c r="AM57" s="366">
        <v>940831</v>
      </c>
      <c r="AN57" s="367">
        <v>317312</v>
      </c>
      <c r="AO57" s="368">
        <v>24.3</v>
      </c>
      <c r="AP57" s="369">
        <v>316937</v>
      </c>
      <c r="AQ57" s="370">
        <v>9.4</v>
      </c>
      <c r="AR57" s="371">
        <v>14.9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530</v>
      </c>
      <c r="AM58" s="374">
        <v>688462</v>
      </c>
      <c r="AN58" s="375">
        <v>232196</v>
      </c>
      <c r="AO58" s="376">
        <v>43</v>
      </c>
      <c r="AP58" s="377">
        <v>199150</v>
      </c>
      <c r="AQ58" s="378">
        <v>27.5</v>
      </c>
      <c r="AR58" s="379">
        <v>15.5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534</v>
      </c>
      <c r="AL59" s="358"/>
      <c r="AM59" s="366">
        <v>1467032</v>
      </c>
      <c r="AN59" s="367">
        <v>529806</v>
      </c>
      <c r="AO59" s="368">
        <v>67</v>
      </c>
      <c r="AP59" s="369">
        <v>332350</v>
      </c>
      <c r="AQ59" s="370">
        <v>4.9000000000000004</v>
      </c>
      <c r="AR59" s="371">
        <v>62.1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530</v>
      </c>
      <c r="AM60" s="374">
        <v>513303</v>
      </c>
      <c r="AN60" s="375">
        <v>185375</v>
      </c>
      <c r="AO60" s="376">
        <v>-20.2</v>
      </c>
      <c r="AP60" s="377">
        <v>200453</v>
      </c>
      <c r="AQ60" s="378">
        <v>0.7</v>
      </c>
      <c r="AR60" s="379">
        <v>-20.9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535</v>
      </c>
      <c r="AL61" s="380"/>
      <c r="AM61" s="381">
        <v>891966</v>
      </c>
      <c r="AN61" s="382">
        <v>306122</v>
      </c>
      <c r="AO61" s="383">
        <v>18.2</v>
      </c>
      <c r="AP61" s="384">
        <v>313329</v>
      </c>
      <c r="AQ61" s="385">
        <v>3.1</v>
      </c>
      <c r="AR61" s="371">
        <v>15.1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530</v>
      </c>
      <c r="AM62" s="374">
        <v>492715</v>
      </c>
      <c r="AN62" s="375">
        <v>167532</v>
      </c>
      <c r="AO62" s="376">
        <v>29.5</v>
      </c>
      <c r="AP62" s="377">
        <v>175526</v>
      </c>
      <c r="AQ62" s="378">
        <v>7</v>
      </c>
      <c r="AR62" s="379">
        <v>22.5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dxnw2RZCTfMzN5T56VRhDKEoPFZOIiA+HJPxSKnbsTFENBJVZcEpzr2vsLCyIJQFnOrDUIm/B5x8FEBXNKefA==" saltValue="vkFRSGhKWngUF2xOOd+G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537</v>
      </c>
    </row>
    <row r="121" spans="125:125" ht="13.5" hidden="1" customHeight="1" x14ac:dyDescent="0.15">
      <c r="DU121" s="292"/>
    </row>
  </sheetData>
  <sheetProtection algorithmName="SHA-512" hashValue="d7BltxgPbfpkXzy/TUPIuTZ3+VDm4grOyeziKO6F/vHPb4qx/TAGFgk2ozp+Z3Nz+U29K+wNLnnlbh+TBJg1/w==" saltValue="ta5dX7HBY9fCx0kWgg50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538</v>
      </c>
    </row>
  </sheetData>
  <sheetProtection algorithmName="SHA-512" hashValue="H0Y/AcmS/4Cny2o/STagHvWVrrTYLR6KN8hZvFWckLPrPk35N/3+axXAuMX5Aq6Cz3S16cFEj+fzjBWlsrRSyQ==" saltValue="sr/jYW1nAfr0392UVoT0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8" t="s">
        <v>3</v>
      </c>
      <c r="D47" s="1238"/>
      <c r="E47" s="1239"/>
      <c r="F47" s="11">
        <v>80.739999999999995</v>
      </c>
      <c r="G47" s="12">
        <v>79.239999999999995</v>
      </c>
      <c r="H47" s="12">
        <v>93.47</v>
      </c>
      <c r="I47" s="12">
        <v>94.61</v>
      </c>
      <c r="J47" s="13">
        <v>90.48</v>
      </c>
    </row>
    <row r="48" spans="2:10" ht="57.75" customHeight="1" x14ac:dyDescent="0.15">
      <c r="B48" s="14"/>
      <c r="C48" s="1240" t="s">
        <v>4</v>
      </c>
      <c r="D48" s="1240"/>
      <c r="E48" s="1241"/>
      <c r="F48" s="15">
        <v>2.5</v>
      </c>
      <c r="G48" s="16">
        <v>4.1900000000000004</v>
      </c>
      <c r="H48" s="16">
        <v>4.2</v>
      </c>
      <c r="I48" s="16">
        <v>3.23</v>
      </c>
      <c r="J48" s="17">
        <v>3.06</v>
      </c>
    </row>
    <row r="49" spans="2:10" ht="57.75" customHeight="1" thickBot="1" x14ac:dyDescent="0.2">
      <c r="B49" s="18"/>
      <c r="C49" s="1242" t="s">
        <v>5</v>
      </c>
      <c r="D49" s="1242"/>
      <c r="E49" s="1243"/>
      <c r="F49" s="19">
        <v>10.220000000000001</v>
      </c>
      <c r="G49" s="20" t="s">
        <v>544</v>
      </c>
      <c r="H49" s="20">
        <v>9.26</v>
      </c>
      <c r="I49" s="20" t="s">
        <v>545</v>
      </c>
      <c r="J49" s="21" t="s">
        <v>546</v>
      </c>
    </row>
    <row r="50" spans="2:10" ht="13.5" customHeight="1" x14ac:dyDescent="0.15"/>
  </sheetData>
  <sheetProtection algorithmName="SHA-512" hashValue="q0tb7vPcA/57NOAiHVGdIbvhbFzKzjEPEUORAGJSfh9OWykV1QbtChqZ3ZcBIUvllW4M1a3D167uWV4ChQfCUQ==" saltValue="Ke5qDMfLZ5B1+tciVK2tP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2022-09-20T01:55:26Z</cp:lastPrinted>
  <dcterms:created xsi:type="dcterms:W3CDTF">2022-02-02T05:11:53Z</dcterms:created>
  <dcterms:modified xsi:type="dcterms:W3CDTF">2022-09-28T10:03:30Z</dcterms:modified>
  <cp:category/>
</cp:coreProperties>
</file>