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4875" yWindow="240" windowWidth="14940" windowHeight="7785"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O42" i="9" s="1"/>
  <c r="CQ41" i="9"/>
  <c r="CQ40" i="9"/>
  <c r="CO40" i="9" s="1"/>
  <c r="CQ39" i="9"/>
  <c r="CQ38" i="9"/>
  <c r="CO38" i="9" s="1"/>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C40" i="9" s="1"/>
  <c r="E39" i="9"/>
  <c r="C39" i="9" s="1"/>
  <c r="E38" i="9"/>
  <c r="E37" i="9"/>
  <c r="C37" i="9" s="1"/>
  <c r="E36" i="9"/>
  <c r="E35" i="9"/>
  <c r="C35" i="9"/>
  <c r="U34" i="9" s="1"/>
  <c r="U35" i="9" s="1"/>
  <c r="U36" i="9" s="1"/>
  <c r="E34" i="9"/>
  <c r="C34" i="9"/>
  <c r="C36" i="9"/>
  <c r="C38" i="9"/>
  <c r="C42" i="9"/>
  <c r="AM34" i="9"/>
  <c r="U37" i="9"/>
  <c r="U38" i="9"/>
  <c r="U39" i="9"/>
  <c r="U40" i="9"/>
  <c r="U41" i="9"/>
  <c r="U42" i="9"/>
  <c r="U43" i="9"/>
  <c r="AM35" i="9"/>
  <c r="AM36" i="9"/>
  <c r="AM37" i="9"/>
  <c r="AM38" i="9"/>
  <c r="AM39" i="9"/>
  <c r="AM40" i="9"/>
  <c r="AM41" i="9"/>
  <c r="AM42" i="9"/>
  <c r="AM43" i="9"/>
  <c r="BE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E34" i="9" l="1"/>
  <c r="BE35" i="9" s="1"/>
  <c r="BE36" i="9" s="1"/>
  <c r="BW34" i="9" l="1"/>
  <c r="BW35" i="9" l="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<sst xmlns="http://schemas.openxmlformats.org/spreadsheetml/2006/main" count="1075" uniqueCount="601">
  <si>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</si>
  <si>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</si>
  <si>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</si>
  <si>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</si>
  <si>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</si>
  <si>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</si>
  <si>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</si>
  <si>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</si>
  <si>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</si>
  <si>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</si>
  <si>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</si>
  <si>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</si>
  <si>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</si>
  <si>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</si>
  <si>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</si>
  <si>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</si>
  <si>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</si>
  <si>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</si>
  <si>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</si>
  <si>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</si>
  <si>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</si>
  <si>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</si>
  <si>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</si>
  <si>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</si>
  <si>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</si>
  <si>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</si>
  <si>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</si>
  <si>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</si>
  <si>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</si>
  <si>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</si>
  <si>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</si>
  <si>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</si>
  <si>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</si>
  <si>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</si>
  <si>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</si>
  <si>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</si>
  <si>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</si>
  <si>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</si>
  <si>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</si>
  <si>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</si>
  <si>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</si>
  <si>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</si>
  <si>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</si>
  <si>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</si>
  <si>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</si>
  <si>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</si>
  <si>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</si>
  <si>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</si>
  <si>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</si>
  <si>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</si>
  <si>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</si>
  <si>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</si>
  <si>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</si>
  <si>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</si>
  <si>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</si>
  <si>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</si>
  <si>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</si>
  <si>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国民健康保険特別会計</t>
  </si>
  <si>
    <t>簡易水道事業特別会計</t>
  </si>
  <si>
    <t>農業集落排水事業特別会計</t>
  </si>
  <si>
    <t>公共下水道事業特別会計</t>
  </si>
  <si>
    <t>後期高齢者医療特別会計</t>
  </si>
  <si>
    <t>国民健康保険診療施設特別会計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</si>
  <si>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</si>
  <si>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</si>
  <si>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</si>
  <si>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</si>
  <si>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</si>
  <si>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</si>
  <si>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</si>
  <si>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</si>
  <si>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</si>
  <si>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</si>
  <si>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</si>
  <si>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</si>
  <si>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</si>
  <si>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</si>
  <si>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</si>
  <si>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</si>
  <si>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</si>
  <si>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</si>
  <si>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</si>
  <si>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</si>
  <si>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</si>
  <si>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</si>
  <si>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</si>
  <si>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</si>
  <si>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</si>
  <si>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</si>
  <si>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</si>
  <si>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</si>
  <si>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</si>
  <si>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</si>
  <si>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</si>
  <si>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</si>
  <si>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</si>
  <si>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</si>
  <si>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</si>
  <si>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</si>
  <si>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</si>
  <si>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</si>
  <si>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</si>
  <si>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</si>
  <si>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</si>
  <si>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</si>
  <si>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</si>
  <si>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</si>
  <si>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</si>
  <si>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</si>
  <si>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</si>
  <si>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</si>
  <si>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</si>
  <si>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</si>
  <si>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</si>
  <si>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</si>
  <si>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</si>
  <si>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</si>
  <si>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</si>
  <si>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</si>
  <si>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</si>
  <si>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</si>
  <si>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</si>
  <si>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</si>
  <si>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</si>
  <si>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</si>
  <si>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</si>
  <si>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</si>
  <si>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</si>
  <si>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</si>
  <si>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</si>
  <si>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</si>
  <si>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</si>
  <si>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</si>
  <si>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</si>
  <si>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</si>
  <si>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</si>
  <si>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</si>
  <si>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</si>
  <si>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</si>
  <si>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</si>
  <si>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</si>
  <si>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</si>
  <si>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</si>
  <si>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</si>
  <si>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</si>
  <si>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</si>
  <si>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</si>
  <si>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</si>
  <si>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</si>
  <si>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</si>
  <si>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</si>
  <si>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</si>
  <si>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小谷村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</si>
  <si>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</si>
  <si>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</si>
  <si>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</si>
  <si>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</si>
  <si>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</si>
  <si>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</si>
  <si>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</si>
  <si>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</si>
  <si>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</si>
  <si>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</si>
  <si>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</si>
  <si>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</si>
  <si>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</si>
  <si>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</si>
  <si>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</si>
  <si>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</si>
  <si>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</si>
  <si>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</si>
  <si>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</si>
  <si>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</si>
  <si>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</si>
  <si>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</si>
  <si>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</si>
  <si>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</si>
  <si>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</si>
  <si>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</si>
  <si>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-17.8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</si>
  <si>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</si>
  <si>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</si>
  <si>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</si>
  <si>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</si>
  <si>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</si>
  <si>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</si>
  <si>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</si>
  <si>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</si>
  <si>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</si>
  <si>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</si>
  <si>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</si>
  <si>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</si>
  <si>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</si>
  <si>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</si>
  <si>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</si>
  <si>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</si>
  <si>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</si>
  <si>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</si>
  <si>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</si>
  <si>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</si>
  <si>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</si>
  <si>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</si>
  <si>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</si>
  <si>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</si>
  <si>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</si>
  <si>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</si>
  <si>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</si>
  <si>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</si>
  <si>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</si>
  <si>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-0.4</t>
    <phoneticPr fontId="22"/>
  </si>
  <si>
    <t>基準財政需要額</t>
    <phoneticPr fontId="34"/>
  </si>
  <si>
    <t>うち日本人(％)</t>
    <phoneticPr fontId="22"/>
  </si>
  <si>
    <t>-2.3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</si>
  <si>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</si>
  <si>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</si>
  <si>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</si>
  <si>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</si>
  <si>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</si>
  <si>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</si>
  <si>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</si>
  <si>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</si>
  <si>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</si>
  <si>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</si>
  <si>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</si>
  <si>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</si>
  <si>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</si>
  <si>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</si>
  <si>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</si>
  <si>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</si>
  <si>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</si>
  <si>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</si>
  <si>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</si>
  <si>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</si>
  <si>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</si>
  <si>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</si>
  <si>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</si>
  <si>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</si>
  <si>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</si>
  <si>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</si>
  <si>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</si>
  <si>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</si>
  <si>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</si>
  <si>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</si>
  <si>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</si>
  <si>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</si>
  <si>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</si>
  <si>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</si>
  <si>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</si>
  <si>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</si>
  <si>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</si>
  <si>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101.5                 ( 93.8 )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</si>
  <si>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</si>
  <si>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</si>
  <si>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</si>
  <si>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</si>
  <si>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</si>
  <si>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</si>
  <si>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</si>
  <si>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</si>
  <si>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</si>
  <si>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</si>
  <si>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</si>
  <si>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</si>
  <si>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</si>
  <si>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</si>
  <si>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</si>
  <si>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</si>
  <si>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</si>
  <si>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</si>
  <si>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</si>
  <si>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</si>
  <si>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</si>
  <si>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</si>
  <si>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</si>
  <si>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</si>
  <si>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</si>
  <si>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</si>
  <si>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</si>
  <si>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</si>
  <si>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</si>
  <si>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</si>
  <si>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</si>
  <si>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</si>
  <si>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</si>
  <si>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</si>
  <si>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</si>
  <si>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</si>
  <si>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</si>
  <si>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</si>
  <si>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</si>
  <si>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</si>
  <si>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</si>
  <si>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</si>
  <si>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</si>
  <si>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</si>
  <si>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</si>
  <si>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</si>
  <si>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</si>
  <si>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</si>
  <si>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</si>
  <si>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</si>
  <si>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</si>
  <si>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</si>
  <si>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</si>
  <si>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</si>
  <si>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</si>
  <si>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</si>
  <si>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</si>
  <si>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</si>
  <si>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</si>
  <si>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</si>
  <si>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</si>
  <si>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</si>
  <si>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</si>
  <si>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</si>
  <si>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</si>
  <si>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</si>
  <si>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</si>
  <si>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</si>
  <si>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</si>
  <si>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</si>
  <si>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</si>
  <si>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</si>
  <si>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</si>
  <si>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</si>
  <si>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</si>
  <si>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</si>
  <si>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</si>
  <si>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</si>
  <si>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</si>
  <si>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</si>
  <si>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</si>
  <si>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</si>
  <si>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</si>
  <si>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</si>
  <si>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</si>
  <si>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</si>
  <si>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</si>
  <si>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</si>
  <si>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</si>
  <si>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</si>
  <si>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</si>
  <si>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</si>
  <si>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</si>
  <si>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</si>
  <si>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</si>
  <si>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</si>
  <si>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</si>
  <si>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</si>
  <si>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</si>
  <si>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</si>
  <si>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</si>
  <si>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</si>
  <si>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</si>
  <si>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</si>
  <si>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</si>
  <si>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</si>
  <si>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</si>
  <si>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</si>
  <si>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</si>
  <si>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</si>
  <si>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</si>
  <si>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</si>
  <si>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</si>
  <si>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</si>
  <si>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</si>
  <si>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</si>
  <si>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</si>
  <si>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</si>
  <si>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</si>
  <si>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</si>
  <si>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</si>
  <si>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</si>
  <si>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</si>
  <si>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</si>
  <si>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</si>
  <si>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</si>
  <si>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</si>
  <si>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</si>
  <si>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</si>
  <si>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</si>
  <si>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</si>
  <si>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</si>
  <si>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</si>
  <si>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</si>
  <si>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</si>
  <si>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</si>
  <si>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</si>
  <si>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</si>
  <si>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</si>
  <si>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</si>
  <si>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</si>
  <si>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</si>
  <si>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</si>
  <si>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</si>
  <si>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</si>
  <si>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</si>
  <si>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</si>
  <si>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長野県小谷村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</si>
  <si>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</si>
  <si>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</si>
  <si>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</si>
  <si>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</si>
  <si>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</si>
  <si>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</si>
  <si>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</si>
  <si>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</si>
  <si>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</si>
  <si>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</si>
  <si>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</si>
  <si>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</si>
  <si>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</si>
  <si>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</si>
  <si>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</si>
  <si>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</si>
  <si>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</si>
  <si>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</si>
  <si>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</si>
  <si>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</si>
  <si>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</si>
  <si>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</si>
  <si>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</si>
  <si>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</si>
  <si>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</si>
  <si>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</si>
  <si>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</si>
  <si>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</si>
  <si>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</si>
  <si>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</si>
  <si>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</si>
  <si>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</si>
  <si>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長野県小谷村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</si>
  <si>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</si>
  <si>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</si>
  <si>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</si>
  <si>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</si>
  <si>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</si>
  <si>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</si>
  <si>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</si>
  <si>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</si>
  <si>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</si>
  <si>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</si>
  <si>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</si>
  <si>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</si>
  <si>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</si>
  <si>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</si>
  <si>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</si>
  <si>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</si>
  <si>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</si>
  <si>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</si>
  <si>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</si>
  <si>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</si>
  <si>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</si>
  <si>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</si>
  <si>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</si>
  <si>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</si>
  <si>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</si>
  <si>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</si>
  <si>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</si>
  <si>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</si>
  <si>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</si>
  <si>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</si>
  <si>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</si>
  <si>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</si>
  <si>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</si>
  <si>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</si>
  <si>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</si>
  <si>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</si>
  <si>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</si>
  <si>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国民健康保険診療施設特別会計</t>
    <phoneticPr fontId="22"/>
  </si>
  <si>
    <t>後期高齢者医療特別会計</t>
    <phoneticPr fontId="22"/>
  </si>
  <si>
    <t>簡易水道事業特別会計</t>
    <phoneticPr fontId="22"/>
  </si>
  <si>
    <t>法非適用企業</t>
    <phoneticPr fontId="22"/>
  </si>
  <si>
    <t>公共下水道事業特別会計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</si>
  <si>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</si>
  <si>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</si>
  <si>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</si>
  <si>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</si>
  <si>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</si>
  <si>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</si>
  <si>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</si>
  <si>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</si>
  <si>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</si>
  <si>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</si>
  <si>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</si>
  <si>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</si>
  <si>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</si>
  <si>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</si>
  <si>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</si>
  <si>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</si>
  <si>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</si>
  <si>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</si>
  <si>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</si>
  <si>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</si>
  <si>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</si>
  <si>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</si>
  <si>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</si>
  <si>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</si>
  <si>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</si>
  <si>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</si>
  <si>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</si>
  <si>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</si>
  <si>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</si>
  <si>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</si>
  <si>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</si>
  <si>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</si>
  <si>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</si>
  <si>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</si>
  <si>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</si>
  <si>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</si>
  <si>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</si>
  <si>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</si>
  <si>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</si>
  <si>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</si>
  <si>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</si>
  <si>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</si>
  <si>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</si>
  <si>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</si>
  <si>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</si>
  <si>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</si>
  <si>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</si>
  <si>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</si>
  <si>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</si>
  <si>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</si>
  <si>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</si>
  <si>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</si>
  <si>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</si>
  <si>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</si>
  <si>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</si>
  <si>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</si>
  <si>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</si>
  <si>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</si>
  <si>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</si>
  <si>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</si>
  <si>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</si>
  <si>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</si>
  <si>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</si>
  <si>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</si>
  <si>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</si>
  <si>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</si>
  <si>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</si>
  <si>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</si>
  <si>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</si>
  <si>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</si>
  <si>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</si>
  <si>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</si>
  <si>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</si>
  <si>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</si>
  <si>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</si>
  <si>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</si>
  <si>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簡易水道事業特別会計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</si>
  <si>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</si>
  <si>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</si>
  <si>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</si>
  <si>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</si>
  <si>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</si>
  <si>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</si>
  <si>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</si>
  <si>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</si>
  <si>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</si>
  <si>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</si>
  <si>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</si>
  <si>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</si>
  <si>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</si>
  <si>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</si>
  <si>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</si>
  <si>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</si>
  <si>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</si>
  <si>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</si>
  <si>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</si>
  <si>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</si>
  <si>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</si>
  <si>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</si>
  <si>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</si>
  <si>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</si>
  <si>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</si>
  <si>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</si>
  <si>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</si>
  <si>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</si>
  <si>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道の駅おたり</t>
    <rPh sb="0" eb="1">
      <t>ミチ</t>
    </rPh>
    <rPh sb="2" eb="3">
      <t>エキ</t>
    </rPh>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</si>
  <si>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</si>
  <si>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</si>
  <si>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</si>
  <si>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</si>
  <si>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</si>
  <si>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</si>
  <si>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</si>
  <si>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</si>
  <si>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</si>
  <si>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</si>
  <si>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</si>
  <si>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</si>
  <si>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白馬山麓環境施設組合</t>
    <rPh sb="0" eb="2">
      <t>ハクバ</t>
    </rPh>
    <rPh sb="2" eb="4">
      <t>サンロク</t>
    </rPh>
    <rPh sb="4" eb="6">
      <t>カンキョウ</t>
    </rPh>
    <rPh sb="6" eb="8">
      <t>シセツ</t>
    </rPh>
    <rPh sb="8" eb="10">
      <t>クミアイ</t>
    </rPh>
    <phoneticPr fontId="22"/>
  </si>
  <si>
    <t>長野県地方税滞納整理機構</t>
    <rPh sb="0" eb="3">
      <t>ナガノケン</t>
    </rPh>
    <rPh sb="3" eb="6">
      <t>チホウゼイ</t>
    </rPh>
    <rPh sb="6" eb="8">
      <t>タイノウ</t>
    </rPh>
    <rPh sb="8" eb="10">
      <t>セイリ</t>
    </rPh>
    <rPh sb="10" eb="12">
      <t>キコウ</t>
    </rPh>
    <phoneticPr fontId="22"/>
  </si>
  <si>
    <t>おたり振興公社（サンンテインおたり）</t>
    <rPh sb="3" eb="5">
      <t>シンコウ</t>
    </rPh>
    <rPh sb="5" eb="7">
      <t>コウシャ</t>
    </rPh>
    <phoneticPr fontId="22"/>
  </si>
  <si>
    <t>小谷高原スキーリフト</t>
    <rPh sb="0" eb="2">
      <t>オタリ</t>
    </rPh>
    <rPh sb="2" eb="4">
      <t>コウゲン</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</si>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</sst>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862_小谷村_2012" xfId="54"/>
    <cellStyle name="標準 3" xfId="55"/>
    <cellStyle name="標準 3 2" xfId="56"/>
    <cellStyle name="標準 3_APAHO401000" xfId="57"/>
    <cellStyle name="標準 3_ZJ01_204862_小谷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177060</c:v>
                </c:pt>
                <c:pt idx="1">
                  <c:v>291917</c:v>
                </c:pt>
                <c:pt idx="2">
                  <c:v>325581</c:v>
                </c:pt>
                <c:pt idx="3">
                  <c:v>203567</c:v>
                </c:pt>
                <c:pt idx="4">
                  <c:v>185018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155888</c:v>
                </c:pt>
                <c:pt idx="1">
                  <c:v>575336</c:v>
                </c:pt>
                <c:pt idx="2">
                  <c:v>316279</c:v>
                </c:pt>
                <c:pt idx="3">
                  <c:v>235022</c:v>
                </c:pt>
                <c:pt idx="4">
                  <c:v>205223</c:v>
                </c:pt>
              </c:numCache>
            </c:numRef>
          </c:val>
          <c:smooth val="0"/>
        </c:ser>
        <c:dLbls>
          <c:showLegendKey val="0"/>
          <c:showVal val="0"/>
          <c:showCatName val="0"/>
          <c:showSerName val="0"/>
          <c:showPercent val="0"/>
          <c:showBubbleSize val="0"/>
        </c:dLbls>
        <c:marker val="1"/>
        <c:smooth val="0"/>
        <c:axId val="83440768"/>
        <c:axId val="83442688"/>
      </c:lineChart>
      <c:catAx>
        <c:axId val="8344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42688"/>
        <c:crosses val="autoZero"/>
        <c:auto val="1"/>
        <c:lblAlgn val="ctr"/>
        <c:lblOffset val="100"/>
        <c:tickLblSkip val="1"/>
        <c:tickMarkSkip val="1"/>
        <c:noMultiLvlLbl val="0"/>
      </c:catAx>
      <c:valAx>
        <c:axId val="8344268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44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3.05</c:v>
                </c:pt>
                <c:pt idx="1">
                  <c:v>4.01</c:v>
                </c:pt>
                <c:pt idx="2">
                  <c:v>3.1</c:v>
                </c:pt>
                <c:pt idx="3">
                  <c:v>2.66</c:v>
                </c:pt>
                <c:pt idx="4">
                  <c:v>4.51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27.69</c:v>
                </c:pt>
                <c:pt idx="1">
                  <c:v>33.39</c:v>
                </c:pt>
                <c:pt idx="2">
                  <c:v>44.83</c:v>
                </c:pt>
                <c:pt idx="3">
                  <c:v>53.71</c:v>
                </c:pt>
                <c:pt idx="4">
                  <c:v>58.47</c:v>
                </c:pt>
              </c:numCache>
            </c:numRef>
          </c:val>
        </c:ser>
        <c:dLbls>
          <c:showLegendKey val="0"/>
          <c:showVal val="0"/>
          <c:showCatName val="0"/>
          <c:showSerName val="0"/>
          <c:showPercent val="0"/>
          <c:showBubbleSize val="0"/>
        </c:dLbls>
        <c:gapWidth val="250"/>
        <c:overlap val="100"/>
        <c:axId val="89846912"/>
        <c:axId val="8984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7.24</c:v>
                </c:pt>
                <c:pt idx="1">
                  <c:v>6.28</c:v>
                </c:pt>
                <c:pt idx="2">
                  <c:v>12.26</c:v>
                </c:pt>
                <c:pt idx="3">
                  <c:v>6.62</c:v>
                </c:pt>
                <c:pt idx="4">
                  <c:v>7.34</c:v>
                </c:pt>
              </c:numCache>
            </c:numRef>
          </c:val>
          <c:smooth val="0"/>
        </c:ser>
        <c:dLbls>
          <c:showLegendKey val="0"/>
          <c:showVal val="0"/>
          <c:showCatName val="0"/>
          <c:showSerName val="0"/>
          <c:showPercent val="0"/>
          <c:showBubbleSize val="0"/>
        </c:dLbls>
        <c:marker val="1"/>
        <c:smooth val="0"/>
        <c:axId val="89846912"/>
        <c:axId val="89848832"/>
      </c:lineChart>
      <c:catAx>
        <c:axId val="898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848832"/>
        <c:crosses val="autoZero"/>
        <c:auto val="1"/>
        <c:lblAlgn val="ctr"/>
        <c:lblOffset val="100"/>
        <c:tickLblSkip val="1"/>
        <c:tickMarkSkip val="1"/>
        <c:noMultiLvlLbl val="0"/>
      </c:catAx>
      <c:valAx>
        <c:axId val="898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846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0.03</c:v>
                </c:pt>
                <c:pt idx="4">
                  <c:v>#N/A</c:v>
                </c:pt>
                <c:pt idx="5">
                  <c:v>0.03</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0.04</c:v>
                </c:pt>
                <c:pt idx="2">
                  <c:v>#N/A</c:v>
                </c:pt>
                <c:pt idx="3">
                  <c:v>0.39</c:v>
                </c:pt>
                <c:pt idx="4">
                  <c:v>#N/A</c:v>
                </c:pt>
                <c:pt idx="5">
                  <c:v>0.16</c:v>
                </c:pt>
                <c:pt idx="6">
                  <c:v>#N/A</c:v>
                </c:pt>
                <c:pt idx="7">
                  <c:v>0.15</c:v>
                </c:pt>
                <c:pt idx="8">
                  <c:v>#N/A</c:v>
                </c:pt>
                <c:pt idx="9">
                  <c:v>0.09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0.96</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3.05</c:v>
                </c:pt>
                <c:pt idx="2">
                  <c:v>#N/A</c:v>
                </c:pt>
                <c:pt idx="3">
                  <c:v>4.01</c:v>
                </c:pt>
                <c:pt idx="4">
                  <c:v>#N/A</c:v>
                </c:pt>
                <c:pt idx="5">
                  <c:v>3.1</c:v>
                </c:pt>
                <c:pt idx="6">
                  <c:v>#N/A</c:v>
                </c:pt>
                <c:pt idx="7">
                  <c:v>2.66</c:v>
                </c:pt>
                <c:pt idx="8">
                  <c:v>#N/A</c:v>
                </c:pt>
                <c:pt idx="9">
                  <c:v>4.51</c:v>
                </c:pt>
              </c:numCache>
            </c:numRef>
          </c:val>
        </c:ser>
        <c:dLbls>
          <c:showLegendKey val="0"/>
          <c:showVal val="0"/>
          <c:showCatName val="0"/>
          <c:showSerName val="0"/>
          <c:showPercent val="0"/>
          <c:showBubbleSize val="0"/>
        </c:dLbls>
        <c:gapWidth val="150"/>
        <c:overlap val="100"/>
        <c:axId val="89938944"/>
        <c:axId val="89948928"/>
      </c:barChart>
      <c:catAx>
        <c:axId val="899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48928"/>
        <c:crosses val="autoZero"/>
        <c:auto val="1"/>
        <c:lblAlgn val="ctr"/>
        <c:lblOffset val="100"/>
        <c:tickLblSkip val="1"/>
        <c:tickMarkSkip val="1"/>
        <c:noMultiLvlLbl val="0"/>
      </c:catAx>
      <c:valAx>
        <c:axId val="8994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640</c:v>
                </c:pt>
                <c:pt idx="5">
                  <c:v>616</c:v>
                </c:pt>
                <c:pt idx="8">
                  <c:v>629</c:v>
                </c:pt>
                <c:pt idx="11">
                  <c:v>647</c:v>
                </c:pt>
                <c:pt idx="14">
                  <c:v>621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68</c:v>
                </c:pt>
                <c:pt idx="3">
                  <c:v>34</c:v>
                </c:pt>
                <c:pt idx="6">
                  <c:v>12</c:v>
                </c:pt>
                <c:pt idx="9">
                  <c:v>8</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151</c:v>
                </c:pt>
                <c:pt idx="3">
                  <c:v>139</c:v>
                </c:pt>
                <c:pt idx="6">
                  <c:v>131</c:v>
                </c:pt>
                <c:pt idx="9">
                  <c:v>129</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749</c:v>
                </c:pt>
                <c:pt idx="3">
                  <c:v>738</c:v>
                </c:pt>
                <c:pt idx="6">
                  <c:v>756</c:v>
                </c:pt>
                <c:pt idx="9">
                  <c:v>774</c:v>
                </c:pt>
                <c:pt idx="12">
                  <c:v>713</c:v>
                </c:pt>
              </c:numCache>
            </c:numRef>
          </c:val>
        </c:ser>
        <c:dLbls>
          <c:showLegendKey val="0"/>
          <c:showVal val="0"/>
          <c:showCatName val="0"/>
          <c:showSerName val="0"/>
          <c:showPercent val="0"/>
          <c:showBubbleSize val="0"/>
        </c:dLbls>
        <c:gapWidth val="100"/>
        <c:overlap val="100"/>
        <c:axId val="91809664"/>
        <c:axId val="9170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328</c:v>
                </c:pt>
                <c:pt idx="2">
                  <c:v>#N/A</c:v>
                </c:pt>
                <c:pt idx="3">
                  <c:v>#N/A</c:v>
                </c:pt>
                <c:pt idx="4">
                  <c:v>295</c:v>
                </c:pt>
                <c:pt idx="5">
                  <c:v>#N/A</c:v>
                </c:pt>
                <c:pt idx="6">
                  <c:v>#N/A</c:v>
                </c:pt>
                <c:pt idx="7">
                  <c:v>270</c:v>
                </c:pt>
                <c:pt idx="8">
                  <c:v>#N/A</c:v>
                </c:pt>
                <c:pt idx="9">
                  <c:v>#N/A</c:v>
                </c:pt>
                <c:pt idx="10">
                  <c:v>264</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91809664"/>
        <c:axId val="91701248"/>
      </c:lineChart>
      <c:catAx>
        <c:axId val="918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01248"/>
        <c:crosses val="autoZero"/>
        <c:auto val="1"/>
        <c:lblAlgn val="ctr"/>
        <c:lblOffset val="100"/>
        <c:tickLblSkip val="1"/>
        <c:tickMarkSkip val="1"/>
        <c:noMultiLvlLbl val="0"/>
      </c:catAx>
      <c:valAx>
        <c:axId val="917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9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5654</c:v>
                </c:pt>
                <c:pt idx="5">
                  <c:v>5636</c:v>
                </c:pt>
                <c:pt idx="8">
                  <c:v>5640</c:v>
                </c:pt>
                <c:pt idx="11">
                  <c:v>5621</c:v>
                </c:pt>
                <c:pt idx="14">
                  <c:v>5582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c:v>
                </c:pt>
                <c:pt idx="5">
                  <c:v>35</c:v>
                </c:pt>
                <c:pt idx="8">
                  <c:v>38</c:v>
                </c:pt>
                <c:pt idx="11">
                  <c:v>22</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1718</c:v>
                </c:pt>
                <c:pt idx="5">
                  <c:v>1918</c:v>
                </c:pt>
                <c:pt idx="8">
                  <c:v>2551</c:v>
                </c:pt>
                <c:pt idx="11">
                  <c:v>2724</c:v>
                </c:pt>
                <c:pt idx="14">
                  <c:v>2872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729</c:v>
                </c:pt>
                <c:pt idx="3">
                  <c:v>737</c:v>
                </c:pt>
                <c:pt idx="6">
                  <c:v>710</c:v>
                </c:pt>
                <c:pt idx="9">
                  <c:v>762</c:v>
                </c:pt>
                <c:pt idx="12">
                  <c:v>707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54</c:v>
                </c:pt>
                <c:pt idx="3">
                  <c:v>24</c:v>
                </c:pt>
                <c:pt idx="6">
                  <c:v>8</c:v>
                </c:pt>
                <c:pt idx="9">
                  <c:v>0</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1886</c:v>
                </c:pt>
                <c:pt idx="3">
                  <c:v>1378</c:v>
                </c:pt>
                <c:pt idx="6">
                  <c:v>1575</c:v>
                </c:pt>
                <c:pt idx="9">
                  <c:v>1514</c:v>
                </c:pt>
                <c:pt idx="12">
                  <c:v>1436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6295</c:v>
                </c:pt>
                <c:pt idx="3">
                  <c:v>6618</c:v>
                </c:pt>
                <c:pt idx="6">
                  <c:v>6678</c:v>
                </c:pt>
                <c:pt idx="9">
                  <c:v>6363</c:v>
                </c:pt>
                <c:pt idx="12">
                  <c:v>6205</c:v>
                </c:pt>
              </c:numCache>
            </c:numRef>
          </c:val>
        </c:ser>
        <c:dLbls>
          <c:showLegendKey val="0"/>
          <c:showVal val="0"/>
          <c:showCatName val="0"/>
          <c:showSerName val="0"/>
          <c:showPercent val="0"/>
          <c:showBubbleSize val="0"/>
        </c:dLbls>
        <c:gapWidth val="100"/>
        <c:overlap val="100"/>
        <c:axId val="91937024"/>
        <c:axId val="8984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1565</c:v>
                </c:pt>
                <c:pt idx="2">
                  <c:v>#N/A</c:v>
                </c:pt>
                <c:pt idx="3">
                  <c:v>#N/A</c:v>
                </c:pt>
                <c:pt idx="4">
                  <c:v>1167</c:v>
                </c:pt>
                <c:pt idx="5">
                  <c:v>#N/A</c:v>
                </c:pt>
                <c:pt idx="6">
                  <c:v>#N/A</c:v>
                </c:pt>
                <c:pt idx="7">
                  <c:v>743</c:v>
                </c:pt>
                <c:pt idx="8">
                  <c:v>#N/A</c:v>
                </c:pt>
                <c:pt idx="9">
                  <c:v>#N/A</c:v>
                </c:pt>
                <c:pt idx="10">
                  <c:v>273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937024"/>
        <c:axId val="89849856"/>
      </c:lineChart>
      <c:catAx>
        <c:axId val="919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849856"/>
        <c:crosses val="autoZero"/>
        <c:auto val="1"/>
        <c:lblAlgn val="ctr"/>
        <c:lblOffset val="100"/>
        <c:tickLblSkip val="1"/>
        <c:tickMarkSkip val="1"/>
        <c:noMultiLvlLbl val="0"/>
      </c:catAx>
      <c:valAx>
        <c:axId val="8984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370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2797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2797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長野県小谷村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2797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2797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2797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3,201</a:t>
          </a:r>
        </a:p>
        <a:p>
          <a:pPr algn="r" rtl="0">
            <a:lnSpc>
              <a:spcPts val="1300"/>
            </a:lnSpc>
            <a:defRPr sz="1000"/>
          </a:pPr>
          <a:r>
            <a:rPr lang="ja-JP" altLang="en-US" sz="1100" b="1" i="0" u="none" strike="noStrike" baseline="0">
              <a:solidFill>
                <a:srgbClr val="000000"/>
              </a:solidFill>
              <a:latin typeface="ＭＳ ゴシック"/>
              <a:ea typeface="ＭＳ ゴシック"/>
            </a:rPr>
            <a:t>3,142</a:t>
          </a:r>
        </a:p>
        <a:p>
          <a:pPr algn="r" rtl="0">
            <a:lnSpc>
              <a:spcPts val="1300"/>
            </a:lnSpc>
            <a:defRPr sz="1000"/>
          </a:pPr>
          <a:r>
            <a:rPr lang="ja-JP" altLang="en-US" sz="1100" b="1" i="0" u="none" strike="noStrike" baseline="0">
              <a:solidFill>
                <a:srgbClr val="000000"/>
              </a:solidFill>
              <a:latin typeface="ＭＳ ゴシック"/>
              <a:ea typeface="ＭＳ ゴシック"/>
            </a:rPr>
            <a:t>267.91</a:t>
          </a:r>
        </a:p>
        <a:p>
          <a:pPr algn="r" rtl="0">
            <a:lnSpc>
              <a:spcPts val="1300"/>
            </a:lnSpc>
            <a:defRPr sz="1000"/>
          </a:pPr>
          <a:r>
            <a:rPr lang="ja-JP" altLang="en-US" sz="1100" b="1" i="0" u="none" strike="noStrike" baseline="0">
              <a:solidFill>
                <a:srgbClr val="000000"/>
              </a:solidFill>
              <a:latin typeface="ＭＳ ゴシック"/>
              <a:ea typeface="ＭＳ ゴシック"/>
            </a:rPr>
            <a:t>3,893,075</a:t>
          </a:r>
        </a:p>
        <a:p>
          <a:pPr algn="r" rtl="0">
            <a:lnSpc>
              <a:spcPts val="1300"/>
            </a:lnSpc>
            <a:defRPr sz="1000"/>
          </a:pPr>
          <a:r>
            <a:rPr lang="ja-JP" altLang="en-US" sz="1100" b="1" i="0" u="none" strike="noStrike" baseline="0">
              <a:solidFill>
                <a:srgbClr val="000000"/>
              </a:solidFill>
              <a:latin typeface="ＭＳ ゴシック"/>
              <a:ea typeface="ＭＳ ゴシック"/>
            </a:rPr>
            <a:t>3,711,615</a:t>
          </a:r>
        </a:p>
        <a:p>
          <a:pPr algn="r" rtl="0">
            <a:lnSpc>
              <a:spcPts val="1300"/>
            </a:lnSpc>
            <a:defRPr sz="1000"/>
          </a:pPr>
          <a:r>
            <a:rPr lang="ja-JP" altLang="en-US" sz="1100" b="1" i="0" u="none" strike="noStrike" baseline="0">
              <a:solidFill>
                <a:srgbClr val="000000"/>
              </a:solidFill>
              <a:latin typeface="ＭＳ ゴシック"/>
              <a:ea typeface="ＭＳ ゴシック"/>
            </a:rPr>
            <a:t>113,232</a:t>
          </a:r>
        </a:p>
        <a:p>
          <a:pPr algn="r" rtl="0">
            <a:defRPr sz="1000"/>
          </a:pPr>
          <a:r>
            <a:rPr lang="ja-JP" altLang="en-US" sz="1100" b="1" i="0" u="none" strike="noStrike" baseline="0">
              <a:solidFill>
                <a:srgbClr val="000000"/>
              </a:solidFill>
              <a:latin typeface="ＭＳ ゴシック"/>
              <a:ea typeface="ＭＳ ゴシック"/>
            </a:rPr>
            <a:t>2,508,963</a:t>
          </a:r>
        </a:p>
        <a:p>
          <a:pPr algn="r" rtl="0">
            <a:lnSpc>
              <a:spcPts val="1200"/>
            </a:lnSpc>
            <a:defRPr sz="1000"/>
          </a:pPr>
          <a:r>
            <a:rPr lang="ja-JP" altLang="en-US" sz="1100" b="1" i="0" u="none" strike="noStrike" baseline="0">
              <a:solidFill>
                <a:srgbClr val="000000"/>
              </a:solidFill>
              <a:latin typeface="ＭＳ ゴシック"/>
              <a:ea typeface="ＭＳ ゴシック"/>
            </a:rPr>
            <a:t>6,205,325</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2752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2798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2799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2799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2799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2799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2799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2799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20/78</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439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44396"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a:effectLst/>
              <a:latin typeface="+mn-lt"/>
              <a:ea typeface="+mn-ea"/>
              <a:cs typeface="+mn-cs"/>
            </a:rPr>
            <a:t>・村の産業の低迷により類似団体平均値０．２５％を下回っているが、村の主産業である観光産業の低迷等により税収の増加は見込めないため、引き続き行政の効率化及び財政の健全化に努める。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4439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44400" name="Line 48"/>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89" name="Text Box 49"/>
        <xdr:cNvSpPr txBox="1">
          <a:spLocks noChangeArrowheads="1"/>
        </xdr:cNvSpPr>
      </xdr:nvSpPr>
      <xdr:spPr bwMode="auto">
        <a:xfrm>
          <a:off x="0"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44402"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44404" name="Line 52"/>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3" name="Text Box 53"/>
        <xdr:cNvSpPr txBox="1">
          <a:spLocks noChangeArrowheads="1"/>
        </xdr:cNvSpPr>
      </xdr:nvSpPr>
      <xdr:spPr bwMode="auto">
        <a:xfrm>
          <a:off x="0"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44406"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440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133350</xdr:rowOff>
    </xdr:from>
    <xdr:to>
      <xdr:col>7</xdr:col>
      <xdr:colOff>152400</xdr:colOff>
      <xdr:row>44</xdr:row>
      <xdr:rowOff>19050</xdr:rowOff>
    </xdr:to>
    <xdr:sp macro="" textlink="">
      <xdr:nvSpPr>
        <xdr:cNvPr id="144409" name="Line 57"/>
        <xdr:cNvSpPr>
          <a:spLocks noChangeShapeType="1"/>
        </xdr:cNvSpPr>
      </xdr:nvSpPr>
      <xdr:spPr bwMode="auto">
        <a:xfrm flipV="1">
          <a:off x="4953000" y="630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298" name="財政力最小値テキスト"/>
        <xdr:cNvSpPr txBox="1">
          <a:spLocks noChangeArrowheads="1"/>
        </xdr:cNvSpPr>
      </xdr:nvSpPr>
      <xdr:spPr bwMode="auto">
        <a:xfrm>
          <a:off x="5038725" y="756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endParaRPr lang="ja-JP" altLang="en-US"/>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144411" name="Line 59"/>
        <xdr:cNvSpPr>
          <a:spLocks noChangeShapeType="1"/>
        </xdr:cNvSpPr>
      </xdr:nvSpPr>
      <xdr:spPr bwMode="auto">
        <a:xfrm>
          <a:off x="4867275" y="7562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0" name="財政力最大値テキスト"/>
        <xdr:cNvSpPr txBox="1">
          <a:spLocks noChangeArrowheads="1"/>
        </xdr:cNvSpPr>
      </xdr:nvSpPr>
      <xdr:spPr bwMode="auto">
        <a:xfrm>
          <a:off x="5038725"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endParaRPr lang="ja-JP" altLang="en-US"/>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144413" name="Line 61"/>
        <xdr:cNvSpPr>
          <a:spLocks noChangeShapeType="1"/>
        </xdr:cNvSpPr>
      </xdr:nvSpPr>
      <xdr:spPr bwMode="auto">
        <a:xfrm>
          <a:off x="4867275" y="630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66675</xdr:rowOff>
    </xdr:from>
    <xdr:to>
      <xdr:col>7</xdr:col>
      <xdr:colOff>152400</xdr:colOff>
      <xdr:row>43</xdr:row>
      <xdr:rowOff>76200</xdr:rowOff>
    </xdr:to>
    <xdr:sp macro="" textlink="">
      <xdr:nvSpPr>
        <xdr:cNvPr id="144414" name="Line 62"/>
        <xdr:cNvSpPr>
          <a:spLocks noChangeShapeType="1"/>
        </xdr:cNvSpPr>
      </xdr:nvSpPr>
      <xdr:spPr bwMode="auto">
        <a:xfrm>
          <a:off x="4114800" y="7439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3" name="財政力平均値テキスト"/>
        <xdr:cNvSpPr txBox="1">
          <a:spLocks noChangeArrowheads="1"/>
        </xdr:cNvSpPr>
      </xdr:nvSpPr>
      <xdr:spPr bwMode="auto">
        <a:xfrm>
          <a:off x="5038725" y="7258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7</xdr:col>
      <xdr:colOff>104775</xdr:colOff>
      <xdr:row>43</xdr:row>
      <xdr:rowOff>19050</xdr:rowOff>
    </xdr:from>
    <xdr:to>
      <xdr:col>7</xdr:col>
      <xdr:colOff>200025</xdr:colOff>
      <xdr:row>43</xdr:row>
      <xdr:rowOff>114300</xdr:rowOff>
    </xdr:to>
    <xdr:sp macro="" textlink="">
      <xdr:nvSpPr>
        <xdr:cNvPr id="144416" name="AutoShape 64"/>
        <xdr:cNvSpPr>
          <a:spLocks noChangeArrowheads="1"/>
        </xdr:cNvSpPr>
      </xdr:nvSpPr>
      <xdr:spPr bwMode="auto">
        <a:xfrm>
          <a:off x="4905375" y="7391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66675</xdr:rowOff>
    </xdr:from>
    <xdr:to>
      <xdr:col>6</xdr:col>
      <xdr:colOff>0</xdr:colOff>
      <xdr:row>43</xdr:row>
      <xdr:rowOff>66675</xdr:rowOff>
    </xdr:to>
    <xdr:sp macro="" textlink="">
      <xdr:nvSpPr>
        <xdr:cNvPr id="144417" name="Line 65"/>
        <xdr:cNvSpPr>
          <a:spLocks noChangeShapeType="1"/>
        </xdr:cNvSpPr>
      </xdr:nvSpPr>
      <xdr:spPr bwMode="auto">
        <a:xfrm>
          <a:off x="3228975" y="7439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144418" name="AutoShape 66"/>
        <xdr:cNvSpPr>
          <a:spLocks noChangeArrowheads="1"/>
        </xdr:cNvSpPr>
      </xdr:nvSpPr>
      <xdr:spPr bwMode="auto">
        <a:xfrm>
          <a:off x="4067175" y="738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152400</xdr:rowOff>
    </xdr:from>
    <xdr:to>
      <xdr:col>6</xdr:col>
      <xdr:colOff>352425</xdr:colOff>
      <xdr:row>43</xdr:row>
      <xdr:rowOff>19050</xdr:rowOff>
    </xdr:to>
    <xdr:sp macro="" textlink="">
      <xdr:nvSpPr>
        <xdr:cNvPr id="10307" name="Text Box 67"/>
        <xdr:cNvSpPr txBox="1">
          <a:spLocks noChangeArrowheads="1"/>
        </xdr:cNvSpPr>
      </xdr:nvSpPr>
      <xdr:spPr bwMode="auto">
        <a:xfrm>
          <a:off x="3733800" y="7181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3</xdr:col>
      <xdr:colOff>276225</xdr:colOff>
      <xdr:row>43</xdr:row>
      <xdr:rowOff>57150</xdr:rowOff>
    </xdr:from>
    <xdr:to>
      <xdr:col>4</xdr:col>
      <xdr:colOff>485775</xdr:colOff>
      <xdr:row>43</xdr:row>
      <xdr:rowOff>66675</xdr:rowOff>
    </xdr:to>
    <xdr:sp macro="" textlink="">
      <xdr:nvSpPr>
        <xdr:cNvPr id="144420" name="Line 68"/>
        <xdr:cNvSpPr>
          <a:spLocks noChangeShapeType="1"/>
        </xdr:cNvSpPr>
      </xdr:nvSpPr>
      <xdr:spPr bwMode="auto">
        <a:xfrm>
          <a:off x="2333625" y="7429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114300</xdr:rowOff>
    </xdr:to>
    <xdr:sp macro="" textlink="">
      <xdr:nvSpPr>
        <xdr:cNvPr id="144421" name="AutoShape 69"/>
        <xdr:cNvSpPr>
          <a:spLocks noChangeArrowheads="1"/>
        </xdr:cNvSpPr>
      </xdr:nvSpPr>
      <xdr:spPr bwMode="auto">
        <a:xfrm>
          <a:off x="3171825" y="7391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0" name="Text Box 70"/>
        <xdr:cNvSpPr txBox="1">
          <a:spLocks noChangeArrowheads="1"/>
        </xdr:cNvSpPr>
      </xdr:nvSpPr>
      <xdr:spPr bwMode="auto">
        <a:xfrm>
          <a:off x="2847975"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2</xdr:col>
      <xdr:colOff>76200</xdr:colOff>
      <xdr:row>43</xdr:row>
      <xdr:rowOff>57150</xdr:rowOff>
    </xdr:from>
    <xdr:to>
      <xdr:col>3</xdr:col>
      <xdr:colOff>276225</xdr:colOff>
      <xdr:row>43</xdr:row>
      <xdr:rowOff>57150</xdr:rowOff>
    </xdr:to>
    <xdr:sp macro="" textlink="">
      <xdr:nvSpPr>
        <xdr:cNvPr id="144423" name="Line 71"/>
        <xdr:cNvSpPr>
          <a:spLocks noChangeShapeType="1"/>
        </xdr:cNvSpPr>
      </xdr:nvSpPr>
      <xdr:spPr bwMode="auto">
        <a:xfrm>
          <a:off x="1447800" y="7429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144424" name="AutoShape 72"/>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3" name="Text Box 73"/>
        <xdr:cNvSpPr txBox="1">
          <a:spLocks noChangeArrowheads="1"/>
        </xdr:cNvSpPr>
      </xdr:nvSpPr>
      <xdr:spPr bwMode="auto">
        <a:xfrm>
          <a:off x="1952625"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28575</xdr:colOff>
      <xdr:row>42</xdr:row>
      <xdr:rowOff>123825</xdr:rowOff>
    </xdr:from>
    <xdr:to>
      <xdr:col>2</xdr:col>
      <xdr:colOff>123825</xdr:colOff>
      <xdr:row>43</xdr:row>
      <xdr:rowOff>57150</xdr:rowOff>
    </xdr:to>
    <xdr:sp macro="" textlink="">
      <xdr:nvSpPr>
        <xdr:cNvPr id="144426" name="AutoShape 74"/>
        <xdr:cNvSpPr>
          <a:spLocks noChangeArrowheads="1"/>
        </xdr:cNvSpPr>
      </xdr:nvSpPr>
      <xdr:spPr bwMode="auto">
        <a:xfrm>
          <a:off x="1400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15" name="Text Box 75"/>
        <xdr:cNvSpPr txBox="1">
          <a:spLocks noChangeArrowheads="1"/>
        </xdr:cNvSpPr>
      </xdr:nvSpPr>
      <xdr:spPr bwMode="auto">
        <a:xfrm>
          <a:off x="1066800"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43</xdr:row>
      <xdr:rowOff>28575</xdr:rowOff>
    </xdr:from>
    <xdr:to>
      <xdr:col>7</xdr:col>
      <xdr:colOff>200025</xdr:colOff>
      <xdr:row>43</xdr:row>
      <xdr:rowOff>123825</xdr:rowOff>
    </xdr:to>
    <xdr:sp macro="" textlink="">
      <xdr:nvSpPr>
        <xdr:cNvPr id="144433" name="Oval 81"/>
        <xdr:cNvSpPr>
          <a:spLocks noChangeArrowheads="1"/>
        </xdr:cNvSpPr>
      </xdr:nvSpPr>
      <xdr:spPr bwMode="auto">
        <a:xfrm>
          <a:off x="4905375" y="740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2" name="財政力該当値テキスト"/>
        <xdr:cNvSpPr txBox="1">
          <a:spLocks noChangeArrowheads="1"/>
        </xdr:cNvSpPr>
      </xdr:nvSpPr>
      <xdr:spPr bwMode="auto">
        <a:xfrm>
          <a:off x="5038725" y="7372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0.23</a:t>
          </a:r>
          <a:endParaRPr lang="ja-JP" altLang="en-US"/>
        </a:p>
      </xdr:txBody>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144435" name="Oval 83"/>
        <xdr:cNvSpPr>
          <a:spLocks noChangeArrowheads="1"/>
        </xdr:cNvSpPr>
      </xdr:nvSpPr>
      <xdr:spPr bwMode="auto">
        <a:xfrm>
          <a:off x="4067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133350</xdr:rowOff>
    </xdr:from>
    <xdr:to>
      <xdr:col>6</xdr:col>
      <xdr:colOff>352425</xdr:colOff>
      <xdr:row>45</xdr:row>
      <xdr:rowOff>0</xdr:rowOff>
    </xdr:to>
    <xdr:sp macro="" textlink="">
      <xdr:nvSpPr>
        <xdr:cNvPr id="10324" name="Text Box 84"/>
        <xdr:cNvSpPr txBox="1">
          <a:spLocks noChangeArrowheads="1"/>
        </xdr:cNvSpPr>
      </xdr:nvSpPr>
      <xdr:spPr bwMode="auto">
        <a:xfrm>
          <a:off x="3733800" y="7505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4</xdr:col>
      <xdr:colOff>428625</xdr:colOff>
      <xdr:row>43</xdr:row>
      <xdr:rowOff>19050</xdr:rowOff>
    </xdr:from>
    <xdr:to>
      <xdr:col>4</xdr:col>
      <xdr:colOff>533400</xdr:colOff>
      <xdr:row>43</xdr:row>
      <xdr:rowOff>114300</xdr:rowOff>
    </xdr:to>
    <xdr:sp macro="" textlink="">
      <xdr:nvSpPr>
        <xdr:cNvPr id="144437" name="Oval 85"/>
        <xdr:cNvSpPr>
          <a:spLocks noChangeArrowheads="1"/>
        </xdr:cNvSpPr>
      </xdr:nvSpPr>
      <xdr:spPr bwMode="auto">
        <a:xfrm>
          <a:off x="3171825" y="739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152400</xdr:rowOff>
    </xdr:from>
    <xdr:to>
      <xdr:col>5</xdr:col>
      <xdr:colOff>180975</xdr:colOff>
      <xdr:row>43</xdr:row>
      <xdr:rowOff>19050</xdr:rowOff>
    </xdr:to>
    <xdr:sp macro="" textlink="">
      <xdr:nvSpPr>
        <xdr:cNvPr id="10326" name="Text Box 86"/>
        <xdr:cNvSpPr txBox="1">
          <a:spLocks noChangeArrowheads="1"/>
        </xdr:cNvSpPr>
      </xdr:nvSpPr>
      <xdr:spPr bwMode="auto">
        <a:xfrm>
          <a:off x="2847975" y="7181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endParaRPr lang="ja-JP" altLang="en-US"/>
        </a:p>
      </xdr:txBody>
    </xdr:sp>
    <xdr:clientData/>
  </xdr:twoCellAnchor>
  <xdr:twoCellAnchor>
    <xdr:from>
      <xdr:col>3</xdr:col>
      <xdr:colOff>228600</xdr:colOff>
      <xdr:row>43</xdr:row>
      <xdr:rowOff>9525</xdr:rowOff>
    </xdr:from>
    <xdr:to>
      <xdr:col>3</xdr:col>
      <xdr:colOff>333375</xdr:colOff>
      <xdr:row>43</xdr:row>
      <xdr:rowOff>114300</xdr:rowOff>
    </xdr:to>
    <xdr:sp macro="" textlink="">
      <xdr:nvSpPr>
        <xdr:cNvPr id="144439" name="Oval 87"/>
        <xdr:cNvSpPr>
          <a:spLocks noChangeArrowheads="1"/>
        </xdr:cNvSpPr>
      </xdr:nvSpPr>
      <xdr:spPr bwMode="auto">
        <a:xfrm>
          <a:off x="2286000"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123825</xdr:rowOff>
    </xdr:from>
    <xdr:to>
      <xdr:col>3</xdr:col>
      <xdr:colOff>657225</xdr:colOff>
      <xdr:row>44</xdr:row>
      <xdr:rowOff>161925</xdr:rowOff>
    </xdr:to>
    <xdr:sp macro="" textlink="">
      <xdr:nvSpPr>
        <xdr:cNvPr id="10328" name="Text Box 88"/>
        <xdr:cNvSpPr txBox="1">
          <a:spLocks noChangeArrowheads="1"/>
        </xdr:cNvSpPr>
      </xdr:nvSpPr>
      <xdr:spPr bwMode="auto">
        <a:xfrm>
          <a:off x="1952625" y="7496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endParaRPr lang="ja-JP" altLang="en-US"/>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144441" name="Oval 89"/>
        <xdr:cNvSpPr>
          <a:spLocks noChangeArrowheads="1"/>
        </xdr:cNvSpPr>
      </xdr:nvSpPr>
      <xdr:spPr bwMode="auto">
        <a:xfrm>
          <a:off x="1400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30" name="Text Box 90"/>
        <xdr:cNvSpPr txBox="1">
          <a:spLocks noChangeArrowheads="1"/>
        </xdr:cNvSpPr>
      </xdr:nvSpPr>
      <xdr:spPr bwMode="auto">
        <a:xfrm>
          <a:off x="1066800"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55/78</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4452"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44453" name="Rectangle 101"/>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・類似団体平均を上回る８７．</a:t>
          </a:r>
          <a:r>
            <a:rPr lang="ja-JP" altLang="en-US" sz="1100" b="0" i="0">
              <a:effectLst/>
              <a:latin typeface="+mn-lt"/>
              <a:ea typeface="+mn-ea"/>
              <a:cs typeface="+mn-cs"/>
            </a:rPr>
            <a:t>２</a:t>
          </a:r>
          <a:r>
            <a:rPr lang="ja-JP" altLang="ja-JP" sz="1100" b="0" i="0">
              <a:effectLst/>
              <a:latin typeface="+mn-lt"/>
              <a:ea typeface="+mn-ea"/>
              <a:cs typeface="+mn-cs"/>
            </a:rPr>
            <a:t>％となっているが、、地理的な条件や人口規模から、大きな改善は見込めない。今後も効率的な行政運営に努め</a:t>
          </a:r>
          <a:r>
            <a:rPr lang="ja-JP" altLang="en-US" sz="1100" b="0" i="0">
              <a:effectLst/>
              <a:latin typeface="+mn-lt"/>
              <a:ea typeface="+mn-ea"/>
              <a:cs typeface="+mn-cs"/>
            </a:rPr>
            <a:t>改善を図る。</a:t>
          </a:r>
          <a:endParaRPr lang="ja-JP" altLang="ja-JP" sz="1400">
            <a:effectLst/>
          </a:endParaRPr>
        </a:p>
      </xdr:txBody>
    </xdr:sp>
    <xdr:clientData/>
  </xdr:twoCellAnchor>
  <xdr:oneCellAnchor>
    <xdr:from>
      <xdr:col>1</xdr:col>
      <xdr:colOff>76200</xdr:colOff>
      <xdr:row>55</xdr:row>
      <xdr:rowOff>9525</xdr:rowOff>
    </xdr:from>
    <xdr:ext cx="133350" cy="154004"/>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44457"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44459"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44461"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44463"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44465"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44467"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44469"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447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28575</xdr:rowOff>
    </xdr:from>
    <xdr:to>
      <xdr:col>7</xdr:col>
      <xdr:colOff>152400</xdr:colOff>
      <xdr:row>66</xdr:row>
      <xdr:rowOff>19050</xdr:rowOff>
    </xdr:to>
    <xdr:sp macro="" textlink="">
      <xdr:nvSpPr>
        <xdr:cNvPr id="144472" name="Line 120"/>
        <xdr:cNvSpPr>
          <a:spLocks noChangeShapeType="1"/>
        </xdr:cNvSpPr>
      </xdr:nvSpPr>
      <xdr:spPr bwMode="auto">
        <a:xfrm flipV="1">
          <a:off x="4953000" y="99726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106.8</a:t>
          </a:r>
          <a:endParaRPr lang="ja-JP" altLang="en-US"/>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44474" name="Line 122"/>
        <xdr:cNvSpPr>
          <a:spLocks noChangeShapeType="1"/>
        </xdr:cNvSpPr>
      </xdr:nvSpPr>
      <xdr:spPr bwMode="auto">
        <a:xfrm>
          <a:off x="4867275" y="11334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142875</xdr:rowOff>
    </xdr:from>
    <xdr:to>
      <xdr:col>8</xdr:col>
      <xdr:colOff>314325</xdr:colOff>
      <xdr:row>58</xdr:row>
      <xdr:rowOff>9525</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39.2</a:t>
          </a:r>
          <a:endParaRPr lang="ja-JP" altLang="en-US"/>
        </a:p>
      </xdr:txBody>
    </xdr:sp>
    <xdr:clientData/>
  </xdr:twoCellAnchor>
  <xdr:twoCellAnchor>
    <xdr:from>
      <xdr:col>7</xdr:col>
      <xdr:colOff>66675</xdr:colOff>
      <xdr:row>58</xdr:row>
      <xdr:rowOff>28575</xdr:rowOff>
    </xdr:from>
    <xdr:to>
      <xdr:col>7</xdr:col>
      <xdr:colOff>238125</xdr:colOff>
      <xdr:row>58</xdr:row>
      <xdr:rowOff>28575</xdr:rowOff>
    </xdr:to>
    <xdr:sp macro="" textlink="">
      <xdr:nvSpPr>
        <xdr:cNvPr id="144476" name="Line 124"/>
        <xdr:cNvSpPr>
          <a:spLocks noChangeShapeType="1"/>
        </xdr:cNvSpPr>
      </xdr:nvSpPr>
      <xdr:spPr bwMode="auto">
        <a:xfrm>
          <a:off x="4867275" y="9972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63</xdr:row>
      <xdr:rowOff>152400</xdr:rowOff>
    </xdr:to>
    <xdr:sp macro="" textlink="">
      <xdr:nvSpPr>
        <xdr:cNvPr id="144477" name="Line 125"/>
        <xdr:cNvSpPr>
          <a:spLocks noChangeShapeType="1"/>
        </xdr:cNvSpPr>
      </xdr:nvSpPr>
      <xdr:spPr bwMode="auto">
        <a:xfrm flipV="1">
          <a:off x="4114800" y="10944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66" name="財政構造の弾力性平均値テキスト"/>
        <xdr:cNvSpPr txBox="1">
          <a:spLocks noChangeArrowheads="1"/>
        </xdr:cNvSpPr>
      </xdr:nvSpPr>
      <xdr:spPr bwMode="auto">
        <a:xfrm>
          <a:off x="5038725" y="1062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80.7</a:t>
          </a:r>
          <a:endParaRPr lang="ja-JP" altLang="en-US"/>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44479" name="AutoShape 12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28575</xdr:rowOff>
    </xdr:from>
    <xdr:to>
      <xdr:col>6</xdr:col>
      <xdr:colOff>0</xdr:colOff>
      <xdr:row>63</xdr:row>
      <xdr:rowOff>152400</xdr:rowOff>
    </xdr:to>
    <xdr:sp macro="" textlink="">
      <xdr:nvSpPr>
        <xdr:cNvPr id="144480" name="Line 128"/>
        <xdr:cNvSpPr>
          <a:spLocks noChangeShapeType="1"/>
        </xdr:cNvSpPr>
      </xdr:nvSpPr>
      <xdr:spPr bwMode="auto">
        <a:xfrm>
          <a:off x="3228975" y="108299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144481" name="AutoShape 129"/>
        <xdr:cNvSpPr>
          <a:spLocks noChangeArrowheads="1"/>
        </xdr:cNvSpPr>
      </xdr:nvSpPr>
      <xdr:spPr bwMode="auto">
        <a:xfrm>
          <a:off x="4067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142875</xdr:rowOff>
    </xdr:from>
    <xdr:to>
      <xdr:col>6</xdr:col>
      <xdr:colOff>352425</xdr:colOff>
      <xdr:row>63</xdr:row>
      <xdr:rowOff>9525</xdr:rowOff>
    </xdr:to>
    <xdr:sp macro="" textlink="">
      <xdr:nvSpPr>
        <xdr:cNvPr id="10370" name="Text Box 130"/>
        <xdr:cNvSpPr txBox="1">
          <a:spLocks noChangeArrowheads="1"/>
        </xdr:cNvSpPr>
      </xdr:nvSpPr>
      <xdr:spPr bwMode="auto">
        <a:xfrm>
          <a:off x="3733800" y="1060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3</xdr:col>
      <xdr:colOff>276225</xdr:colOff>
      <xdr:row>63</xdr:row>
      <xdr:rowOff>28575</xdr:rowOff>
    </xdr:from>
    <xdr:to>
      <xdr:col>4</xdr:col>
      <xdr:colOff>485775</xdr:colOff>
      <xdr:row>63</xdr:row>
      <xdr:rowOff>104775</xdr:rowOff>
    </xdr:to>
    <xdr:sp macro="" textlink="">
      <xdr:nvSpPr>
        <xdr:cNvPr id="144483" name="Line 131"/>
        <xdr:cNvSpPr>
          <a:spLocks noChangeShapeType="1"/>
        </xdr:cNvSpPr>
      </xdr:nvSpPr>
      <xdr:spPr bwMode="auto">
        <a:xfrm flipV="1">
          <a:off x="2333625" y="10829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144484" name="AutoShape 132"/>
        <xdr:cNvSpPr>
          <a:spLocks noChangeArrowheads="1"/>
        </xdr:cNvSpPr>
      </xdr:nvSpPr>
      <xdr:spPr bwMode="auto">
        <a:xfrm>
          <a:off x="3171825" y="10763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104775</xdr:rowOff>
    </xdr:from>
    <xdr:to>
      <xdr:col>5</xdr:col>
      <xdr:colOff>180975</xdr:colOff>
      <xdr:row>62</xdr:row>
      <xdr:rowOff>142875</xdr:rowOff>
    </xdr:to>
    <xdr:sp macro="" textlink="">
      <xdr:nvSpPr>
        <xdr:cNvPr id="10373" name="Text Box 133"/>
        <xdr:cNvSpPr txBox="1">
          <a:spLocks noChangeArrowheads="1"/>
        </xdr:cNvSpPr>
      </xdr:nvSpPr>
      <xdr:spPr bwMode="auto">
        <a:xfrm>
          <a:off x="284797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a:t>
          </a:r>
          <a:endParaRPr lang="ja-JP" altLang="en-US"/>
        </a:p>
      </xdr:txBody>
    </xdr:sp>
    <xdr:clientData/>
  </xdr:twoCellAnchor>
  <xdr:twoCellAnchor>
    <xdr:from>
      <xdr:col>2</xdr:col>
      <xdr:colOff>76200</xdr:colOff>
      <xdr:row>63</xdr:row>
      <xdr:rowOff>104775</xdr:rowOff>
    </xdr:from>
    <xdr:to>
      <xdr:col>3</xdr:col>
      <xdr:colOff>276225</xdr:colOff>
      <xdr:row>63</xdr:row>
      <xdr:rowOff>142875</xdr:rowOff>
    </xdr:to>
    <xdr:sp macro="" textlink="">
      <xdr:nvSpPr>
        <xdr:cNvPr id="144486" name="Line 134"/>
        <xdr:cNvSpPr>
          <a:spLocks noChangeShapeType="1"/>
        </xdr:cNvSpPr>
      </xdr:nvSpPr>
      <xdr:spPr bwMode="auto">
        <a:xfrm flipV="1">
          <a:off x="1447800" y="10906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44487" name="AutoShape 135"/>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76" name="Text Box 136"/>
        <xdr:cNvSpPr txBox="1">
          <a:spLocks noChangeArrowheads="1"/>
        </xdr:cNvSpPr>
      </xdr:nvSpPr>
      <xdr:spPr bwMode="auto">
        <a:xfrm>
          <a:off x="1952625" y="1062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44489" name="AutoShape 137"/>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78" name="Text Box 138"/>
        <xdr:cNvSpPr txBox="1">
          <a:spLocks noChangeArrowheads="1"/>
        </xdr:cNvSpPr>
      </xdr:nvSpPr>
      <xdr:spPr bwMode="auto">
        <a:xfrm>
          <a:off x="1066800"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144496" name="Oval 144"/>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85" name="財政構造の弾力性該当値テキスト"/>
        <xdr:cNvSpPr txBox="1">
          <a:spLocks noChangeArrowheads="1"/>
        </xdr:cNvSpPr>
      </xdr:nvSpPr>
      <xdr:spPr bwMode="auto">
        <a:xfrm>
          <a:off x="5038725" y="10887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87.2</a:t>
          </a:r>
          <a:endParaRPr lang="ja-JP" altLang="en-US"/>
        </a:p>
      </xdr:txBody>
    </xdr:sp>
    <xdr:clientData/>
  </xdr:twoCellAnchor>
  <xdr:twoCellAnchor>
    <xdr:from>
      <xdr:col>5</xdr:col>
      <xdr:colOff>638175</xdr:colOff>
      <xdr:row>63</xdr:row>
      <xdr:rowOff>95250</xdr:rowOff>
    </xdr:from>
    <xdr:to>
      <xdr:col>6</xdr:col>
      <xdr:colOff>47625</xdr:colOff>
      <xdr:row>64</xdr:row>
      <xdr:rowOff>28575</xdr:rowOff>
    </xdr:to>
    <xdr:sp macro="" textlink="">
      <xdr:nvSpPr>
        <xdr:cNvPr id="144498" name="Oval 146"/>
        <xdr:cNvSpPr>
          <a:spLocks noChangeArrowheads="1"/>
        </xdr:cNvSpPr>
      </xdr:nvSpPr>
      <xdr:spPr bwMode="auto">
        <a:xfrm>
          <a:off x="40671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38100</xdr:rowOff>
    </xdr:from>
    <xdr:to>
      <xdr:col>6</xdr:col>
      <xdr:colOff>352425</xdr:colOff>
      <xdr:row>65</xdr:row>
      <xdr:rowOff>76200</xdr:rowOff>
    </xdr:to>
    <xdr:sp macro="" textlink="">
      <xdr:nvSpPr>
        <xdr:cNvPr id="10387" name="Text Box 147"/>
        <xdr:cNvSpPr txBox="1">
          <a:spLocks noChangeArrowheads="1"/>
        </xdr:cNvSpPr>
      </xdr:nvSpPr>
      <xdr:spPr bwMode="auto">
        <a:xfrm>
          <a:off x="3733800" y="1101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endParaRPr lang="ja-JP" altLang="en-US"/>
        </a:p>
      </xdr:txBody>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144500" name="Oval 148"/>
        <xdr:cNvSpPr>
          <a:spLocks noChangeArrowheads="1"/>
        </xdr:cNvSpPr>
      </xdr:nvSpPr>
      <xdr:spPr bwMode="auto">
        <a:xfrm>
          <a:off x="3171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95250</xdr:rowOff>
    </xdr:from>
    <xdr:to>
      <xdr:col>5</xdr:col>
      <xdr:colOff>180975</xdr:colOff>
      <xdr:row>64</xdr:row>
      <xdr:rowOff>133350</xdr:rowOff>
    </xdr:to>
    <xdr:sp macro="" textlink="">
      <xdr:nvSpPr>
        <xdr:cNvPr id="10389" name="Text Box 149"/>
        <xdr:cNvSpPr txBox="1">
          <a:spLocks noChangeArrowheads="1"/>
        </xdr:cNvSpPr>
      </xdr:nvSpPr>
      <xdr:spPr bwMode="auto">
        <a:xfrm>
          <a:off x="2847975" y="1089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a:t>
          </a:r>
          <a:endParaRPr lang="ja-JP" altLang="en-US"/>
        </a:p>
      </xdr:txBody>
    </xdr:sp>
    <xdr:clientData/>
  </xdr:twoCellAnchor>
  <xdr:twoCellAnchor>
    <xdr:from>
      <xdr:col>3</xdr:col>
      <xdr:colOff>228600</xdr:colOff>
      <xdr:row>63</xdr:row>
      <xdr:rowOff>47625</xdr:rowOff>
    </xdr:from>
    <xdr:to>
      <xdr:col>3</xdr:col>
      <xdr:colOff>333375</xdr:colOff>
      <xdr:row>63</xdr:row>
      <xdr:rowOff>152400</xdr:rowOff>
    </xdr:to>
    <xdr:sp macro="" textlink="">
      <xdr:nvSpPr>
        <xdr:cNvPr id="144502" name="Oval 150"/>
        <xdr:cNvSpPr>
          <a:spLocks noChangeArrowheads="1"/>
        </xdr:cNvSpPr>
      </xdr:nvSpPr>
      <xdr:spPr bwMode="auto">
        <a:xfrm>
          <a:off x="2286000"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161925</xdr:rowOff>
    </xdr:from>
    <xdr:to>
      <xdr:col>3</xdr:col>
      <xdr:colOff>657225</xdr:colOff>
      <xdr:row>65</xdr:row>
      <xdr:rowOff>28575</xdr:rowOff>
    </xdr:to>
    <xdr:sp macro="" textlink="">
      <xdr:nvSpPr>
        <xdr:cNvPr id="10391" name="Text Box 151"/>
        <xdr:cNvSpPr txBox="1">
          <a:spLocks noChangeArrowheads="1"/>
        </xdr:cNvSpPr>
      </xdr:nvSpPr>
      <xdr:spPr bwMode="auto">
        <a:xfrm>
          <a:off x="1952625" y="1096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endParaRPr lang="ja-JP" altLang="en-US"/>
        </a:p>
      </xdr:txBody>
    </xdr:sp>
    <xdr:clientData/>
  </xdr:twoCellAnchor>
  <xdr:twoCellAnchor>
    <xdr:from>
      <xdr:col>2</xdr:col>
      <xdr:colOff>28575</xdr:colOff>
      <xdr:row>63</xdr:row>
      <xdr:rowOff>85725</xdr:rowOff>
    </xdr:from>
    <xdr:to>
      <xdr:col>2</xdr:col>
      <xdr:colOff>123825</xdr:colOff>
      <xdr:row>64</xdr:row>
      <xdr:rowOff>19050</xdr:rowOff>
    </xdr:to>
    <xdr:sp macro="" textlink="">
      <xdr:nvSpPr>
        <xdr:cNvPr id="144504" name="Oval 152"/>
        <xdr:cNvSpPr>
          <a:spLocks noChangeArrowheads="1"/>
        </xdr:cNvSpPr>
      </xdr:nvSpPr>
      <xdr:spPr bwMode="auto">
        <a:xfrm>
          <a:off x="1400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28575</xdr:rowOff>
    </xdr:from>
    <xdr:to>
      <xdr:col>2</xdr:col>
      <xdr:colOff>457200</xdr:colOff>
      <xdr:row>65</xdr:row>
      <xdr:rowOff>66675</xdr:rowOff>
    </xdr:to>
    <xdr:sp macro="" textlink="">
      <xdr:nvSpPr>
        <xdr:cNvPr id="10393" name="Text Box 153"/>
        <xdr:cNvSpPr txBox="1">
          <a:spLocks noChangeArrowheads="1"/>
        </xdr:cNvSpPr>
      </xdr:nvSpPr>
      <xdr:spPr bwMode="auto">
        <a:xfrm>
          <a:off x="1066800"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5" name="Text Box 155"/>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6" name="Text Box 156"/>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[385,651円]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40/78</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2" name="Rectangle 162"/>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4515"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44516" name="Rectangle 164"/>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a:t>
          </a:r>
          <a:r>
            <a:rPr lang="ja-JP" altLang="en-US" sz="1100" b="0" i="0">
              <a:effectLst/>
              <a:latin typeface="+mn-lt"/>
              <a:ea typeface="+mn-ea"/>
              <a:cs typeface="+mn-cs"/>
            </a:rPr>
            <a:t>集落支援員・地域おこし協力隊員を多く採用しているため</a:t>
          </a:r>
          <a:r>
            <a:rPr lang="ja-JP" altLang="ja-JP" sz="1100" b="0" i="0">
              <a:effectLst/>
              <a:latin typeface="+mn-lt"/>
              <a:ea typeface="+mn-ea"/>
              <a:cs typeface="+mn-cs"/>
            </a:rPr>
            <a:t>人件費、物件費ともに</a:t>
          </a:r>
          <a:r>
            <a:rPr lang="ja-JP" altLang="en-US" sz="1100" b="0" i="0">
              <a:effectLst/>
              <a:latin typeface="+mn-lt"/>
              <a:ea typeface="+mn-ea"/>
              <a:cs typeface="+mn-cs"/>
            </a:rPr>
            <a:t>増加傾向にあり、</a:t>
          </a:r>
          <a:r>
            <a:rPr lang="ja-JP" altLang="ja-JP" sz="1100" b="0" i="0">
              <a:effectLst/>
              <a:latin typeface="+mn-lt"/>
              <a:ea typeface="+mn-ea"/>
              <a:cs typeface="+mn-cs"/>
            </a:rPr>
            <a:t>類似団体平均を上回っているが、今後も大きな改善は見込めない。</a:t>
          </a:r>
          <a:endParaRPr lang="ja-JP" altLang="ja-JP" sz="1400">
            <a:effectLst/>
          </a:endParaRPr>
        </a:p>
      </xdr:txBody>
    </xdr:sp>
    <xdr:clientData/>
  </xdr:twoCellAnchor>
  <xdr:oneCellAnchor>
    <xdr:from>
      <xdr:col>1</xdr:col>
      <xdr:colOff>85725</xdr:colOff>
      <xdr:row>77</xdr:row>
      <xdr:rowOff>57150</xdr:rowOff>
    </xdr:from>
    <xdr:ext cx="183640" cy="151836"/>
    <xdr:sp macro="" textlink="">
      <xdr:nvSpPr>
        <xdr:cNvPr id="10407" name="Text Box 167"/>
        <xdr:cNvSpPr txBox="1">
          <a:spLocks noChangeArrowheads="1"/>
        </xdr:cNvSpPr>
      </xdr:nvSpPr>
      <xdr:spPr bwMode="auto">
        <a:xfrm>
          <a:off x="766082" y="1367790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44520"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44522" name="Line 170"/>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1" name="Text Box 171"/>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44524" name="Line 172"/>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3" name="Text Box 173"/>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44526"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44528" name="Line 176"/>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7" name="Text Box 177"/>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44530" name="Line 178"/>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9" name="Text Box 179"/>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44532"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453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90</xdr:row>
      <xdr:rowOff>57150</xdr:rowOff>
    </xdr:to>
    <xdr:sp macro="" textlink="">
      <xdr:nvSpPr>
        <xdr:cNvPr id="144534" name="Line 182"/>
        <xdr:cNvSpPr>
          <a:spLocks noChangeShapeType="1"/>
        </xdr:cNvSpPr>
      </xdr:nvSpPr>
      <xdr:spPr bwMode="auto">
        <a:xfrm flipV="1">
          <a:off x="4953000" y="139255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3" name="人件費・物件費等の状況最小値テキスト"/>
        <xdr:cNvSpPr txBox="1">
          <a:spLocks noChangeArrowheads="1"/>
        </xdr:cNvSpPr>
      </xdr:nvSpPr>
      <xdr:spPr bwMode="auto">
        <a:xfrm>
          <a:off x="5038725" y="15487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2,100,030</a:t>
          </a:r>
          <a:endParaRPr lang="ja-JP" altLang="en-US"/>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144536" name="Line 184"/>
        <xdr:cNvSpPr>
          <a:spLocks noChangeShapeType="1"/>
        </xdr:cNvSpPr>
      </xdr:nvSpPr>
      <xdr:spPr bwMode="auto">
        <a:xfrm>
          <a:off x="4867275" y="1548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160,178</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44538" name="Line 186"/>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47625</xdr:rowOff>
    </xdr:from>
    <xdr:to>
      <xdr:col>7</xdr:col>
      <xdr:colOff>152400</xdr:colOff>
      <xdr:row>82</xdr:row>
      <xdr:rowOff>47625</xdr:rowOff>
    </xdr:to>
    <xdr:sp macro="" textlink="">
      <xdr:nvSpPr>
        <xdr:cNvPr id="144539" name="Line 187"/>
        <xdr:cNvSpPr>
          <a:spLocks noChangeShapeType="1"/>
        </xdr:cNvSpPr>
      </xdr:nvSpPr>
      <xdr:spPr bwMode="auto">
        <a:xfrm>
          <a:off x="4114800" y="14106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28575</xdr:rowOff>
    </xdr:from>
    <xdr:to>
      <xdr:col>8</xdr:col>
      <xdr:colOff>314325</xdr:colOff>
      <xdr:row>82</xdr:row>
      <xdr:rowOff>66675</xdr:rowOff>
    </xdr:to>
    <xdr:sp macro="" textlink="">
      <xdr:nvSpPr>
        <xdr:cNvPr id="10428" name="人件費・物件費等の状況平均値テキスト"/>
        <xdr:cNvSpPr txBox="1">
          <a:spLocks noChangeArrowheads="1"/>
        </xdr:cNvSpPr>
      </xdr:nvSpPr>
      <xdr:spPr bwMode="auto">
        <a:xfrm>
          <a:off x="5038725" y="13916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364,231</a:t>
          </a:r>
          <a:endParaRPr lang="ja-JP" altLang="en-US"/>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144541" name="AutoShape 189"/>
        <xdr:cNvSpPr>
          <a:spLocks noChangeArrowheads="1"/>
        </xdr:cNvSpPr>
      </xdr:nvSpPr>
      <xdr:spPr bwMode="auto">
        <a:xfrm>
          <a:off x="49053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19050</xdr:rowOff>
    </xdr:from>
    <xdr:to>
      <xdr:col>6</xdr:col>
      <xdr:colOff>0</xdr:colOff>
      <xdr:row>82</xdr:row>
      <xdr:rowOff>47625</xdr:rowOff>
    </xdr:to>
    <xdr:sp macro="" textlink="">
      <xdr:nvSpPr>
        <xdr:cNvPr id="144542" name="Line 190"/>
        <xdr:cNvSpPr>
          <a:spLocks noChangeShapeType="1"/>
        </xdr:cNvSpPr>
      </xdr:nvSpPr>
      <xdr:spPr bwMode="auto">
        <a:xfrm>
          <a:off x="3228975" y="1407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144543" name="AutoShape 191"/>
        <xdr:cNvSpPr>
          <a:spLocks noChangeArrowheads="1"/>
        </xdr:cNvSpPr>
      </xdr:nvSpPr>
      <xdr:spPr bwMode="auto">
        <a:xfrm>
          <a:off x="4067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32" name="Text Box 192"/>
        <xdr:cNvSpPr txBox="1">
          <a:spLocks noChangeArrowheads="1"/>
        </xdr:cNvSpPr>
      </xdr:nvSpPr>
      <xdr:spPr bwMode="auto">
        <a:xfrm>
          <a:off x="3733800" y="13839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364,687</a:t>
          </a:r>
          <a:endParaRPr lang="ja-JP" altLang="en-US"/>
        </a:p>
      </xdr:txBody>
    </xdr:sp>
    <xdr:clientData/>
  </xdr:twoCellAnchor>
  <xdr:twoCellAnchor>
    <xdr:from>
      <xdr:col>3</xdr:col>
      <xdr:colOff>276225</xdr:colOff>
      <xdr:row>82</xdr:row>
      <xdr:rowOff>9525</xdr:rowOff>
    </xdr:from>
    <xdr:to>
      <xdr:col>4</xdr:col>
      <xdr:colOff>485775</xdr:colOff>
      <xdr:row>82</xdr:row>
      <xdr:rowOff>19050</xdr:rowOff>
    </xdr:to>
    <xdr:sp macro="" textlink="">
      <xdr:nvSpPr>
        <xdr:cNvPr id="144545" name="Line 193"/>
        <xdr:cNvSpPr>
          <a:spLocks noChangeShapeType="1"/>
        </xdr:cNvSpPr>
      </xdr:nvSpPr>
      <xdr:spPr bwMode="auto">
        <a:xfrm>
          <a:off x="2333625" y="14068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44546" name="AutoShape 194"/>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35" name="Text Box 195"/>
        <xdr:cNvSpPr txBox="1">
          <a:spLocks noChangeArrowheads="1"/>
        </xdr:cNvSpPr>
      </xdr:nvSpPr>
      <xdr:spPr bwMode="auto">
        <a:xfrm>
          <a:off x="2847975" y="1417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387,792</a:t>
          </a:r>
          <a:endParaRPr lang="ja-JP" altLang="en-US"/>
        </a:p>
      </xdr:txBody>
    </xdr:sp>
    <xdr:clientData/>
  </xdr:twoCellAnchor>
  <xdr:twoCellAnchor>
    <xdr:from>
      <xdr:col>2</xdr:col>
      <xdr:colOff>76200</xdr:colOff>
      <xdr:row>81</xdr:row>
      <xdr:rowOff>142875</xdr:rowOff>
    </xdr:from>
    <xdr:to>
      <xdr:col>3</xdr:col>
      <xdr:colOff>276225</xdr:colOff>
      <xdr:row>82</xdr:row>
      <xdr:rowOff>9525</xdr:rowOff>
    </xdr:to>
    <xdr:sp macro="" textlink="">
      <xdr:nvSpPr>
        <xdr:cNvPr id="144548" name="Line 196"/>
        <xdr:cNvSpPr>
          <a:spLocks noChangeShapeType="1"/>
        </xdr:cNvSpPr>
      </xdr:nvSpPr>
      <xdr:spPr bwMode="auto">
        <a:xfrm>
          <a:off x="1447800" y="1403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44549" name="AutoShape 197"/>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104775</xdr:rowOff>
    </xdr:from>
    <xdr:to>
      <xdr:col>3</xdr:col>
      <xdr:colOff>657225</xdr:colOff>
      <xdr:row>83</xdr:row>
      <xdr:rowOff>142875</xdr:rowOff>
    </xdr:to>
    <xdr:sp macro="" textlink="">
      <xdr:nvSpPr>
        <xdr:cNvPr id="10438" name="Text Box 198"/>
        <xdr:cNvSpPr txBox="1">
          <a:spLocks noChangeArrowheads="1"/>
        </xdr:cNvSpPr>
      </xdr:nvSpPr>
      <xdr:spPr bwMode="auto">
        <a:xfrm>
          <a:off x="1952625" y="1416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endParaRPr lang="ja-JP" altLang="en-US"/>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144551" name="AutoShape 199"/>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40" name="Text Box 200"/>
        <xdr:cNvSpPr txBox="1">
          <a:spLocks noChangeArrowheads="1"/>
        </xdr:cNvSpPr>
      </xdr:nvSpPr>
      <xdr:spPr bwMode="auto">
        <a:xfrm>
          <a:off x="1066800"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82</xdr:row>
      <xdr:rowOff>0</xdr:rowOff>
    </xdr:from>
    <xdr:to>
      <xdr:col>7</xdr:col>
      <xdr:colOff>200025</xdr:colOff>
      <xdr:row>82</xdr:row>
      <xdr:rowOff>104775</xdr:rowOff>
    </xdr:to>
    <xdr:sp macro="" textlink="">
      <xdr:nvSpPr>
        <xdr:cNvPr id="144558" name="Oval 206"/>
        <xdr:cNvSpPr>
          <a:spLocks noChangeArrowheads="1"/>
        </xdr:cNvSpPr>
      </xdr:nvSpPr>
      <xdr:spPr bwMode="auto">
        <a:xfrm>
          <a:off x="49053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0</xdr:rowOff>
    </xdr:from>
    <xdr:to>
      <xdr:col>8</xdr:col>
      <xdr:colOff>314325</xdr:colOff>
      <xdr:row>83</xdr:row>
      <xdr:rowOff>38100</xdr:rowOff>
    </xdr:to>
    <xdr:sp macro="" textlink="">
      <xdr:nvSpPr>
        <xdr:cNvPr id="10447" name="人件費・物件費等の状況該当値テキスト"/>
        <xdr:cNvSpPr txBox="1">
          <a:spLocks noChangeArrowheads="1"/>
        </xdr:cNvSpPr>
      </xdr:nvSpPr>
      <xdr:spPr bwMode="auto">
        <a:xfrm>
          <a:off x="5038725" y="1405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385,651</a:t>
          </a:r>
          <a:endParaRPr lang="ja-JP" altLang="en-US"/>
        </a:p>
      </xdr:txBody>
    </xdr:sp>
    <xdr:clientData/>
  </xdr:twoCellAnchor>
  <xdr:twoCellAnchor>
    <xdr:from>
      <xdr:col>5</xdr:col>
      <xdr:colOff>638175</xdr:colOff>
      <xdr:row>82</xdr:row>
      <xdr:rowOff>0</xdr:rowOff>
    </xdr:from>
    <xdr:to>
      <xdr:col>6</xdr:col>
      <xdr:colOff>47625</xdr:colOff>
      <xdr:row>82</xdr:row>
      <xdr:rowOff>95250</xdr:rowOff>
    </xdr:to>
    <xdr:sp macro="" textlink="">
      <xdr:nvSpPr>
        <xdr:cNvPr id="144560" name="Oval 208"/>
        <xdr:cNvSpPr>
          <a:spLocks noChangeArrowheads="1"/>
        </xdr:cNvSpPr>
      </xdr:nvSpPr>
      <xdr:spPr bwMode="auto">
        <a:xfrm>
          <a:off x="4067175" y="1405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49" name="Text Box 209"/>
        <xdr:cNvSpPr txBox="1">
          <a:spLocks noChangeArrowheads="1"/>
        </xdr:cNvSpPr>
      </xdr:nvSpPr>
      <xdr:spPr bwMode="auto">
        <a:xfrm>
          <a:off x="3733800" y="1417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379,839</a:t>
          </a:r>
          <a:endParaRPr lang="ja-JP" altLang="en-US"/>
        </a:p>
      </xdr:txBody>
    </xdr:sp>
    <xdr:clientData/>
  </xdr:twoCellAnchor>
  <xdr:twoCellAnchor>
    <xdr:from>
      <xdr:col>4</xdr:col>
      <xdr:colOff>428625</xdr:colOff>
      <xdr:row>81</xdr:row>
      <xdr:rowOff>142875</xdr:rowOff>
    </xdr:from>
    <xdr:to>
      <xdr:col>4</xdr:col>
      <xdr:colOff>533400</xdr:colOff>
      <xdr:row>82</xdr:row>
      <xdr:rowOff>76200</xdr:rowOff>
    </xdr:to>
    <xdr:sp macro="" textlink="">
      <xdr:nvSpPr>
        <xdr:cNvPr id="144562" name="Oval 210"/>
        <xdr:cNvSpPr>
          <a:spLocks noChangeArrowheads="1"/>
        </xdr:cNvSpPr>
      </xdr:nvSpPr>
      <xdr:spPr bwMode="auto">
        <a:xfrm>
          <a:off x="31718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51" name="Text Box 211"/>
        <xdr:cNvSpPr txBox="1">
          <a:spLocks noChangeArrowheads="1"/>
        </xdr:cNvSpPr>
      </xdr:nvSpPr>
      <xdr:spPr bwMode="auto">
        <a:xfrm>
          <a:off x="2847975" y="1383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347,269</a:t>
          </a:r>
          <a:endParaRPr lang="ja-JP" altLang="en-US"/>
        </a:p>
      </xdr:txBody>
    </xdr:sp>
    <xdr:clientData/>
  </xdr:twoCellAnchor>
  <xdr:twoCellAnchor>
    <xdr:from>
      <xdr:col>3</xdr:col>
      <xdr:colOff>228600</xdr:colOff>
      <xdr:row>81</xdr:row>
      <xdr:rowOff>133350</xdr:rowOff>
    </xdr:from>
    <xdr:to>
      <xdr:col>3</xdr:col>
      <xdr:colOff>333375</xdr:colOff>
      <xdr:row>82</xdr:row>
      <xdr:rowOff>57150</xdr:rowOff>
    </xdr:to>
    <xdr:sp macro="" textlink="">
      <xdr:nvSpPr>
        <xdr:cNvPr id="144564" name="Oval 212"/>
        <xdr:cNvSpPr>
          <a:spLocks noChangeArrowheads="1"/>
        </xdr:cNvSpPr>
      </xdr:nvSpPr>
      <xdr:spPr bwMode="auto">
        <a:xfrm>
          <a:off x="2286000"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53" name="Text Box 213"/>
        <xdr:cNvSpPr txBox="1">
          <a:spLocks noChangeArrowheads="1"/>
        </xdr:cNvSpPr>
      </xdr:nvSpPr>
      <xdr:spPr bwMode="auto">
        <a:xfrm>
          <a:off x="1952625" y="1381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334,729</a:t>
          </a:r>
          <a:endParaRPr lang="ja-JP" altLang="en-US"/>
        </a:p>
      </xdr:txBody>
    </xdr:sp>
    <xdr:clientData/>
  </xdr:twoCellAnchor>
  <xdr:twoCellAnchor>
    <xdr:from>
      <xdr:col>2</xdr:col>
      <xdr:colOff>28575</xdr:colOff>
      <xdr:row>81</xdr:row>
      <xdr:rowOff>95250</xdr:rowOff>
    </xdr:from>
    <xdr:to>
      <xdr:col>2</xdr:col>
      <xdr:colOff>123825</xdr:colOff>
      <xdr:row>82</xdr:row>
      <xdr:rowOff>19050</xdr:rowOff>
    </xdr:to>
    <xdr:sp macro="" textlink="">
      <xdr:nvSpPr>
        <xdr:cNvPr id="144566" name="Oval 214"/>
        <xdr:cNvSpPr>
          <a:spLocks noChangeArrowheads="1"/>
        </xdr:cNvSpPr>
      </xdr:nvSpPr>
      <xdr:spPr bwMode="auto">
        <a:xfrm>
          <a:off x="1400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55" name="Text Box 215"/>
        <xdr:cNvSpPr txBox="1">
          <a:spLocks noChangeArrowheads="1"/>
        </xdr:cNvSpPr>
      </xdr:nvSpPr>
      <xdr:spPr bwMode="auto">
        <a:xfrm>
          <a:off x="1066800" y="1377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286,802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7" name="Text Box 217"/>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8" name="Text Box 218"/>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[101.5]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44/78</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4" name="Rectangle 224"/>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4577" name="Rectangle 22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44578" name="Rectangle 226"/>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7" name="Rectangle 227"/>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・類似団体平均を下回っているが、民間の状況等を踏まえ、バランスのとれた水準を保つように努める。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44581" name="Line 22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0" name="Text Box 230"/>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44583" name="Line 23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2" name="Text Box 232"/>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44585" name="Line 23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4" name="Text Box 234"/>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44587" name="Line 23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6" name="Text Box 236"/>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44589" name="Line 23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8" name="Text Box 238"/>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44591" name="Line 23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0" name="Text Box 240"/>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44593"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459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57150</xdr:rowOff>
    </xdr:from>
    <xdr:to>
      <xdr:col>24</xdr:col>
      <xdr:colOff>561975</xdr:colOff>
      <xdr:row>89</xdr:row>
      <xdr:rowOff>104775</xdr:rowOff>
    </xdr:to>
    <xdr:sp macro="" textlink="">
      <xdr:nvSpPr>
        <xdr:cNvPr id="144596" name="Line 244"/>
        <xdr:cNvSpPr>
          <a:spLocks noChangeShapeType="1"/>
        </xdr:cNvSpPr>
      </xdr:nvSpPr>
      <xdr:spPr bwMode="auto">
        <a:xfrm flipV="1">
          <a:off x="17021175" y="13773150"/>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104775</xdr:rowOff>
    </xdr:from>
    <xdr:to>
      <xdr:col>26</xdr:col>
      <xdr:colOff>38100</xdr:colOff>
      <xdr:row>90</xdr:row>
      <xdr:rowOff>142875</xdr:rowOff>
    </xdr:to>
    <xdr:sp macro="" textlink="">
      <xdr:nvSpPr>
        <xdr:cNvPr id="10485" name="給与水準   （国との比較）最小値テキスト"/>
        <xdr:cNvSpPr txBox="1">
          <a:spLocks noChangeArrowheads="1"/>
        </xdr:cNvSpPr>
      </xdr:nvSpPr>
      <xdr:spPr bwMode="auto">
        <a:xfrm>
          <a:off x="17106900" y="1536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109.4</a:t>
          </a:r>
          <a:endParaRPr lang="ja-JP" altLang="en-US"/>
        </a:p>
      </xdr:txBody>
    </xdr:sp>
    <xdr:clientData/>
  </xdr:twoCellAnchor>
  <xdr:twoCellAnchor>
    <xdr:from>
      <xdr:col>24</xdr:col>
      <xdr:colOff>466725</xdr:colOff>
      <xdr:row>89</xdr:row>
      <xdr:rowOff>104775</xdr:rowOff>
    </xdr:from>
    <xdr:to>
      <xdr:col>24</xdr:col>
      <xdr:colOff>647700</xdr:colOff>
      <xdr:row>89</xdr:row>
      <xdr:rowOff>104775</xdr:rowOff>
    </xdr:to>
    <xdr:sp macro="" textlink="">
      <xdr:nvSpPr>
        <xdr:cNvPr id="144598" name="Line 246"/>
        <xdr:cNvSpPr>
          <a:spLocks noChangeShapeType="1"/>
        </xdr:cNvSpPr>
      </xdr:nvSpPr>
      <xdr:spPr bwMode="auto">
        <a:xfrm>
          <a:off x="16925925" y="1536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0</xdr:rowOff>
    </xdr:from>
    <xdr:to>
      <xdr:col>26</xdr:col>
      <xdr:colOff>38100</xdr:colOff>
      <xdr:row>80</xdr:row>
      <xdr:rowOff>38100</xdr:rowOff>
    </xdr:to>
    <xdr:sp macro="" textlink="">
      <xdr:nvSpPr>
        <xdr:cNvPr id="10487" name="給与水準   （国との比較）最大値テキスト"/>
        <xdr:cNvSpPr txBox="1">
          <a:spLocks noChangeArrowheads="1"/>
        </xdr:cNvSpPr>
      </xdr:nvSpPr>
      <xdr:spPr bwMode="auto">
        <a:xfrm>
          <a:off x="17106900" y="1354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a:t>
          </a:r>
          <a:endParaRPr lang="ja-JP" altLang="en-US"/>
        </a:p>
      </xdr:txBody>
    </xdr:sp>
    <xdr:clientData/>
  </xdr:twoCellAnchor>
  <xdr:twoCellAnchor>
    <xdr:from>
      <xdr:col>24</xdr:col>
      <xdr:colOff>466725</xdr:colOff>
      <xdr:row>80</xdr:row>
      <xdr:rowOff>57150</xdr:rowOff>
    </xdr:from>
    <xdr:to>
      <xdr:col>24</xdr:col>
      <xdr:colOff>647700</xdr:colOff>
      <xdr:row>80</xdr:row>
      <xdr:rowOff>57150</xdr:rowOff>
    </xdr:to>
    <xdr:sp macro="" textlink="">
      <xdr:nvSpPr>
        <xdr:cNvPr id="144600" name="Line 248"/>
        <xdr:cNvSpPr>
          <a:spLocks noChangeShapeType="1"/>
        </xdr:cNvSpPr>
      </xdr:nvSpPr>
      <xdr:spPr bwMode="auto">
        <a:xfrm>
          <a:off x="16925925" y="1377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28575</xdr:rowOff>
    </xdr:from>
    <xdr:to>
      <xdr:col>24</xdr:col>
      <xdr:colOff>561975</xdr:colOff>
      <xdr:row>85</xdr:row>
      <xdr:rowOff>152400</xdr:rowOff>
    </xdr:to>
    <xdr:sp macro="" textlink="">
      <xdr:nvSpPr>
        <xdr:cNvPr id="144601" name="Line 249"/>
        <xdr:cNvSpPr>
          <a:spLocks noChangeShapeType="1"/>
        </xdr:cNvSpPr>
      </xdr:nvSpPr>
      <xdr:spPr bwMode="auto">
        <a:xfrm>
          <a:off x="16182975" y="146018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95250</xdr:rowOff>
    </xdr:from>
    <xdr:to>
      <xdr:col>26</xdr:col>
      <xdr:colOff>38100</xdr:colOff>
      <xdr:row>85</xdr:row>
      <xdr:rowOff>133350</xdr:rowOff>
    </xdr:to>
    <xdr:sp macro="" textlink="">
      <xdr:nvSpPr>
        <xdr:cNvPr id="10490" name="給与水準   （国との比較）平均値テキスト"/>
        <xdr:cNvSpPr txBox="1">
          <a:spLocks noChangeArrowheads="1"/>
        </xdr:cNvSpPr>
      </xdr:nvSpPr>
      <xdr:spPr bwMode="auto">
        <a:xfrm>
          <a:off x="17106900" y="14497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100.9</a:t>
          </a:r>
          <a:endParaRPr lang="ja-JP" altLang="en-US"/>
        </a:p>
      </xdr:txBody>
    </xdr:sp>
    <xdr:clientData/>
  </xdr:twoCellAnchor>
  <xdr:twoCellAnchor>
    <xdr:from>
      <xdr:col>24</xdr:col>
      <xdr:colOff>504825</xdr:colOff>
      <xdr:row>85</xdr:row>
      <xdr:rowOff>57150</xdr:rowOff>
    </xdr:from>
    <xdr:to>
      <xdr:col>24</xdr:col>
      <xdr:colOff>609600</xdr:colOff>
      <xdr:row>85</xdr:row>
      <xdr:rowOff>152400</xdr:rowOff>
    </xdr:to>
    <xdr:sp macro="" textlink="">
      <xdr:nvSpPr>
        <xdr:cNvPr id="144603" name="AutoShape 251"/>
        <xdr:cNvSpPr>
          <a:spLocks noChangeArrowheads="1"/>
        </xdr:cNvSpPr>
      </xdr:nvSpPr>
      <xdr:spPr bwMode="auto">
        <a:xfrm>
          <a:off x="16964025" y="14630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47625</xdr:rowOff>
    </xdr:from>
    <xdr:to>
      <xdr:col>23</xdr:col>
      <xdr:colOff>409575</xdr:colOff>
      <xdr:row>85</xdr:row>
      <xdr:rowOff>28575</xdr:rowOff>
    </xdr:to>
    <xdr:sp macro="" textlink="">
      <xdr:nvSpPr>
        <xdr:cNvPr id="144604" name="Line 252"/>
        <xdr:cNvSpPr>
          <a:spLocks noChangeShapeType="1"/>
        </xdr:cNvSpPr>
      </xdr:nvSpPr>
      <xdr:spPr bwMode="auto">
        <a:xfrm>
          <a:off x="15287625" y="13935075"/>
          <a:ext cx="89535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38100</xdr:rowOff>
    </xdr:from>
    <xdr:to>
      <xdr:col>23</xdr:col>
      <xdr:colOff>457200</xdr:colOff>
      <xdr:row>85</xdr:row>
      <xdr:rowOff>142875</xdr:rowOff>
    </xdr:to>
    <xdr:sp macro="" textlink="">
      <xdr:nvSpPr>
        <xdr:cNvPr id="144605" name="AutoShape 253"/>
        <xdr:cNvSpPr>
          <a:spLocks noChangeArrowheads="1"/>
        </xdr:cNvSpPr>
      </xdr:nvSpPr>
      <xdr:spPr bwMode="auto">
        <a:xfrm>
          <a:off x="161258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152400</xdr:rowOff>
    </xdr:from>
    <xdr:to>
      <xdr:col>24</xdr:col>
      <xdr:colOff>76200</xdr:colOff>
      <xdr:row>87</xdr:row>
      <xdr:rowOff>19050</xdr:rowOff>
    </xdr:to>
    <xdr:sp macro="" textlink="">
      <xdr:nvSpPr>
        <xdr:cNvPr id="10494" name="Text Box 254"/>
        <xdr:cNvSpPr txBox="1">
          <a:spLocks noChangeArrowheads="1"/>
        </xdr:cNvSpPr>
      </xdr:nvSpPr>
      <xdr:spPr bwMode="auto">
        <a:xfrm>
          <a:off x="15801975" y="14725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100.7</a:t>
          </a:r>
          <a:endParaRPr lang="ja-JP" altLang="en-US"/>
        </a:p>
      </xdr:txBody>
    </xdr:sp>
    <xdr:clientData/>
  </xdr:twoCellAnchor>
  <xdr:twoCellAnchor>
    <xdr:from>
      <xdr:col>21</xdr:col>
      <xdr:colOff>0</xdr:colOff>
      <xdr:row>80</xdr:row>
      <xdr:rowOff>114300</xdr:rowOff>
    </xdr:from>
    <xdr:to>
      <xdr:col>22</xdr:col>
      <xdr:colOff>200025</xdr:colOff>
      <xdr:row>81</xdr:row>
      <xdr:rowOff>47625</xdr:rowOff>
    </xdr:to>
    <xdr:sp macro="" textlink="">
      <xdr:nvSpPr>
        <xdr:cNvPr id="144607" name="Line 255"/>
        <xdr:cNvSpPr>
          <a:spLocks noChangeShapeType="1"/>
        </xdr:cNvSpPr>
      </xdr:nvSpPr>
      <xdr:spPr bwMode="auto">
        <a:xfrm>
          <a:off x="14401800" y="138303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19050</xdr:rowOff>
    </xdr:from>
    <xdr:to>
      <xdr:col>22</xdr:col>
      <xdr:colOff>257175</xdr:colOff>
      <xdr:row>81</xdr:row>
      <xdr:rowOff>114300</xdr:rowOff>
    </xdr:to>
    <xdr:sp macro="" textlink="">
      <xdr:nvSpPr>
        <xdr:cNvPr id="144608" name="AutoShape 256"/>
        <xdr:cNvSpPr>
          <a:spLocks noChangeArrowheads="1"/>
        </xdr:cNvSpPr>
      </xdr:nvSpPr>
      <xdr:spPr bwMode="auto">
        <a:xfrm>
          <a:off x="15240000"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497" name="Text Box 257"/>
        <xdr:cNvSpPr txBox="1">
          <a:spLocks noChangeArrowheads="1"/>
        </xdr:cNvSpPr>
      </xdr:nvSpPr>
      <xdr:spPr bwMode="auto">
        <a:xfrm>
          <a:off x="14906625" y="1402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endParaRPr lang="ja-JP" altLang="en-US"/>
        </a:p>
      </xdr:txBody>
    </xdr:sp>
    <xdr:clientData/>
  </xdr:twoCellAnchor>
  <xdr:twoCellAnchor>
    <xdr:from>
      <xdr:col>19</xdr:col>
      <xdr:colOff>485775</xdr:colOff>
      <xdr:row>80</xdr:row>
      <xdr:rowOff>114300</xdr:rowOff>
    </xdr:from>
    <xdr:to>
      <xdr:col>21</xdr:col>
      <xdr:colOff>0</xdr:colOff>
      <xdr:row>82</xdr:row>
      <xdr:rowOff>0</xdr:rowOff>
    </xdr:to>
    <xdr:sp macro="" textlink="">
      <xdr:nvSpPr>
        <xdr:cNvPr id="144610" name="Line 258"/>
        <xdr:cNvSpPr>
          <a:spLocks noChangeShapeType="1"/>
        </xdr:cNvSpPr>
      </xdr:nvSpPr>
      <xdr:spPr bwMode="auto">
        <a:xfrm flipV="1">
          <a:off x="13515975" y="138303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144611" name="AutoShape 259"/>
        <xdr:cNvSpPr>
          <a:spLocks noChangeArrowheads="1"/>
        </xdr:cNvSpPr>
      </xdr:nvSpPr>
      <xdr:spPr bwMode="auto">
        <a:xfrm>
          <a:off x="14354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95250</xdr:rowOff>
    </xdr:from>
    <xdr:to>
      <xdr:col>21</xdr:col>
      <xdr:colOff>381000</xdr:colOff>
      <xdr:row>82</xdr:row>
      <xdr:rowOff>133350</xdr:rowOff>
    </xdr:to>
    <xdr:sp macro="" textlink="">
      <xdr:nvSpPr>
        <xdr:cNvPr id="10500" name="Text Box 260"/>
        <xdr:cNvSpPr txBox="1">
          <a:spLocks noChangeArrowheads="1"/>
        </xdr:cNvSpPr>
      </xdr:nvSpPr>
      <xdr:spPr bwMode="auto">
        <a:xfrm>
          <a:off x="14020800" y="1398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endParaRPr lang="ja-JP" altLang="en-US"/>
        </a:p>
      </xdr:txBody>
    </xdr:sp>
    <xdr:clientData/>
  </xdr:twoCellAnchor>
  <xdr:twoCellAnchor>
    <xdr:from>
      <xdr:col>19</xdr:col>
      <xdr:colOff>428625</xdr:colOff>
      <xdr:row>80</xdr:row>
      <xdr:rowOff>104775</xdr:rowOff>
    </xdr:from>
    <xdr:to>
      <xdr:col>19</xdr:col>
      <xdr:colOff>533400</xdr:colOff>
      <xdr:row>81</xdr:row>
      <xdr:rowOff>38100</xdr:rowOff>
    </xdr:to>
    <xdr:sp macro="" textlink="">
      <xdr:nvSpPr>
        <xdr:cNvPr id="144613" name="AutoShape 261"/>
        <xdr:cNvSpPr>
          <a:spLocks noChangeArrowheads="1"/>
        </xdr:cNvSpPr>
      </xdr:nvSpPr>
      <xdr:spPr bwMode="auto">
        <a:xfrm>
          <a:off x="13458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76200</xdr:rowOff>
    </xdr:from>
    <xdr:to>
      <xdr:col>20</xdr:col>
      <xdr:colOff>180975</xdr:colOff>
      <xdr:row>80</xdr:row>
      <xdr:rowOff>114300</xdr:rowOff>
    </xdr:to>
    <xdr:sp macro="" textlink="">
      <xdr:nvSpPr>
        <xdr:cNvPr id="10502" name="Text Box 262"/>
        <xdr:cNvSpPr txBox="1">
          <a:spLocks noChangeArrowheads="1"/>
        </xdr:cNvSpPr>
      </xdr:nvSpPr>
      <xdr:spPr bwMode="auto">
        <a:xfrm>
          <a:off x="13134975" y="1362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144620" name="Oval 268"/>
        <xdr:cNvSpPr>
          <a:spLocks noChangeArrowheads="1"/>
        </xdr:cNvSpPr>
      </xdr:nvSpPr>
      <xdr:spPr bwMode="auto">
        <a:xfrm>
          <a:off x="16964025" y="1467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509" name="給与水準   （国との比較）該当値テキスト"/>
        <xdr:cNvSpPr txBox="1">
          <a:spLocks noChangeArrowheads="1"/>
        </xdr:cNvSpPr>
      </xdr:nvSpPr>
      <xdr:spPr bwMode="auto">
        <a:xfrm>
          <a:off x="17106900" y="14678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101.5</a:t>
          </a:r>
          <a:endParaRPr lang="ja-JP" altLang="en-US"/>
        </a:p>
      </xdr:txBody>
    </xdr:sp>
    <xdr:clientData/>
  </xdr:twoCellAnchor>
  <xdr:twoCellAnchor>
    <xdr:from>
      <xdr:col>23</xdr:col>
      <xdr:colOff>352425</xdr:colOff>
      <xdr:row>84</xdr:row>
      <xdr:rowOff>152400</xdr:rowOff>
    </xdr:from>
    <xdr:to>
      <xdr:col>23</xdr:col>
      <xdr:colOff>457200</xdr:colOff>
      <xdr:row>85</xdr:row>
      <xdr:rowOff>85725</xdr:rowOff>
    </xdr:to>
    <xdr:sp macro="" textlink="">
      <xdr:nvSpPr>
        <xdr:cNvPr id="144622" name="Oval 270"/>
        <xdr:cNvSpPr>
          <a:spLocks noChangeArrowheads="1"/>
        </xdr:cNvSpPr>
      </xdr:nvSpPr>
      <xdr:spPr bwMode="auto">
        <a:xfrm>
          <a:off x="16125825" y="1455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123825</xdr:rowOff>
    </xdr:from>
    <xdr:to>
      <xdr:col>24</xdr:col>
      <xdr:colOff>76200</xdr:colOff>
      <xdr:row>84</xdr:row>
      <xdr:rowOff>161925</xdr:rowOff>
    </xdr:to>
    <xdr:sp macro="" textlink="">
      <xdr:nvSpPr>
        <xdr:cNvPr id="10511" name="Text Box 271"/>
        <xdr:cNvSpPr txBox="1">
          <a:spLocks noChangeArrowheads="1"/>
        </xdr:cNvSpPr>
      </xdr:nvSpPr>
      <xdr:spPr bwMode="auto">
        <a:xfrm>
          <a:off x="15801975" y="1435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100.0</a:t>
          </a:r>
          <a:endParaRPr lang="ja-JP" altLang="en-US"/>
        </a:p>
      </xdr:txBody>
    </xdr:sp>
    <xdr:clientData/>
  </xdr:twoCellAnchor>
  <xdr:twoCellAnchor>
    <xdr:from>
      <xdr:col>22</xdr:col>
      <xdr:colOff>152400</xdr:colOff>
      <xdr:row>81</xdr:row>
      <xdr:rowOff>0</xdr:rowOff>
    </xdr:from>
    <xdr:to>
      <xdr:col>22</xdr:col>
      <xdr:colOff>257175</xdr:colOff>
      <xdr:row>81</xdr:row>
      <xdr:rowOff>104775</xdr:rowOff>
    </xdr:to>
    <xdr:sp macro="" textlink="">
      <xdr:nvSpPr>
        <xdr:cNvPr id="144624" name="Oval 272"/>
        <xdr:cNvSpPr>
          <a:spLocks noChangeArrowheads="1"/>
        </xdr:cNvSpPr>
      </xdr:nvSpPr>
      <xdr:spPr bwMode="auto">
        <a:xfrm>
          <a:off x="15240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142875</xdr:rowOff>
    </xdr:from>
    <xdr:to>
      <xdr:col>22</xdr:col>
      <xdr:colOff>581025</xdr:colOff>
      <xdr:row>81</xdr:row>
      <xdr:rowOff>9525</xdr:rowOff>
    </xdr:to>
    <xdr:sp macro="" textlink="">
      <xdr:nvSpPr>
        <xdr:cNvPr id="10513" name="Text Box 273"/>
        <xdr:cNvSpPr txBox="1">
          <a:spLocks noChangeArrowheads="1"/>
        </xdr:cNvSpPr>
      </xdr:nvSpPr>
      <xdr:spPr bwMode="auto">
        <a:xfrm>
          <a:off x="14906625"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20</xdr:col>
      <xdr:colOff>638175</xdr:colOff>
      <xdr:row>80</xdr:row>
      <xdr:rowOff>66675</xdr:rowOff>
    </xdr:from>
    <xdr:to>
      <xdr:col>21</xdr:col>
      <xdr:colOff>47625</xdr:colOff>
      <xdr:row>81</xdr:row>
      <xdr:rowOff>0</xdr:rowOff>
    </xdr:to>
    <xdr:sp macro="" textlink="">
      <xdr:nvSpPr>
        <xdr:cNvPr id="144626" name="Oval 274"/>
        <xdr:cNvSpPr>
          <a:spLocks noChangeArrowheads="1"/>
        </xdr:cNvSpPr>
      </xdr:nvSpPr>
      <xdr:spPr bwMode="auto">
        <a:xfrm>
          <a:off x="14354175" y="1378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38100</xdr:rowOff>
    </xdr:from>
    <xdr:to>
      <xdr:col>21</xdr:col>
      <xdr:colOff>381000</xdr:colOff>
      <xdr:row>80</xdr:row>
      <xdr:rowOff>76200</xdr:rowOff>
    </xdr:to>
    <xdr:sp macro="" textlink="">
      <xdr:nvSpPr>
        <xdr:cNvPr id="10515" name="Text Box 275"/>
        <xdr:cNvSpPr txBox="1">
          <a:spLocks noChangeArrowheads="1"/>
        </xdr:cNvSpPr>
      </xdr:nvSpPr>
      <xdr:spPr bwMode="auto">
        <a:xfrm>
          <a:off x="14020800" y="1358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a:t>
          </a:r>
          <a:endParaRPr lang="ja-JP" altLang="en-US"/>
        </a:p>
      </xdr:txBody>
    </xdr:sp>
    <xdr:clientData/>
  </xdr:twoCellAnchor>
  <xdr:twoCellAnchor>
    <xdr:from>
      <xdr:col>19</xdr:col>
      <xdr:colOff>428625</xdr:colOff>
      <xdr:row>81</xdr:row>
      <xdr:rowOff>123825</xdr:rowOff>
    </xdr:from>
    <xdr:to>
      <xdr:col>19</xdr:col>
      <xdr:colOff>533400</xdr:colOff>
      <xdr:row>82</xdr:row>
      <xdr:rowOff>47625</xdr:rowOff>
    </xdr:to>
    <xdr:sp macro="" textlink="">
      <xdr:nvSpPr>
        <xdr:cNvPr id="144628" name="Oval 276"/>
        <xdr:cNvSpPr>
          <a:spLocks noChangeArrowheads="1"/>
        </xdr:cNvSpPr>
      </xdr:nvSpPr>
      <xdr:spPr bwMode="auto">
        <a:xfrm>
          <a:off x="13458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66675</xdr:rowOff>
    </xdr:from>
    <xdr:to>
      <xdr:col>20</xdr:col>
      <xdr:colOff>180975</xdr:colOff>
      <xdr:row>83</xdr:row>
      <xdr:rowOff>104775</xdr:rowOff>
    </xdr:to>
    <xdr:sp macro="" textlink="">
      <xdr:nvSpPr>
        <xdr:cNvPr id="10517" name="Text Box 277"/>
        <xdr:cNvSpPr txBox="1">
          <a:spLocks noChangeArrowheads="1"/>
        </xdr:cNvSpPr>
      </xdr:nvSpPr>
      <xdr:spPr bwMode="auto">
        <a:xfrm>
          <a:off x="13134975" y="1412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[17.81人]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24/78</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4639"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44640"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a:effectLst/>
              <a:latin typeface="+mn-lt"/>
              <a:ea typeface="+mn-ea"/>
              <a:cs typeface="+mn-cs"/>
            </a:rPr>
            <a:t>・集中改革プランに基づき職員の削減を行い、類似団体平均を大きく下回っている。</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732204" y="9738632"/>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44644"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44646"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44648"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44650"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44652"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44654"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44656"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44658"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465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44660" name="Line 308"/>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9" name="定員管理の状況最小値テキスト"/>
        <xdr:cNvSpPr txBox="1">
          <a:spLocks noChangeArrowheads="1"/>
        </xdr:cNvSpPr>
      </xdr:nvSpPr>
      <xdr:spPr bwMode="auto">
        <a:xfrm>
          <a:off x="17106900" y="11477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134.15</a:t>
          </a:r>
          <a:endParaRPr lang="ja-JP" altLang="en-US"/>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44662" name="Line 310"/>
        <xdr:cNvSpPr>
          <a:spLocks noChangeShapeType="1"/>
        </xdr:cNvSpPr>
      </xdr:nvSpPr>
      <xdr:spPr bwMode="auto">
        <a:xfrm>
          <a:off x="16925925" y="1147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1" name="定員管理の状況最大値テキスト"/>
        <xdr:cNvSpPr txBox="1">
          <a:spLocks noChangeArrowheads="1"/>
        </xdr:cNvSpPr>
      </xdr:nvSpPr>
      <xdr:spPr bwMode="auto">
        <a:xfrm>
          <a:off x="17106900" y="9810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9.53</a:t>
          </a:r>
          <a:endParaRPr lang="ja-JP" altLang="en-US"/>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44664" name="Line 312"/>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19050</xdr:rowOff>
    </xdr:from>
    <xdr:to>
      <xdr:col>24</xdr:col>
      <xdr:colOff>561975</xdr:colOff>
      <xdr:row>59</xdr:row>
      <xdr:rowOff>19050</xdr:rowOff>
    </xdr:to>
    <xdr:sp macro="" textlink="">
      <xdr:nvSpPr>
        <xdr:cNvPr id="144665" name="Line 313"/>
        <xdr:cNvSpPr>
          <a:spLocks noChangeShapeType="1"/>
        </xdr:cNvSpPr>
      </xdr:nvSpPr>
      <xdr:spPr bwMode="auto">
        <a:xfrm>
          <a:off x="16182975" y="101346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38100</xdr:rowOff>
    </xdr:from>
    <xdr:to>
      <xdr:col>26</xdr:col>
      <xdr:colOff>38100</xdr:colOff>
      <xdr:row>60</xdr:row>
      <xdr:rowOff>76200</xdr:rowOff>
    </xdr:to>
    <xdr:sp macro="" textlink="">
      <xdr:nvSpPr>
        <xdr:cNvPr id="10554" name="定員管理の状況平均値テキスト"/>
        <xdr:cNvSpPr txBox="1">
          <a:spLocks noChangeArrowheads="1"/>
        </xdr:cNvSpPr>
      </xdr:nvSpPr>
      <xdr:spPr bwMode="auto">
        <a:xfrm>
          <a:off x="17106900" y="1015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21.66</a:t>
          </a:r>
          <a:endParaRPr lang="ja-JP" altLang="en-US"/>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44667" name="AutoShape 31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9525</xdr:rowOff>
    </xdr:from>
    <xdr:to>
      <xdr:col>23</xdr:col>
      <xdr:colOff>409575</xdr:colOff>
      <xdr:row>59</xdr:row>
      <xdr:rowOff>19050</xdr:rowOff>
    </xdr:to>
    <xdr:sp macro="" textlink="">
      <xdr:nvSpPr>
        <xdr:cNvPr id="144668" name="Line 316"/>
        <xdr:cNvSpPr>
          <a:spLocks noChangeShapeType="1"/>
        </xdr:cNvSpPr>
      </xdr:nvSpPr>
      <xdr:spPr bwMode="auto">
        <a:xfrm>
          <a:off x="15287625" y="101250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44669" name="AutoShape 31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123825</xdr:rowOff>
    </xdr:from>
    <xdr:to>
      <xdr:col>24</xdr:col>
      <xdr:colOff>76200</xdr:colOff>
      <xdr:row>60</xdr:row>
      <xdr:rowOff>161925</xdr:rowOff>
    </xdr:to>
    <xdr:sp macro="" textlink="">
      <xdr:nvSpPr>
        <xdr:cNvPr id="10558" name="Text Box 318"/>
        <xdr:cNvSpPr txBox="1">
          <a:spLocks noChangeArrowheads="1"/>
        </xdr:cNvSpPr>
      </xdr:nvSpPr>
      <xdr:spPr bwMode="auto">
        <a:xfrm>
          <a:off x="15801975" y="1023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21.42</a:t>
          </a:r>
          <a:endParaRPr lang="ja-JP" altLang="en-US"/>
        </a:p>
      </xdr:txBody>
    </xdr:sp>
    <xdr:clientData/>
  </xdr:twoCellAnchor>
  <xdr:twoCellAnchor>
    <xdr:from>
      <xdr:col>21</xdr:col>
      <xdr:colOff>0</xdr:colOff>
      <xdr:row>59</xdr:row>
      <xdr:rowOff>9525</xdr:rowOff>
    </xdr:from>
    <xdr:to>
      <xdr:col>22</xdr:col>
      <xdr:colOff>200025</xdr:colOff>
      <xdr:row>59</xdr:row>
      <xdr:rowOff>9525</xdr:rowOff>
    </xdr:to>
    <xdr:sp macro="" textlink="">
      <xdr:nvSpPr>
        <xdr:cNvPr id="144671" name="Line 319"/>
        <xdr:cNvSpPr>
          <a:spLocks noChangeShapeType="1"/>
        </xdr:cNvSpPr>
      </xdr:nvSpPr>
      <xdr:spPr bwMode="auto">
        <a:xfrm>
          <a:off x="14401800" y="10125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38100</xdr:rowOff>
    </xdr:from>
    <xdr:to>
      <xdr:col>22</xdr:col>
      <xdr:colOff>257175</xdr:colOff>
      <xdr:row>59</xdr:row>
      <xdr:rowOff>142875</xdr:rowOff>
    </xdr:to>
    <xdr:sp macro="" textlink="">
      <xdr:nvSpPr>
        <xdr:cNvPr id="144672" name="AutoShape 320"/>
        <xdr:cNvSpPr>
          <a:spLocks noChangeArrowheads="1"/>
        </xdr:cNvSpPr>
      </xdr:nvSpPr>
      <xdr:spPr bwMode="auto">
        <a:xfrm>
          <a:off x="15240000" y="1015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152400</xdr:rowOff>
    </xdr:from>
    <xdr:to>
      <xdr:col>22</xdr:col>
      <xdr:colOff>581025</xdr:colOff>
      <xdr:row>61</xdr:row>
      <xdr:rowOff>19050</xdr:rowOff>
    </xdr:to>
    <xdr:sp macro="" textlink="">
      <xdr:nvSpPr>
        <xdr:cNvPr id="10561" name="Text Box 321"/>
        <xdr:cNvSpPr txBox="1">
          <a:spLocks noChangeArrowheads="1"/>
        </xdr:cNvSpPr>
      </xdr:nvSpPr>
      <xdr:spPr bwMode="auto">
        <a:xfrm>
          <a:off x="14906625" y="1026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23.79</a:t>
          </a:r>
          <a:endParaRPr lang="ja-JP" altLang="en-US"/>
        </a:p>
      </xdr:txBody>
    </xdr:sp>
    <xdr:clientData/>
  </xdr:twoCellAnchor>
  <xdr:twoCellAnchor>
    <xdr:from>
      <xdr:col>19</xdr:col>
      <xdr:colOff>485775</xdr:colOff>
      <xdr:row>59</xdr:row>
      <xdr:rowOff>0</xdr:rowOff>
    </xdr:from>
    <xdr:to>
      <xdr:col>21</xdr:col>
      <xdr:colOff>0</xdr:colOff>
      <xdr:row>59</xdr:row>
      <xdr:rowOff>9525</xdr:rowOff>
    </xdr:to>
    <xdr:sp macro="" textlink="">
      <xdr:nvSpPr>
        <xdr:cNvPr id="144674" name="Line 322"/>
        <xdr:cNvSpPr>
          <a:spLocks noChangeShapeType="1"/>
        </xdr:cNvSpPr>
      </xdr:nvSpPr>
      <xdr:spPr bwMode="auto">
        <a:xfrm>
          <a:off x="13515975" y="10115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144675" name="AutoShape 323"/>
        <xdr:cNvSpPr>
          <a:spLocks noChangeArrowheads="1"/>
        </xdr:cNvSpPr>
      </xdr:nvSpPr>
      <xdr:spPr bwMode="auto">
        <a:xfrm>
          <a:off x="14354175" y="1014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142875</xdr:rowOff>
    </xdr:from>
    <xdr:to>
      <xdr:col>21</xdr:col>
      <xdr:colOff>381000</xdr:colOff>
      <xdr:row>61</xdr:row>
      <xdr:rowOff>9525</xdr:rowOff>
    </xdr:to>
    <xdr:sp macro="" textlink="">
      <xdr:nvSpPr>
        <xdr:cNvPr id="10564" name="Text Box 324"/>
        <xdr:cNvSpPr txBox="1">
          <a:spLocks noChangeArrowheads="1"/>
        </xdr:cNvSpPr>
      </xdr:nvSpPr>
      <xdr:spPr bwMode="auto">
        <a:xfrm>
          <a:off x="14020800" y="1025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endParaRPr lang="ja-JP" altLang="en-US"/>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144677" name="AutoShape 325"/>
        <xdr:cNvSpPr>
          <a:spLocks noChangeArrowheads="1"/>
        </xdr:cNvSpPr>
      </xdr:nvSpPr>
      <xdr:spPr bwMode="auto">
        <a:xfrm>
          <a:off x="13458825" y="1014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142875</xdr:rowOff>
    </xdr:from>
    <xdr:to>
      <xdr:col>20</xdr:col>
      <xdr:colOff>180975</xdr:colOff>
      <xdr:row>61</xdr:row>
      <xdr:rowOff>9525</xdr:rowOff>
    </xdr:to>
    <xdr:sp macro="" textlink="">
      <xdr:nvSpPr>
        <xdr:cNvPr id="10566" name="Text Box 326"/>
        <xdr:cNvSpPr txBox="1">
          <a:spLocks noChangeArrowheads="1"/>
        </xdr:cNvSpPr>
      </xdr:nvSpPr>
      <xdr:spPr bwMode="auto">
        <a:xfrm>
          <a:off x="13134975" y="1025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58</xdr:row>
      <xdr:rowOff>142875</xdr:rowOff>
    </xdr:from>
    <xdr:to>
      <xdr:col>24</xdr:col>
      <xdr:colOff>609600</xdr:colOff>
      <xdr:row>59</xdr:row>
      <xdr:rowOff>76200</xdr:rowOff>
    </xdr:to>
    <xdr:sp macro="" textlink="">
      <xdr:nvSpPr>
        <xdr:cNvPr id="144684" name="Oval 332"/>
        <xdr:cNvSpPr>
          <a:spLocks noChangeArrowheads="1"/>
        </xdr:cNvSpPr>
      </xdr:nvSpPr>
      <xdr:spPr bwMode="auto">
        <a:xfrm>
          <a:off x="16964025"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95250</xdr:rowOff>
    </xdr:from>
    <xdr:to>
      <xdr:col>26</xdr:col>
      <xdr:colOff>38100</xdr:colOff>
      <xdr:row>59</xdr:row>
      <xdr:rowOff>133350</xdr:rowOff>
    </xdr:to>
    <xdr:sp macro="" textlink="">
      <xdr:nvSpPr>
        <xdr:cNvPr id="10573" name="定員管理の状況該当値テキスト"/>
        <xdr:cNvSpPr txBox="1">
          <a:spLocks noChangeArrowheads="1"/>
        </xdr:cNvSpPr>
      </xdr:nvSpPr>
      <xdr:spPr bwMode="auto">
        <a:xfrm>
          <a:off x="17106900" y="1003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17.81</a:t>
          </a:r>
          <a:endParaRPr lang="ja-JP" altLang="en-US"/>
        </a:p>
      </xdr:txBody>
    </xdr:sp>
    <xdr:clientData/>
  </xdr:twoCellAnchor>
  <xdr:twoCellAnchor>
    <xdr:from>
      <xdr:col>23</xdr:col>
      <xdr:colOff>352425</xdr:colOff>
      <xdr:row>58</xdr:row>
      <xdr:rowOff>142875</xdr:rowOff>
    </xdr:from>
    <xdr:to>
      <xdr:col>23</xdr:col>
      <xdr:colOff>457200</xdr:colOff>
      <xdr:row>59</xdr:row>
      <xdr:rowOff>66675</xdr:rowOff>
    </xdr:to>
    <xdr:sp macro="" textlink="">
      <xdr:nvSpPr>
        <xdr:cNvPr id="144686" name="Oval 334"/>
        <xdr:cNvSpPr>
          <a:spLocks noChangeArrowheads="1"/>
        </xdr:cNvSpPr>
      </xdr:nvSpPr>
      <xdr:spPr bwMode="auto">
        <a:xfrm>
          <a:off x="16125825" y="1008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104775</xdr:rowOff>
    </xdr:from>
    <xdr:to>
      <xdr:col>24</xdr:col>
      <xdr:colOff>76200</xdr:colOff>
      <xdr:row>58</xdr:row>
      <xdr:rowOff>142875</xdr:rowOff>
    </xdr:to>
    <xdr:sp macro="" textlink="">
      <xdr:nvSpPr>
        <xdr:cNvPr id="10575" name="Text Box 335"/>
        <xdr:cNvSpPr txBox="1">
          <a:spLocks noChangeArrowheads="1"/>
        </xdr:cNvSpPr>
      </xdr:nvSpPr>
      <xdr:spPr bwMode="auto">
        <a:xfrm>
          <a:off x="15801975" y="9877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17.42</a:t>
          </a:r>
          <a:endParaRPr lang="ja-JP" altLang="en-US"/>
        </a:p>
      </xdr:txBody>
    </xdr:sp>
    <xdr:clientData/>
  </xdr:twoCellAnchor>
  <xdr:twoCellAnchor>
    <xdr:from>
      <xdr:col>22</xdr:col>
      <xdr:colOff>152400</xdr:colOff>
      <xdr:row>58</xdr:row>
      <xdr:rowOff>133350</xdr:rowOff>
    </xdr:from>
    <xdr:to>
      <xdr:col>22</xdr:col>
      <xdr:colOff>257175</xdr:colOff>
      <xdr:row>59</xdr:row>
      <xdr:rowOff>66675</xdr:rowOff>
    </xdr:to>
    <xdr:sp macro="" textlink="">
      <xdr:nvSpPr>
        <xdr:cNvPr id="144688" name="Oval 336"/>
        <xdr:cNvSpPr>
          <a:spLocks noChangeArrowheads="1"/>
        </xdr:cNvSpPr>
      </xdr:nvSpPr>
      <xdr:spPr bwMode="auto">
        <a:xfrm>
          <a:off x="15240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104775</xdr:rowOff>
    </xdr:from>
    <xdr:to>
      <xdr:col>22</xdr:col>
      <xdr:colOff>581025</xdr:colOff>
      <xdr:row>58</xdr:row>
      <xdr:rowOff>142875</xdr:rowOff>
    </xdr:to>
    <xdr:sp macro="" textlink="">
      <xdr:nvSpPr>
        <xdr:cNvPr id="10577" name="Text Box 337"/>
        <xdr:cNvSpPr txBox="1">
          <a:spLocks noChangeArrowheads="1"/>
        </xdr:cNvSpPr>
      </xdr:nvSpPr>
      <xdr:spPr bwMode="auto">
        <a:xfrm>
          <a:off x="14906625" y="987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17.02</a:t>
          </a:r>
          <a:endParaRPr lang="ja-JP" altLang="en-US"/>
        </a:p>
      </xdr:txBody>
    </xdr:sp>
    <xdr:clientData/>
  </xdr:twoCellAnchor>
  <xdr:twoCellAnchor>
    <xdr:from>
      <xdr:col>20</xdr:col>
      <xdr:colOff>638175</xdr:colOff>
      <xdr:row>58</xdr:row>
      <xdr:rowOff>123825</xdr:rowOff>
    </xdr:from>
    <xdr:to>
      <xdr:col>21</xdr:col>
      <xdr:colOff>47625</xdr:colOff>
      <xdr:row>59</xdr:row>
      <xdr:rowOff>57150</xdr:rowOff>
    </xdr:to>
    <xdr:sp macro="" textlink="">
      <xdr:nvSpPr>
        <xdr:cNvPr id="144690" name="Oval 338"/>
        <xdr:cNvSpPr>
          <a:spLocks noChangeArrowheads="1"/>
        </xdr:cNvSpPr>
      </xdr:nvSpPr>
      <xdr:spPr bwMode="auto">
        <a:xfrm>
          <a:off x="14354175" y="1006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95250</xdr:rowOff>
    </xdr:from>
    <xdr:to>
      <xdr:col>21</xdr:col>
      <xdr:colOff>381000</xdr:colOff>
      <xdr:row>58</xdr:row>
      <xdr:rowOff>133350</xdr:rowOff>
    </xdr:to>
    <xdr:sp macro="" textlink="">
      <xdr:nvSpPr>
        <xdr:cNvPr id="10579" name="Text Box 339"/>
        <xdr:cNvSpPr txBox="1">
          <a:spLocks noChangeArrowheads="1"/>
        </xdr:cNvSpPr>
      </xdr:nvSpPr>
      <xdr:spPr bwMode="auto">
        <a:xfrm>
          <a:off x="14020800" y="986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16.39</a:t>
          </a:r>
          <a:endParaRPr lang="ja-JP" altLang="en-US"/>
        </a:p>
      </xdr:txBody>
    </xdr:sp>
    <xdr:clientData/>
  </xdr:twoCellAnchor>
  <xdr:twoCellAnchor>
    <xdr:from>
      <xdr:col>19</xdr:col>
      <xdr:colOff>428625</xdr:colOff>
      <xdr:row>58</xdr:row>
      <xdr:rowOff>123825</xdr:rowOff>
    </xdr:from>
    <xdr:to>
      <xdr:col>19</xdr:col>
      <xdr:colOff>533400</xdr:colOff>
      <xdr:row>59</xdr:row>
      <xdr:rowOff>57150</xdr:rowOff>
    </xdr:to>
    <xdr:sp macro="" textlink="">
      <xdr:nvSpPr>
        <xdr:cNvPr id="144692" name="Oval 340"/>
        <xdr:cNvSpPr>
          <a:spLocks noChangeArrowheads="1"/>
        </xdr:cNvSpPr>
      </xdr:nvSpPr>
      <xdr:spPr bwMode="auto">
        <a:xfrm>
          <a:off x="134588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95250</xdr:rowOff>
    </xdr:from>
    <xdr:to>
      <xdr:col>20</xdr:col>
      <xdr:colOff>180975</xdr:colOff>
      <xdr:row>58</xdr:row>
      <xdr:rowOff>133350</xdr:rowOff>
    </xdr:to>
    <xdr:sp macro="" textlink="">
      <xdr:nvSpPr>
        <xdr:cNvPr id="10581" name="Text Box 341"/>
        <xdr:cNvSpPr txBox="1">
          <a:spLocks noChangeArrowheads="1"/>
        </xdr:cNvSpPr>
      </xdr:nvSpPr>
      <xdr:spPr bwMode="auto">
        <a:xfrm>
          <a:off x="13134975" y="986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61/78</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44703"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44704"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・類似団体平均を上回っているが、今後も大きな改善は見込めないため１４％～１６％で安定するように、起債の適正管理に努める。</a:t>
          </a:r>
          <a:endParaRPr lang="ja-JP" altLang="ja-JP" sz="1400">
            <a:effectLst/>
          </a:endParaRPr>
        </a:p>
      </xdr:txBody>
    </xdr:sp>
    <xdr:clientData/>
  </xdr:twoCellAnchor>
  <xdr:oneCellAnchor>
    <xdr:from>
      <xdr:col>18</xdr:col>
      <xdr:colOff>485775</xdr:colOff>
      <xdr:row>32</xdr:row>
      <xdr:rowOff>152400</xdr:rowOff>
    </xdr:from>
    <xdr:ext cx="132344" cy="151836"/>
    <xdr:sp macro="" textlink="">
      <xdr:nvSpPr>
        <xdr:cNvPr id="10595" name="Text Box 355"/>
        <xdr:cNvSpPr txBox="1">
          <a:spLocks noChangeArrowheads="1"/>
        </xdr:cNvSpPr>
      </xdr:nvSpPr>
      <xdr:spPr bwMode="auto">
        <a:xfrm>
          <a:off x="12732204" y="5812971"/>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44708"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44710" name="Line 35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9" name="Text Box 359"/>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44712" name="Line 36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1" name="Text Box 361"/>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44714"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44716" name="Line 36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5" name="Text Box 365"/>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44718" name="Line 36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7" name="Text Box 367"/>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44720"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4472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133350</xdr:rowOff>
    </xdr:from>
    <xdr:to>
      <xdr:col>24</xdr:col>
      <xdr:colOff>561975</xdr:colOff>
      <xdr:row>45</xdr:row>
      <xdr:rowOff>161925</xdr:rowOff>
    </xdr:to>
    <xdr:sp macro="" textlink="">
      <xdr:nvSpPr>
        <xdr:cNvPr id="144722" name="Line 370"/>
        <xdr:cNvSpPr>
          <a:spLocks noChangeShapeType="1"/>
        </xdr:cNvSpPr>
      </xdr:nvSpPr>
      <xdr:spPr bwMode="auto">
        <a:xfrm flipV="1">
          <a:off x="17021175" y="63055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161925</xdr:rowOff>
    </xdr:from>
    <xdr:to>
      <xdr:col>26</xdr:col>
      <xdr:colOff>38100</xdr:colOff>
      <xdr:row>47</xdr:row>
      <xdr:rowOff>28575</xdr:rowOff>
    </xdr:to>
    <xdr:sp macro="" textlink="">
      <xdr:nvSpPr>
        <xdr:cNvPr id="10611" name="公債費負担の状況最小値テキスト"/>
        <xdr:cNvSpPr txBox="1">
          <a:spLocks noChangeArrowheads="1"/>
        </xdr:cNvSpPr>
      </xdr:nvSpPr>
      <xdr:spPr bwMode="auto">
        <a:xfrm>
          <a:off x="17106900" y="7877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a:t>
          </a:r>
          <a:endParaRPr lang="ja-JP" altLang="en-US"/>
        </a:p>
      </xdr:txBody>
    </xdr:sp>
    <xdr:clientData/>
  </xdr:twoCellAnchor>
  <xdr:twoCellAnchor>
    <xdr:from>
      <xdr:col>24</xdr:col>
      <xdr:colOff>466725</xdr:colOff>
      <xdr:row>45</xdr:row>
      <xdr:rowOff>161925</xdr:rowOff>
    </xdr:from>
    <xdr:to>
      <xdr:col>24</xdr:col>
      <xdr:colOff>647700</xdr:colOff>
      <xdr:row>45</xdr:row>
      <xdr:rowOff>161925</xdr:rowOff>
    </xdr:to>
    <xdr:sp macro="" textlink="">
      <xdr:nvSpPr>
        <xdr:cNvPr id="144724" name="Line 372"/>
        <xdr:cNvSpPr>
          <a:spLocks noChangeShapeType="1"/>
        </xdr:cNvSpPr>
      </xdr:nvSpPr>
      <xdr:spPr bwMode="auto">
        <a:xfrm>
          <a:off x="16925925" y="7877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3" name="公債費負担の状況最大値テキスト"/>
        <xdr:cNvSpPr txBox="1">
          <a:spLocks noChangeArrowheads="1"/>
        </xdr:cNvSpPr>
      </xdr:nvSpPr>
      <xdr:spPr bwMode="auto">
        <a:xfrm>
          <a:off x="17106900"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44726" name="Line 374"/>
        <xdr:cNvSpPr>
          <a:spLocks noChangeShapeType="1"/>
        </xdr:cNvSpPr>
      </xdr:nvSpPr>
      <xdr:spPr bwMode="auto">
        <a:xfrm>
          <a:off x="16925925" y="630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47625</xdr:rowOff>
    </xdr:from>
    <xdr:to>
      <xdr:col>24</xdr:col>
      <xdr:colOff>561975</xdr:colOff>
      <xdr:row>42</xdr:row>
      <xdr:rowOff>161925</xdr:rowOff>
    </xdr:to>
    <xdr:sp macro="" textlink="">
      <xdr:nvSpPr>
        <xdr:cNvPr id="144727" name="Line 375"/>
        <xdr:cNvSpPr>
          <a:spLocks noChangeShapeType="1"/>
        </xdr:cNvSpPr>
      </xdr:nvSpPr>
      <xdr:spPr bwMode="auto">
        <a:xfrm flipV="1">
          <a:off x="16182975" y="72485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16" name="公債費負担の状況平均値テキスト"/>
        <xdr:cNvSpPr txBox="1">
          <a:spLocks noChangeArrowheads="1"/>
        </xdr:cNvSpPr>
      </xdr:nvSpPr>
      <xdr:spPr bwMode="auto">
        <a:xfrm>
          <a:off x="17106900" y="678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24</xdr:col>
      <xdr:colOff>504825</xdr:colOff>
      <xdr:row>40</xdr:row>
      <xdr:rowOff>47625</xdr:rowOff>
    </xdr:from>
    <xdr:to>
      <xdr:col>24</xdr:col>
      <xdr:colOff>609600</xdr:colOff>
      <xdr:row>40</xdr:row>
      <xdr:rowOff>152400</xdr:rowOff>
    </xdr:to>
    <xdr:sp macro="" textlink="">
      <xdr:nvSpPr>
        <xdr:cNvPr id="144729" name="AutoShape 377"/>
        <xdr:cNvSpPr>
          <a:spLocks noChangeArrowheads="1"/>
        </xdr:cNvSpPr>
      </xdr:nvSpPr>
      <xdr:spPr bwMode="auto">
        <a:xfrm>
          <a:off x="169640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161925</xdr:rowOff>
    </xdr:from>
    <xdr:to>
      <xdr:col>23</xdr:col>
      <xdr:colOff>409575</xdr:colOff>
      <xdr:row>43</xdr:row>
      <xdr:rowOff>76200</xdr:rowOff>
    </xdr:to>
    <xdr:sp macro="" textlink="">
      <xdr:nvSpPr>
        <xdr:cNvPr id="144730" name="Line 378"/>
        <xdr:cNvSpPr>
          <a:spLocks noChangeShapeType="1"/>
        </xdr:cNvSpPr>
      </xdr:nvSpPr>
      <xdr:spPr bwMode="auto">
        <a:xfrm flipV="1">
          <a:off x="15287625" y="73628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66675</xdr:rowOff>
    </xdr:to>
    <xdr:sp macro="" textlink="">
      <xdr:nvSpPr>
        <xdr:cNvPr id="144731" name="AutoShape 379"/>
        <xdr:cNvSpPr>
          <a:spLocks noChangeArrowheads="1"/>
        </xdr:cNvSpPr>
      </xdr:nvSpPr>
      <xdr:spPr bwMode="auto">
        <a:xfrm>
          <a:off x="16125825" y="7000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20" name="Text Box 380"/>
        <xdr:cNvSpPr txBox="1">
          <a:spLocks noChangeArrowheads="1"/>
        </xdr:cNvSpPr>
      </xdr:nvSpPr>
      <xdr:spPr bwMode="auto">
        <a:xfrm>
          <a:off x="15801975" y="679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21</xdr:col>
      <xdr:colOff>0</xdr:colOff>
      <xdr:row>43</xdr:row>
      <xdr:rowOff>76200</xdr:rowOff>
    </xdr:from>
    <xdr:to>
      <xdr:col>22</xdr:col>
      <xdr:colOff>200025</xdr:colOff>
      <xdr:row>44</xdr:row>
      <xdr:rowOff>57150</xdr:rowOff>
    </xdr:to>
    <xdr:sp macro="" textlink="">
      <xdr:nvSpPr>
        <xdr:cNvPr id="144733" name="Line 381"/>
        <xdr:cNvSpPr>
          <a:spLocks noChangeShapeType="1"/>
        </xdr:cNvSpPr>
      </xdr:nvSpPr>
      <xdr:spPr bwMode="auto">
        <a:xfrm flipV="1">
          <a:off x="14401800" y="74485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66675</xdr:rowOff>
    </xdr:from>
    <xdr:to>
      <xdr:col>22</xdr:col>
      <xdr:colOff>257175</xdr:colOff>
      <xdr:row>42</xdr:row>
      <xdr:rowOff>0</xdr:rowOff>
    </xdr:to>
    <xdr:sp macro="" textlink="">
      <xdr:nvSpPr>
        <xdr:cNvPr id="144734" name="AutoShape 382"/>
        <xdr:cNvSpPr>
          <a:spLocks noChangeArrowheads="1"/>
        </xdr:cNvSpPr>
      </xdr:nvSpPr>
      <xdr:spPr bwMode="auto">
        <a:xfrm>
          <a:off x="15240000"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38100</xdr:rowOff>
    </xdr:from>
    <xdr:to>
      <xdr:col>22</xdr:col>
      <xdr:colOff>581025</xdr:colOff>
      <xdr:row>41</xdr:row>
      <xdr:rowOff>76200</xdr:rowOff>
    </xdr:to>
    <xdr:sp macro="" textlink="">
      <xdr:nvSpPr>
        <xdr:cNvPr id="10623" name="Text Box 383"/>
        <xdr:cNvSpPr txBox="1">
          <a:spLocks noChangeArrowheads="1"/>
        </xdr:cNvSpPr>
      </xdr:nvSpPr>
      <xdr:spPr bwMode="auto">
        <a:xfrm>
          <a:off x="14906625" y="689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19</xdr:col>
      <xdr:colOff>485775</xdr:colOff>
      <xdr:row>44</xdr:row>
      <xdr:rowOff>57150</xdr:rowOff>
    </xdr:from>
    <xdr:to>
      <xdr:col>21</xdr:col>
      <xdr:colOff>0</xdr:colOff>
      <xdr:row>45</xdr:row>
      <xdr:rowOff>66675</xdr:rowOff>
    </xdr:to>
    <xdr:sp macro="" textlink="">
      <xdr:nvSpPr>
        <xdr:cNvPr id="144736" name="Line 384"/>
        <xdr:cNvSpPr>
          <a:spLocks noChangeShapeType="1"/>
        </xdr:cNvSpPr>
      </xdr:nvSpPr>
      <xdr:spPr bwMode="auto">
        <a:xfrm flipV="1">
          <a:off x="13515975" y="76009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57150</xdr:rowOff>
    </xdr:to>
    <xdr:sp macro="" textlink="">
      <xdr:nvSpPr>
        <xdr:cNvPr id="144737" name="AutoShape 385"/>
        <xdr:cNvSpPr>
          <a:spLocks noChangeArrowheads="1"/>
        </xdr:cNvSpPr>
      </xdr:nvSpPr>
      <xdr:spPr bwMode="auto">
        <a:xfrm>
          <a:off x="14354175" y="7162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95250</xdr:rowOff>
    </xdr:from>
    <xdr:to>
      <xdr:col>21</xdr:col>
      <xdr:colOff>381000</xdr:colOff>
      <xdr:row>41</xdr:row>
      <xdr:rowOff>133350</xdr:rowOff>
    </xdr:to>
    <xdr:sp macro="" textlink="">
      <xdr:nvSpPr>
        <xdr:cNvPr id="10626" name="Text Box 386"/>
        <xdr:cNvSpPr txBox="1">
          <a:spLocks noChangeArrowheads="1"/>
        </xdr:cNvSpPr>
      </xdr:nvSpPr>
      <xdr:spPr bwMode="auto">
        <a:xfrm>
          <a:off x="14020800"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144739" name="AutoShape 387"/>
        <xdr:cNvSpPr>
          <a:spLocks noChangeArrowheads="1"/>
        </xdr:cNvSpPr>
      </xdr:nvSpPr>
      <xdr:spPr bwMode="auto">
        <a:xfrm>
          <a:off x="13458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28" name="Text Box 388"/>
        <xdr:cNvSpPr txBox="1">
          <a:spLocks noChangeArrowheads="1"/>
        </xdr:cNvSpPr>
      </xdr:nvSpPr>
      <xdr:spPr bwMode="auto">
        <a:xfrm>
          <a:off x="1313497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42</xdr:row>
      <xdr:rowOff>0</xdr:rowOff>
    </xdr:from>
    <xdr:to>
      <xdr:col>24</xdr:col>
      <xdr:colOff>609600</xdr:colOff>
      <xdr:row>42</xdr:row>
      <xdr:rowOff>104775</xdr:rowOff>
    </xdr:to>
    <xdr:sp macro="" textlink="">
      <xdr:nvSpPr>
        <xdr:cNvPr id="144746" name="Oval 394"/>
        <xdr:cNvSpPr>
          <a:spLocks noChangeArrowheads="1"/>
        </xdr:cNvSpPr>
      </xdr:nvSpPr>
      <xdr:spPr bwMode="auto">
        <a:xfrm>
          <a:off x="169640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0</xdr:rowOff>
    </xdr:from>
    <xdr:to>
      <xdr:col>26</xdr:col>
      <xdr:colOff>38100</xdr:colOff>
      <xdr:row>43</xdr:row>
      <xdr:rowOff>38100</xdr:rowOff>
    </xdr:to>
    <xdr:sp macro="" textlink="">
      <xdr:nvSpPr>
        <xdr:cNvPr id="10635" name="公債費負担の状況該当値テキスト"/>
        <xdr:cNvSpPr txBox="1">
          <a:spLocks noChangeArrowheads="1"/>
        </xdr:cNvSpPr>
      </xdr:nvSpPr>
      <xdr:spPr bwMode="auto">
        <a:xfrm>
          <a:off x="17106900" y="720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23</xdr:col>
      <xdr:colOff>352425</xdr:colOff>
      <xdr:row>42</xdr:row>
      <xdr:rowOff>114300</xdr:rowOff>
    </xdr:from>
    <xdr:to>
      <xdr:col>23</xdr:col>
      <xdr:colOff>457200</xdr:colOff>
      <xdr:row>43</xdr:row>
      <xdr:rowOff>38100</xdr:rowOff>
    </xdr:to>
    <xdr:sp macro="" textlink="">
      <xdr:nvSpPr>
        <xdr:cNvPr id="144748" name="Oval 396"/>
        <xdr:cNvSpPr>
          <a:spLocks noChangeArrowheads="1"/>
        </xdr:cNvSpPr>
      </xdr:nvSpPr>
      <xdr:spPr bwMode="auto">
        <a:xfrm>
          <a:off x="16125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57150</xdr:rowOff>
    </xdr:from>
    <xdr:to>
      <xdr:col>24</xdr:col>
      <xdr:colOff>76200</xdr:colOff>
      <xdr:row>44</xdr:row>
      <xdr:rowOff>95250</xdr:rowOff>
    </xdr:to>
    <xdr:sp macro="" textlink="">
      <xdr:nvSpPr>
        <xdr:cNvPr id="10637" name="Text Box 397"/>
        <xdr:cNvSpPr txBox="1">
          <a:spLocks noChangeArrowheads="1"/>
        </xdr:cNvSpPr>
      </xdr:nvSpPr>
      <xdr:spPr bwMode="auto">
        <a:xfrm>
          <a:off x="15801975" y="7429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22</xdr:col>
      <xdr:colOff>152400</xdr:colOff>
      <xdr:row>43</xdr:row>
      <xdr:rowOff>28575</xdr:rowOff>
    </xdr:from>
    <xdr:to>
      <xdr:col>22</xdr:col>
      <xdr:colOff>257175</xdr:colOff>
      <xdr:row>43</xdr:row>
      <xdr:rowOff>133350</xdr:rowOff>
    </xdr:to>
    <xdr:sp macro="" textlink="">
      <xdr:nvSpPr>
        <xdr:cNvPr id="144750" name="Oval 398"/>
        <xdr:cNvSpPr>
          <a:spLocks noChangeArrowheads="1"/>
        </xdr:cNvSpPr>
      </xdr:nvSpPr>
      <xdr:spPr bwMode="auto">
        <a:xfrm>
          <a:off x="15240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142875</xdr:rowOff>
    </xdr:from>
    <xdr:to>
      <xdr:col>22</xdr:col>
      <xdr:colOff>581025</xdr:colOff>
      <xdr:row>45</xdr:row>
      <xdr:rowOff>9525</xdr:rowOff>
    </xdr:to>
    <xdr:sp macro="" textlink="">
      <xdr:nvSpPr>
        <xdr:cNvPr id="10639" name="Text Box 399"/>
        <xdr:cNvSpPr txBox="1">
          <a:spLocks noChangeArrowheads="1"/>
        </xdr:cNvSpPr>
      </xdr:nvSpPr>
      <xdr:spPr bwMode="auto">
        <a:xfrm>
          <a:off x="14906625" y="7515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20</xdr:col>
      <xdr:colOff>638175</xdr:colOff>
      <xdr:row>44</xdr:row>
      <xdr:rowOff>0</xdr:rowOff>
    </xdr:from>
    <xdr:to>
      <xdr:col>21</xdr:col>
      <xdr:colOff>47625</xdr:colOff>
      <xdr:row>44</xdr:row>
      <xdr:rowOff>104775</xdr:rowOff>
    </xdr:to>
    <xdr:sp macro="" textlink="">
      <xdr:nvSpPr>
        <xdr:cNvPr id="144752" name="Oval 400"/>
        <xdr:cNvSpPr>
          <a:spLocks noChangeArrowheads="1"/>
        </xdr:cNvSpPr>
      </xdr:nvSpPr>
      <xdr:spPr bwMode="auto">
        <a:xfrm>
          <a:off x="14354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114300</xdr:rowOff>
    </xdr:from>
    <xdr:to>
      <xdr:col>21</xdr:col>
      <xdr:colOff>381000</xdr:colOff>
      <xdr:row>45</xdr:row>
      <xdr:rowOff>152400</xdr:rowOff>
    </xdr:to>
    <xdr:sp macro="" textlink="">
      <xdr:nvSpPr>
        <xdr:cNvPr id="10641" name="Text Box 401"/>
        <xdr:cNvSpPr txBox="1">
          <a:spLocks noChangeArrowheads="1"/>
        </xdr:cNvSpPr>
      </xdr:nvSpPr>
      <xdr:spPr bwMode="auto">
        <a:xfrm>
          <a:off x="14020800" y="7658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19</xdr:col>
      <xdr:colOff>428625</xdr:colOff>
      <xdr:row>45</xdr:row>
      <xdr:rowOff>19050</xdr:rowOff>
    </xdr:from>
    <xdr:to>
      <xdr:col>19</xdr:col>
      <xdr:colOff>533400</xdr:colOff>
      <xdr:row>45</xdr:row>
      <xdr:rowOff>114300</xdr:rowOff>
    </xdr:to>
    <xdr:sp macro="" textlink="">
      <xdr:nvSpPr>
        <xdr:cNvPr id="144754" name="Oval 402"/>
        <xdr:cNvSpPr>
          <a:spLocks noChangeArrowheads="1"/>
        </xdr:cNvSpPr>
      </xdr:nvSpPr>
      <xdr:spPr bwMode="auto">
        <a:xfrm>
          <a:off x="13458825" y="7734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133350</xdr:rowOff>
    </xdr:from>
    <xdr:to>
      <xdr:col>20</xdr:col>
      <xdr:colOff>180975</xdr:colOff>
      <xdr:row>47</xdr:row>
      <xdr:rowOff>0</xdr:rowOff>
    </xdr:to>
    <xdr:sp macro="" textlink="">
      <xdr:nvSpPr>
        <xdr:cNvPr id="10643" name="Text Box 403"/>
        <xdr:cNvSpPr txBox="1">
          <a:spLocks noChangeArrowheads="1"/>
        </xdr:cNvSpPr>
      </xdr:nvSpPr>
      <xdr:spPr bwMode="auto">
        <a:xfrm>
          <a:off x="13134975" y="7848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5" name="Text Box 405"/>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6" name="Text Box 406"/>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1/78</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44765"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44766" name="Rectangle 414"/>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Text Box 416"/>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ja-JP" sz="1100" b="0" i="0">
              <a:effectLst/>
              <a:latin typeface="+mn-lt"/>
              <a:ea typeface="+mn-ea"/>
              <a:cs typeface="+mn-cs"/>
            </a:rPr>
            <a:t>・充当可能基金の増加により数値は改善</a:t>
          </a:r>
          <a:r>
            <a:rPr lang="ja-JP" altLang="en-US" sz="1100" b="0" i="0">
              <a:effectLst/>
              <a:latin typeface="+mn-lt"/>
              <a:ea typeface="+mn-ea"/>
              <a:cs typeface="+mn-cs"/>
            </a:rPr>
            <a:t>された</a:t>
          </a:r>
          <a:r>
            <a:rPr lang="ja-JP" altLang="ja-JP" sz="1100" b="0" i="0">
              <a:effectLst/>
              <a:latin typeface="+mn-lt"/>
              <a:ea typeface="+mn-ea"/>
              <a:cs typeface="+mn-cs"/>
            </a:rPr>
            <a:t>。</a:t>
          </a:r>
          <a:endParaRPr lang="ja-JP" altLang="ja-JP" sz="1400">
            <a:effectLst/>
          </a:endParaRPr>
        </a:p>
      </xdr:txBody>
    </xdr:sp>
    <xdr:clientData/>
  </xdr:twoCellAnchor>
  <xdr:oneCellAnchor>
    <xdr:from>
      <xdr:col>18</xdr:col>
      <xdr:colOff>485775</xdr:colOff>
      <xdr:row>10</xdr:row>
      <xdr:rowOff>104775</xdr:rowOff>
    </xdr:from>
    <xdr:ext cx="132344" cy="151836"/>
    <xdr:sp macro="" textlink="">
      <xdr:nvSpPr>
        <xdr:cNvPr id="10657" name="Text Box 417"/>
        <xdr:cNvSpPr txBox="1">
          <a:spLocks noChangeArrowheads="1"/>
        </xdr:cNvSpPr>
      </xdr:nvSpPr>
      <xdr:spPr bwMode="auto">
        <a:xfrm>
          <a:off x="12732204" y="1873704"/>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44770"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44772" name="Line 420"/>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1" name="Text Box 421"/>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44774" name="Line 422"/>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3" name="Text Box 423"/>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44776" name="Line 424"/>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65" name="Text Box 425"/>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44778" name="Line 426"/>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67" name="Text Box 427"/>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44780" name="Line 428"/>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69" name="Text Box 429"/>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44782" name="Line 430"/>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1" name="Text Box 431"/>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44784"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4478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114300</xdr:rowOff>
    </xdr:from>
    <xdr:to>
      <xdr:col>24</xdr:col>
      <xdr:colOff>561975</xdr:colOff>
      <xdr:row>22</xdr:row>
      <xdr:rowOff>133350</xdr:rowOff>
    </xdr:to>
    <xdr:sp macro="" textlink="">
      <xdr:nvSpPr>
        <xdr:cNvPr id="144786" name="Line 434"/>
        <xdr:cNvSpPr>
          <a:spLocks noChangeShapeType="1"/>
        </xdr:cNvSpPr>
      </xdr:nvSpPr>
      <xdr:spPr bwMode="auto">
        <a:xfrm flipV="1">
          <a:off x="17021175" y="23431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75" name="将来負担の状況最小値テキスト"/>
        <xdr:cNvSpPr txBox="1">
          <a:spLocks noChangeArrowheads="1"/>
        </xdr:cNvSpPr>
      </xdr:nvSpPr>
      <xdr:spPr bwMode="auto">
        <a:xfrm>
          <a:off x="17106900" y="3905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138.7</a:t>
          </a:r>
          <a:endParaRPr lang="ja-JP" altLang="en-US"/>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44788" name="Line 436"/>
        <xdr:cNvSpPr>
          <a:spLocks noChangeShapeType="1"/>
        </xdr:cNvSpPr>
      </xdr:nvSpPr>
      <xdr:spPr bwMode="auto">
        <a:xfrm>
          <a:off x="16925925" y="3905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19050</xdr:rowOff>
    </xdr:from>
    <xdr:to>
      <xdr:col>26</xdr:col>
      <xdr:colOff>38100</xdr:colOff>
      <xdr:row>14</xdr:row>
      <xdr:rowOff>57150</xdr:rowOff>
    </xdr:to>
    <xdr:sp macro="" textlink="">
      <xdr:nvSpPr>
        <xdr:cNvPr id="10677" name="将来負担の状況最大値テキスト"/>
        <xdr:cNvSpPr txBox="1">
          <a:spLocks noChangeArrowheads="1"/>
        </xdr:cNvSpPr>
      </xdr:nvSpPr>
      <xdr:spPr bwMode="auto">
        <a:xfrm>
          <a:off x="17106900" y="224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endParaRPr lang="ja-JP" altLang="en-US"/>
        </a:p>
      </xdr:txBody>
    </xdr:sp>
    <xdr:clientData/>
  </xdr:twoCellAnchor>
  <xdr:twoCellAnchor>
    <xdr:from>
      <xdr:col>24</xdr:col>
      <xdr:colOff>466725</xdr:colOff>
      <xdr:row>13</xdr:row>
      <xdr:rowOff>114300</xdr:rowOff>
    </xdr:from>
    <xdr:to>
      <xdr:col>24</xdr:col>
      <xdr:colOff>647700</xdr:colOff>
      <xdr:row>13</xdr:row>
      <xdr:rowOff>114300</xdr:rowOff>
    </xdr:to>
    <xdr:sp macro="" textlink="">
      <xdr:nvSpPr>
        <xdr:cNvPr id="144790" name="Line 438"/>
        <xdr:cNvSpPr>
          <a:spLocks noChangeShapeType="1"/>
        </xdr:cNvSpPr>
      </xdr:nvSpPr>
      <xdr:spPr bwMode="auto">
        <a:xfrm>
          <a:off x="16925925" y="234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85725</xdr:rowOff>
    </xdr:from>
    <xdr:to>
      <xdr:col>23</xdr:col>
      <xdr:colOff>409575</xdr:colOff>
      <xdr:row>16</xdr:row>
      <xdr:rowOff>9525</xdr:rowOff>
    </xdr:to>
    <xdr:sp macro="" textlink="">
      <xdr:nvSpPr>
        <xdr:cNvPr id="144791" name="Line 439"/>
        <xdr:cNvSpPr>
          <a:spLocks noChangeShapeType="1"/>
        </xdr:cNvSpPr>
      </xdr:nvSpPr>
      <xdr:spPr bwMode="auto">
        <a:xfrm flipV="1">
          <a:off x="15287625" y="248602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0" name="将来負担の状況平均値テキスト"/>
        <xdr:cNvSpPr txBox="1">
          <a:spLocks noChangeArrowheads="1"/>
        </xdr:cNvSpPr>
      </xdr:nvSpPr>
      <xdr:spPr bwMode="auto">
        <a:xfrm>
          <a:off x="17106900" y="2133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144793" name="AutoShape 441"/>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9525</xdr:rowOff>
    </xdr:from>
    <xdr:to>
      <xdr:col>22</xdr:col>
      <xdr:colOff>200025</xdr:colOff>
      <xdr:row>17</xdr:row>
      <xdr:rowOff>123825</xdr:rowOff>
    </xdr:to>
    <xdr:sp macro="" textlink="">
      <xdr:nvSpPr>
        <xdr:cNvPr id="144794" name="Line 442"/>
        <xdr:cNvSpPr>
          <a:spLocks noChangeShapeType="1"/>
        </xdr:cNvSpPr>
      </xdr:nvSpPr>
      <xdr:spPr bwMode="auto">
        <a:xfrm flipV="1">
          <a:off x="14401800" y="27527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144795" name="AutoShape 443"/>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4" name="Text Box 444"/>
        <xdr:cNvSpPr txBox="1">
          <a:spLocks noChangeArrowheads="1"/>
        </xdr:cNvSpPr>
      </xdr:nvSpPr>
      <xdr:spPr bwMode="auto">
        <a:xfrm>
          <a:off x="15801975" y="2057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19</xdr:col>
      <xdr:colOff>485775</xdr:colOff>
      <xdr:row>17</xdr:row>
      <xdr:rowOff>123825</xdr:rowOff>
    </xdr:from>
    <xdr:to>
      <xdr:col>21</xdr:col>
      <xdr:colOff>0</xdr:colOff>
      <xdr:row>19</xdr:row>
      <xdr:rowOff>28575</xdr:rowOff>
    </xdr:to>
    <xdr:sp macro="" textlink="">
      <xdr:nvSpPr>
        <xdr:cNvPr id="144797" name="Line 445"/>
        <xdr:cNvSpPr>
          <a:spLocks noChangeShapeType="1"/>
        </xdr:cNvSpPr>
      </xdr:nvSpPr>
      <xdr:spPr bwMode="auto">
        <a:xfrm flipV="1">
          <a:off x="13515975" y="30384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38100</xdr:rowOff>
    </xdr:from>
    <xdr:to>
      <xdr:col>22</xdr:col>
      <xdr:colOff>257175</xdr:colOff>
      <xdr:row>13</xdr:row>
      <xdr:rowOff>133350</xdr:rowOff>
    </xdr:to>
    <xdr:sp macro="" textlink="">
      <xdr:nvSpPr>
        <xdr:cNvPr id="144798" name="AutoShape 446"/>
        <xdr:cNvSpPr>
          <a:spLocks noChangeArrowheads="1"/>
        </xdr:cNvSpPr>
      </xdr:nvSpPr>
      <xdr:spPr bwMode="auto">
        <a:xfrm>
          <a:off x="15240000"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0</xdr:rowOff>
    </xdr:from>
    <xdr:to>
      <xdr:col>22</xdr:col>
      <xdr:colOff>581025</xdr:colOff>
      <xdr:row>13</xdr:row>
      <xdr:rowOff>38100</xdr:rowOff>
    </xdr:to>
    <xdr:sp macro="" textlink="">
      <xdr:nvSpPr>
        <xdr:cNvPr id="10687" name="Text Box 447"/>
        <xdr:cNvSpPr txBox="1">
          <a:spLocks noChangeArrowheads="1"/>
        </xdr:cNvSpPr>
      </xdr:nvSpPr>
      <xdr:spPr bwMode="auto">
        <a:xfrm>
          <a:off x="14906625" y="205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20</xdr:col>
      <xdr:colOff>638175</xdr:colOff>
      <xdr:row>13</xdr:row>
      <xdr:rowOff>47625</xdr:rowOff>
    </xdr:from>
    <xdr:to>
      <xdr:col>21</xdr:col>
      <xdr:colOff>47625</xdr:colOff>
      <xdr:row>13</xdr:row>
      <xdr:rowOff>152400</xdr:rowOff>
    </xdr:to>
    <xdr:sp macro="" textlink="">
      <xdr:nvSpPr>
        <xdr:cNvPr id="144800" name="AutoShape 448"/>
        <xdr:cNvSpPr>
          <a:spLocks noChangeArrowheads="1"/>
        </xdr:cNvSpPr>
      </xdr:nvSpPr>
      <xdr:spPr bwMode="auto">
        <a:xfrm>
          <a:off x="14354175" y="2276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19050</xdr:rowOff>
    </xdr:from>
    <xdr:to>
      <xdr:col>21</xdr:col>
      <xdr:colOff>381000</xdr:colOff>
      <xdr:row>13</xdr:row>
      <xdr:rowOff>57150</xdr:rowOff>
    </xdr:to>
    <xdr:sp macro="" textlink="">
      <xdr:nvSpPr>
        <xdr:cNvPr id="10689" name="Text Box 449"/>
        <xdr:cNvSpPr txBox="1">
          <a:spLocks noChangeArrowheads="1"/>
        </xdr:cNvSpPr>
      </xdr:nvSpPr>
      <xdr:spPr bwMode="auto">
        <a:xfrm>
          <a:off x="14020800" y="207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endParaRPr lang="ja-JP" altLang="en-US"/>
        </a:p>
      </xdr:txBody>
    </xdr:sp>
    <xdr:clientData/>
  </xdr:twoCellAnchor>
  <xdr:twoCellAnchor>
    <xdr:from>
      <xdr:col>19</xdr:col>
      <xdr:colOff>428625</xdr:colOff>
      <xdr:row>13</xdr:row>
      <xdr:rowOff>47625</xdr:rowOff>
    </xdr:from>
    <xdr:to>
      <xdr:col>19</xdr:col>
      <xdr:colOff>533400</xdr:colOff>
      <xdr:row>13</xdr:row>
      <xdr:rowOff>142875</xdr:rowOff>
    </xdr:to>
    <xdr:sp macro="" textlink="">
      <xdr:nvSpPr>
        <xdr:cNvPr id="144802" name="AutoShape 450"/>
        <xdr:cNvSpPr>
          <a:spLocks noChangeArrowheads="1"/>
        </xdr:cNvSpPr>
      </xdr:nvSpPr>
      <xdr:spPr bwMode="auto">
        <a:xfrm>
          <a:off x="13458825" y="227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12</xdr:row>
      <xdr:rowOff>9525</xdr:rowOff>
    </xdr:from>
    <xdr:to>
      <xdr:col>20</xdr:col>
      <xdr:colOff>180975</xdr:colOff>
      <xdr:row>13</xdr:row>
      <xdr:rowOff>47625</xdr:rowOff>
    </xdr:to>
    <xdr:sp macro="" textlink="">
      <xdr:nvSpPr>
        <xdr:cNvPr id="10691" name="Text Box 451"/>
        <xdr:cNvSpPr txBox="1">
          <a:spLocks noChangeArrowheads="1"/>
        </xdr:cNvSpPr>
      </xdr:nvSpPr>
      <xdr:spPr bwMode="auto">
        <a:xfrm>
          <a:off x="13134975" y="206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352425</xdr:colOff>
      <xdr:row>14</xdr:row>
      <xdr:rowOff>28575</xdr:rowOff>
    </xdr:from>
    <xdr:to>
      <xdr:col>23</xdr:col>
      <xdr:colOff>457200</xdr:colOff>
      <xdr:row>14</xdr:row>
      <xdr:rowOff>133350</xdr:rowOff>
    </xdr:to>
    <xdr:sp macro="" textlink="">
      <xdr:nvSpPr>
        <xdr:cNvPr id="144809" name="Oval 457"/>
        <xdr:cNvSpPr>
          <a:spLocks noChangeArrowheads="1"/>
        </xdr:cNvSpPr>
      </xdr:nvSpPr>
      <xdr:spPr bwMode="auto">
        <a:xfrm>
          <a:off x="16125825"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142875</xdr:rowOff>
    </xdr:from>
    <xdr:to>
      <xdr:col>24</xdr:col>
      <xdr:colOff>76200</xdr:colOff>
      <xdr:row>16</xdr:row>
      <xdr:rowOff>9525</xdr:rowOff>
    </xdr:to>
    <xdr:sp macro="" textlink="">
      <xdr:nvSpPr>
        <xdr:cNvPr id="10698" name="Text Box 458"/>
        <xdr:cNvSpPr txBox="1">
          <a:spLocks noChangeArrowheads="1"/>
        </xdr:cNvSpPr>
      </xdr:nvSpPr>
      <xdr:spPr bwMode="auto">
        <a:xfrm>
          <a:off x="15801975" y="254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22</xdr:col>
      <xdr:colOff>152400</xdr:colOff>
      <xdr:row>15</xdr:row>
      <xdr:rowOff>123825</xdr:rowOff>
    </xdr:from>
    <xdr:to>
      <xdr:col>22</xdr:col>
      <xdr:colOff>257175</xdr:colOff>
      <xdr:row>16</xdr:row>
      <xdr:rowOff>57150</xdr:rowOff>
    </xdr:to>
    <xdr:sp macro="" textlink="">
      <xdr:nvSpPr>
        <xdr:cNvPr id="144811" name="Oval 459"/>
        <xdr:cNvSpPr>
          <a:spLocks noChangeArrowheads="1"/>
        </xdr:cNvSpPr>
      </xdr:nvSpPr>
      <xdr:spPr bwMode="auto">
        <a:xfrm>
          <a:off x="15240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66675</xdr:rowOff>
    </xdr:from>
    <xdr:to>
      <xdr:col>22</xdr:col>
      <xdr:colOff>581025</xdr:colOff>
      <xdr:row>17</xdr:row>
      <xdr:rowOff>104775</xdr:rowOff>
    </xdr:to>
    <xdr:sp macro="" textlink="">
      <xdr:nvSpPr>
        <xdr:cNvPr id="10700" name="Text Box 460"/>
        <xdr:cNvSpPr txBox="1">
          <a:spLocks noChangeArrowheads="1"/>
        </xdr:cNvSpPr>
      </xdr:nvSpPr>
      <xdr:spPr bwMode="auto">
        <a:xfrm>
          <a:off x="14906625"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38.1</a:t>
          </a:r>
          <a:endParaRPr lang="ja-JP" altLang="en-US"/>
        </a:p>
      </xdr:txBody>
    </xdr:sp>
    <xdr:clientData/>
  </xdr:twoCellAnchor>
  <xdr:twoCellAnchor>
    <xdr:from>
      <xdr:col>20</xdr:col>
      <xdr:colOff>638175</xdr:colOff>
      <xdr:row>17</xdr:row>
      <xdr:rowOff>76200</xdr:rowOff>
    </xdr:from>
    <xdr:to>
      <xdr:col>21</xdr:col>
      <xdr:colOff>47625</xdr:colOff>
      <xdr:row>18</xdr:row>
      <xdr:rowOff>9525</xdr:rowOff>
    </xdr:to>
    <xdr:sp macro="" textlink="">
      <xdr:nvSpPr>
        <xdr:cNvPr id="144813" name="Oval 461"/>
        <xdr:cNvSpPr>
          <a:spLocks noChangeArrowheads="1"/>
        </xdr:cNvSpPr>
      </xdr:nvSpPr>
      <xdr:spPr bwMode="auto">
        <a:xfrm>
          <a:off x="14354175" y="299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19050</xdr:rowOff>
    </xdr:from>
    <xdr:to>
      <xdr:col>21</xdr:col>
      <xdr:colOff>381000</xdr:colOff>
      <xdr:row>19</xdr:row>
      <xdr:rowOff>57150</xdr:rowOff>
    </xdr:to>
    <xdr:sp macro="" textlink="">
      <xdr:nvSpPr>
        <xdr:cNvPr id="10702" name="Text Box 462"/>
        <xdr:cNvSpPr txBox="1">
          <a:spLocks noChangeArrowheads="1"/>
        </xdr:cNvSpPr>
      </xdr:nvSpPr>
      <xdr:spPr bwMode="auto">
        <a:xfrm>
          <a:off x="14020800" y="310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a:t>
          </a:r>
          <a:endParaRPr lang="ja-JP" altLang="en-US"/>
        </a:p>
      </xdr:txBody>
    </xdr:sp>
    <xdr:clientData/>
  </xdr:twoCellAnchor>
  <xdr:twoCellAnchor>
    <xdr:from>
      <xdr:col>19</xdr:col>
      <xdr:colOff>428625</xdr:colOff>
      <xdr:row>18</xdr:row>
      <xdr:rowOff>152400</xdr:rowOff>
    </xdr:from>
    <xdr:to>
      <xdr:col>19</xdr:col>
      <xdr:colOff>533400</xdr:colOff>
      <xdr:row>19</xdr:row>
      <xdr:rowOff>85725</xdr:rowOff>
    </xdr:to>
    <xdr:sp macro="" textlink="">
      <xdr:nvSpPr>
        <xdr:cNvPr id="144815" name="Oval 463"/>
        <xdr:cNvSpPr>
          <a:spLocks noChangeArrowheads="1"/>
        </xdr:cNvSpPr>
      </xdr:nvSpPr>
      <xdr:spPr bwMode="auto">
        <a:xfrm>
          <a:off x="13458825"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95250</xdr:rowOff>
    </xdr:from>
    <xdr:to>
      <xdr:col>20</xdr:col>
      <xdr:colOff>180975</xdr:colOff>
      <xdr:row>20</xdr:row>
      <xdr:rowOff>133350</xdr:rowOff>
    </xdr:to>
    <xdr:sp macro="" textlink="">
      <xdr:nvSpPr>
        <xdr:cNvPr id="10704" name="Text Box 464"/>
        <xdr:cNvSpPr txBox="1">
          <a:spLocks noChangeArrowheads="1"/>
        </xdr:cNvSpPr>
      </xdr:nvSpPr>
      <xdr:spPr bwMode="auto">
        <a:xfrm>
          <a:off x="13134975" y="335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3365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3365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長野県小谷村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3365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3365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3365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3,201</a:t>
          </a:r>
        </a:p>
        <a:p>
          <a:pPr algn="r" rtl="0">
            <a:lnSpc>
              <a:spcPts val="1300"/>
            </a:lnSpc>
            <a:defRPr sz="1000"/>
          </a:pPr>
          <a:r>
            <a:rPr lang="ja-JP" altLang="en-US" sz="1100" b="1" i="0" u="none" strike="noStrike" baseline="0">
              <a:solidFill>
                <a:srgbClr val="000000"/>
              </a:solidFill>
              <a:latin typeface="ＭＳ ゴシック"/>
              <a:ea typeface="ＭＳ ゴシック"/>
            </a:rPr>
            <a:t>3,142</a:t>
          </a:r>
        </a:p>
        <a:p>
          <a:pPr algn="r" rtl="0">
            <a:lnSpc>
              <a:spcPts val="1300"/>
            </a:lnSpc>
            <a:defRPr sz="1000"/>
          </a:pPr>
          <a:r>
            <a:rPr lang="ja-JP" altLang="en-US" sz="1100" b="1" i="0" u="none" strike="noStrike" baseline="0">
              <a:solidFill>
                <a:srgbClr val="000000"/>
              </a:solidFill>
              <a:latin typeface="ＭＳ ゴシック"/>
              <a:ea typeface="ＭＳ ゴシック"/>
            </a:rPr>
            <a:t>267.91</a:t>
          </a:r>
        </a:p>
        <a:p>
          <a:pPr algn="r" rtl="0">
            <a:lnSpc>
              <a:spcPts val="1300"/>
            </a:lnSpc>
            <a:defRPr sz="1000"/>
          </a:pPr>
          <a:r>
            <a:rPr lang="ja-JP" altLang="en-US" sz="1100" b="1" i="0" u="none" strike="noStrike" baseline="0">
              <a:solidFill>
                <a:srgbClr val="000000"/>
              </a:solidFill>
              <a:latin typeface="ＭＳ ゴシック"/>
              <a:ea typeface="ＭＳ ゴシック"/>
            </a:rPr>
            <a:t>3,893,075</a:t>
          </a:r>
        </a:p>
        <a:p>
          <a:pPr algn="r" rtl="0">
            <a:lnSpc>
              <a:spcPts val="1300"/>
            </a:lnSpc>
            <a:defRPr sz="1000"/>
          </a:pPr>
          <a:r>
            <a:rPr lang="ja-JP" altLang="en-US" sz="1100" b="1" i="0" u="none" strike="noStrike" baseline="0">
              <a:solidFill>
                <a:srgbClr val="000000"/>
              </a:solidFill>
              <a:latin typeface="ＭＳ ゴシック"/>
              <a:ea typeface="ＭＳ ゴシック"/>
            </a:rPr>
            <a:t>3,711,615</a:t>
          </a:r>
        </a:p>
        <a:p>
          <a:pPr algn="r" rtl="0">
            <a:lnSpc>
              <a:spcPts val="1300"/>
            </a:lnSpc>
            <a:defRPr sz="1000"/>
          </a:pPr>
          <a:r>
            <a:rPr lang="ja-JP" altLang="en-US" sz="1100" b="1" i="0" u="none" strike="noStrike" baseline="0">
              <a:solidFill>
                <a:srgbClr val="000000"/>
              </a:solidFill>
              <a:latin typeface="ＭＳ ゴシック"/>
              <a:ea typeface="ＭＳ ゴシック"/>
            </a:rPr>
            <a:t>113,232</a:t>
          </a:r>
        </a:p>
        <a:p>
          <a:pPr algn="r" rtl="0">
            <a:defRPr sz="1000"/>
          </a:pPr>
          <a:r>
            <a:rPr lang="ja-JP" altLang="en-US" sz="1100" b="1" i="0" u="none" strike="noStrike" baseline="0">
              <a:solidFill>
                <a:srgbClr val="000000"/>
              </a:solidFill>
              <a:latin typeface="ＭＳ ゴシック"/>
              <a:ea typeface="ＭＳ ゴシック"/>
            </a:rPr>
            <a:t>2,508,963</a:t>
          </a:r>
        </a:p>
        <a:p>
          <a:pPr algn="r" rtl="0">
            <a:lnSpc>
              <a:spcPts val="1200"/>
            </a:lnSpc>
            <a:defRPr sz="1000"/>
          </a:pPr>
          <a:r>
            <a:rPr lang="ja-JP" altLang="en-US" sz="1100" b="1" i="0" u="none" strike="noStrike" baseline="0">
              <a:solidFill>
                <a:srgbClr val="000000"/>
              </a:solidFill>
              <a:latin typeface="ＭＳ ゴシック"/>
              <a:ea typeface="ＭＳ ゴシック"/>
            </a:rPr>
            <a:t>6,205,325</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Ⅰ－２  H24  Ⅰ－２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3322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3367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3367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3367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3367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3367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3367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3367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0639" y="3929743"/>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3368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3368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3369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・各平均を下回っており、今後も適正な定員管理に努める。</a:t>
          </a:r>
          <a:endParaRPr lang="ja-JP" altLang="ja-JP" sz="1400">
            <a:effectLst/>
          </a:endParaRPr>
        </a:p>
      </xdr:txBody>
    </xdr:sp>
    <xdr:clientData/>
  </xdr:twoCellAnchor>
  <xdr:oneCellAnchor>
    <xdr:from>
      <xdr:col>1</xdr:col>
      <xdr:colOff>66675</xdr:colOff>
      <xdr:row>29</xdr:row>
      <xdr:rowOff>152400</xdr:rowOff>
    </xdr:from>
    <xdr:ext cx="132344" cy="151836"/>
    <xdr:sp macro="" textlink="">
      <xdr:nvSpPr>
        <xdr:cNvPr id="11307" name="Text Box 43"/>
        <xdr:cNvSpPr txBox="1">
          <a:spLocks noChangeArrowheads="1"/>
        </xdr:cNvSpPr>
      </xdr:nvSpPr>
      <xdr:spPr bwMode="auto">
        <a:xfrm>
          <a:off x="760639" y="528229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3369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3369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3369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3370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3370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3370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3370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66675</xdr:rowOff>
    </xdr:from>
    <xdr:to>
      <xdr:col>7</xdr:col>
      <xdr:colOff>19050</xdr:colOff>
      <xdr:row>42</xdr:row>
      <xdr:rowOff>9525</xdr:rowOff>
    </xdr:to>
    <xdr:sp macro="" textlink="">
      <xdr:nvSpPr>
        <xdr:cNvPr id="133707" name="Line 57"/>
        <xdr:cNvSpPr>
          <a:spLocks noChangeShapeType="1"/>
        </xdr:cNvSpPr>
      </xdr:nvSpPr>
      <xdr:spPr bwMode="auto">
        <a:xfrm flipV="1">
          <a:off x="4829175" y="5895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9525</xdr:rowOff>
    </xdr:from>
    <xdr:to>
      <xdr:col>8</xdr:col>
      <xdr:colOff>180975</xdr:colOff>
      <xdr:row>43</xdr:row>
      <xdr:rowOff>47625</xdr:rowOff>
    </xdr:to>
    <xdr:sp macro="" textlink="">
      <xdr:nvSpPr>
        <xdr:cNvPr id="11322" name="人件費最小値テキスト"/>
        <xdr:cNvSpPr txBox="1">
          <a:spLocks noChangeArrowheads="1"/>
        </xdr:cNvSpPr>
      </xdr:nvSpPr>
      <xdr:spPr bwMode="auto">
        <a:xfrm>
          <a:off x="4914900" y="721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42.5</a:t>
          </a:r>
          <a:endParaRPr lang="ja-JP" altLang="en-US"/>
        </a:p>
      </xdr:txBody>
    </xdr:sp>
    <xdr:clientData/>
  </xdr:twoCellAnchor>
  <xdr:twoCellAnchor>
    <xdr:from>
      <xdr:col>6</xdr:col>
      <xdr:colOff>609600</xdr:colOff>
      <xdr:row>42</xdr:row>
      <xdr:rowOff>9525</xdr:rowOff>
    </xdr:from>
    <xdr:to>
      <xdr:col>7</xdr:col>
      <xdr:colOff>104775</xdr:colOff>
      <xdr:row>42</xdr:row>
      <xdr:rowOff>9525</xdr:rowOff>
    </xdr:to>
    <xdr:sp macro="" textlink="">
      <xdr:nvSpPr>
        <xdr:cNvPr id="133709" name="Line 59"/>
        <xdr:cNvSpPr>
          <a:spLocks noChangeShapeType="1"/>
        </xdr:cNvSpPr>
      </xdr:nvSpPr>
      <xdr:spPr bwMode="auto">
        <a:xfrm>
          <a:off x="4733925"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xdr:rowOff>
    </xdr:from>
    <xdr:to>
      <xdr:col>8</xdr:col>
      <xdr:colOff>180975</xdr:colOff>
      <xdr:row>34</xdr:row>
      <xdr:rowOff>47625</xdr:rowOff>
    </xdr:to>
    <xdr:sp macro="" textlink="">
      <xdr:nvSpPr>
        <xdr:cNvPr id="11324" name="人件費最大値テキスト"/>
        <xdr:cNvSpPr txBox="1">
          <a:spLocks noChangeArrowheads="1"/>
        </xdr:cNvSpPr>
      </xdr:nvSpPr>
      <xdr:spPr bwMode="auto">
        <a:xfrm>
          <a:off x="4914900" y="5667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endParaRPr lang="ja-JP" altLang="en-US"/>
        </a:p>
      </xdr:txBody>
    </xdr:sp>
    <xdr:clientData/>
  </xdr:twoCellAnchor>
  <xdr:twoCellAnchor>
    <xdr:from>
      <xdr:col>6</xdr:col>
      <xdr:colOff>609600</xdr:colOff>
      <xdr:row>34</xdr:row>
      <xdr:rowOff>66675</xdr:rowOff>
    </xdr:from>
    <xdr:to>
      <xdr:col>7</xdr:col>
      <xdr:colOff>104775</xdr:colOff>
      <xdr:row>34</xdr:row>
      <xdr:rowOff>66675</xdr:rowOff>
    </xdr:to>
    <xdr:sp macro="" textlink="">
      <xdr:nvSpPr>
        <xdr:cNvPr id="133711" name="Line 61"/>
        <xdr:cNvSpPr>
          <a:spLocks noChangeShapeType="1"/>
        </xdr:cNvSpPr>
      </xdr:nvSpPr>
      <xdr:spPr bwMode="auto">
        <a:xfrm>
          <a:off x="4733925" y="589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85725</xdr:rowOff>
    </xdr:from>
    <xdr:to>
      <xdr:col>7</xdr:col>
      <xdr:colOff>19050</xdr:colOff>
      <xdr:row>35</xdr:row>
      <xdr:rowOff>95250</xdr:rowOff>
    </xdr:to>
    <xdr:sp macro="" textlink="">
      <xdr:nvSpPr>
        <xdr:cNvPr id="133712" name="Line 62"/>
        <xdr:cNvSpPr>
          <a:spLocks noChangeShapeType="1"/>
        </xdr:cNvSpPr>
      </xdr:nvSpPr>
      <xdr:spPr bwMode="auto">
        <a:xfrm>
          <a:off x="3990975" y="6086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9525</xdr:rowOff>
    </xdr:from>
    <xdr:to>
      <xdr:col>8</xdr:col>
      <xdr:colOff>180975</xdr:colOff>
      <xdr:row>38</xdr:row>
      <xdr:rowOff>47625</xdr:rowOff>
    </xdr:to>
    <xdr:sp macro="" textlink="">
      <xdr:nvSpPr>
        <xdr:cNvPr id="11327" name="人件費平均値テキスト"/>
        <xdr:cNvSpPr txBox="1">
          <a:spLocks noChangeArrowheads="1"/>
        </xdr:cNvSpPr>
      </xdr:nvSpPr>
      <xdr:spPr bwMode="auto">
        <a:xfrm>
          <a:off x="4914900" y="635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6</xdr:col>
      <xdr:colOff>647700</xdr:colOff>
      <xdr:row>37</xdr:row>
      <xdr:rowOff>9525</xdr:rowOff>
    </xdr:from>
    <xdr:to>
      <xdr:col>7</xdr:col>
      <xdr:colOff>66675</xdr:colOff>
      <xdr:row>37</xdr:row>
      <xdr:rowOff>104775</xdr:rowOff>
    </xdr:to>
    <xdr:sp macro="" textlink="">
      <xdr:nvSpPr>
        <xdr:cNvPr id="133714" name="AutoShape 64"/>
        <xdr:cNvSpPr>
          <a:spLocks noChangeArrowheads="1"/>
        </xdr:cNvSpPr>
      </xdr:nvSpPr>
      <xdr:spPr bwMode="auto">
        <a:xfrm>
          <a:off x="47720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152400</xdr:rowOff>
    </xdr:from>
    <xdr:to>
      <xdr:col>5</xdr:col>
      <xdr:colOff>552450</xdr:colOff>
      <xdr:row>35</xdr:row>
      <xdr:rowOff>85725</xdr:rowOff>
    </xdr:to>
    <xdr:sp macro="" textlink="">
      <xdr:nvSpPr>
        <xdr:cNvPr id="133715" name="Line 65"/>
        <xdr:cNvSpPr>
          <a:spLocks noChangeShapeType="1"/>
        </xdr:cNvSpPr>
      </xdr:nvSpPr>
      <xdr:spPr bwMode="auto">
        <a:xfrm>
          <a:off x="3095625" y="59817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33716" name="AutoShape 66"/>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0</xdr:rowOff>
    </xdr:from>
    <xdr:to>
      <xdr:col>6</xdr:col>
      <xdr:colOff>219075</xdr:colOff>
      <xdr:row>39</xdr:row>
      <xdr:rowOff>38100</xdr:rowOff>
    </xdr:to>
    <xdr:sp macro="" textlink="">
      <xdr:nvSpPr>
        <xdr:cNvPr id="11331" name="Text Box 67"/>
        <xdr:cNvSpPr txBox="1">
          <a:spLocks noChangeArrowheads="1"/>
        </xdr:cNvSpPr>
      </xdr:nvSpPr>
      <xdr:spPr bwMode="auto">
        <a:xfrm>
          <a:off x="3609975" y="6515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3</xdr:col>
      <xdr:colOff>142875</xdr:colOff>
      <xdr:row>34</xdr:row>
      <xdr:rowOff>152400</xdr:rowOff>
    </xdr:from>
    <xdr:to>
      <xdr:col>4</xdr:col>
      <xdr:colOff>342900</xdr:colOff>
      <xdr:row>35</xdr:row>
      <xdr:rowOff>66675</xdr:rowOff>
    </xdr:to>
    <xdr:sp macro="" textlink="">
      <xdr:nvSpPr>
        <xdr:cNvPr id="133718" name="Line 68"/>
        <xdr:cNvSpPr>
          <a:spLocks noChangeShapeType="1"/>
        </xdr:cNvSpPr>
      </xdr:nvSpPr>
      <xdr:spPr bwMode="auto">
        <a:xfrm flipV="1">
          <a:off x="2209800" y="59817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133719" name="AutoShape 69"/>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4" name="Text Box 70"/>
        <xdr:cNvSpPr txBox="1">
          <a:spLocks noChangeArrowheads="1"/>
        </xdr:cNvSpPr>
      </xdr:nvSpPr>
      <xdr:spPr bwMode="auto">
        <a:xfrm>
          <a:off x="2714625"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628650</xdr:colOff>
      <xdr:row>35</xdr:row>
      <xdr:rowOff>66675</xdr:rowOff>
    </xdr:from>
    <xdr:to>
      <xdr:col>3</xdr:col>
      <xdr:colOff>142875</xdr:colOff>
      <xdr:row>35</xdr:row>
      <xdr:rowOff>133350</xdr:rowOff>
    </xdr:to>
    <xdr:sp macro="" textlink="">
      <xdr:nvSpPr>
        <xdr:cNvPr id="133721" name="Line 71"/>
        <xdr:cNvSpPr>
          <a:spLocks noChangeShapeType="1"/>
        </xdr:cNvSpPr>
      </xdr:nvSpPr>
      <xdr:spPr bwMode="auto">
        <a:xfrm flipV="1">
          <a:off x="1323975" y="6067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33722"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37" name="Text Box 73"/>
        <xdr:cNvSpPr txBox="1">
          <a:spLocks noChangeArrowheads="1"/>
        </xdr:cNvSpPr>
      </xdr:nvSpPr>
      <xdr:spPr bwMode="auto">
        <a:xfrm>
          <a:off x="1828800" y="651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33724"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35</xdr:row>
      <xdr:rowOff>38100</xdr:rowOff>
    </xdr:from>
    <xdr:to>
      <xdr:col>7</xdr:col>
      <xdr:colOff>66675</xdr:colOff>
      <xdr:row>35</xdr:row>
      <xdr:rowOff>142875</xdr:rowOff>
    </xdr:to>
    <xdr:sp macro="" textlink="">
      <xdr:nvSpPr>
        <xdr:cNvPr id="133731" name="Oval 81"/>
        <xdr:cNvSpPr>
          <a:spLocks noChangeArrowheads="1"/>
        </xdr:cNvSpPr>
      </xdr:nvSpPr>
      <xdr:spPr bwMode="auto">
        <a:xfrm>
          <a:off x="47720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85725</xdr:rowOff>
    </xdr:from>
    <xdr:to>
      <xdr:col>8</xdr:col>
      <xdr:colOff>180975</xdr:colOff>
      <xdr:row>35</xdr:row>
      <xdr:rowOff>123825</xdr:rowOff>
    </xdr:to>
    <xdr:sp macro="" textlink="">
      <xdr:nvSpPr>
        <xdr:cNvPr id="11346" name="人件費該当値テキスト"/>
        <xdr:cNvSpPr txBox="1">
          <a:spLocks noChangeArrowheads="1"/>
        </xdr:cNvSpPr>
      </xdr:nvSpPr>
      <xdr:spPr bwMode="auto">
        <a:xfrm>
          <a:off x="4914900"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5</xdr:col>
      <xdr:colOff>495300</xdr:colOff>
      <xdr:row>35</xdr:row>
      <xdr:rowOff>28575</xdr:rowOff>
    </xdr:from>
    <xdr:to>
      <xdr:col>5</xdr:col>
      <xdr:colOff>600075</xdr:colOff>
      <xdr:row>35</xdr:row>
      <xdr:rowOff>133350</xdr:rowOff>
    </xdr:to>
    <xdr:sp macro="" textlink="">
      <xdr:nvSpPr>
        <xdr:cNvPr id="133733" name="Oval 83"/>
        <xdr:cNvSpPr>
          <a:spLocks noChangeArrowheads="1"/>
        </xdr:cNvSpPr>
      </xdr:nvSpPr>
      <xdr:spPr bwMode="auto">
        <a:xfrm>
          <a:off x="39338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0</xdr:rowOff>
    </xdr:from>
    <xdr:to>
      <xdr:col>6</xdr:col>
      <xdr:colOff>219075</xdr:colOff>
      <xdr:row>35</xdr:row>
      <xdr:rowOff>38100</xdr:rowOff>
    </xdr:to>
    <xdr:sp macro="" textlink="">
      <xdr:nvSpPr>
        <xdr:cNvPr id="11348" name="Text Box 84"/>
        <xdr:cNvSpPr txBox="1">
          <a:spLocks noChangeArrowheads="1"/>
        </xdr:cNvSpPr>
      </xdr:nvSpPr>
      <xdr:spPr bwMode="auto">
        <a:xfrm>
          <a:off x="3609975" y="5829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4</xdr:col>
      <xdr:colOff>295275</xdr:colOff>
      <xdr:row>34</xdr:row>
      <xdr:rowOff>104775</xdr:rowOff>
    </xdr:from>
    <xdr:to>
      <xdr:col>4</xdr:col>
      <xdr:colOff>400050</xdr:colOff>
      <xdr:row>35</xdr:row>
      <xdr:rowOff>38100</xdr:rowOff>
    </xdr:to>
    <xdr:sp macro="" textlink="">
      <xdr:nvSpPr>
        <xdr:cNvPr id="133735" name="Oval 85"/>
        <xdr:cNvSpPr>
          <a:spLocks noChangeArrowheads="1"/>
        </xdr:cNvSpPr>
      </xdr:nvSpPr>
      <xdr:spPr bwMode="auto">
        <a:xfrm>
          <a:off x="3048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76200</xdr:rowOff>
    </xdr:from>
    <xdr:to>
      <xdr:col>5</xdr:col>
      <xdr:colOff>38100</xdr:colOff>
      <xdr:row>34</xdr:row>
      <xdr:rowOff>114300</xdr:rowOff>
    </xdr:to>
    <xdr:sp macro="" textlink="">
      <xdr:nvSpPr>
        <xdr:cNvPr id="11350" name="Text Box 86"/>
        <xdr:cNvSpPr txBox="1">
          <a:spLocks noChangeArrowheads="1"/>
        </xdr:cNvSpPr>
      </xdr:nvSpPr>
      <xdr:spPr bwMode="auto">
        <a:xfrm>
          <a:off x="2714625" y="573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3</xdr:col>
      <xdr:colOff>95250</xdr:colOff>
      <xdr:row>35</xdr:row>
      <xdr:rowOff>19050</xdr:rowOff>
    </xdr:from>
    <xdr:to>
      <xdr:col>3</xdr:col>
      <xdr:colOff>190500</xdr:colOff>
      <xdr:row>35</xdr:row>
      <xdr:rowOff>114300</xdr:rowOff>
    </xdr:to>
    <xdr:sp macro="" textlink="">
      <xdr:nvSpPr>
        <xdr:cNvPr id="133737" name="Oval 87"/>
        <xdr:cNvSpPr>
          <a:spLocks noChangeArrowheads="1"/>
        </xdr:cNvSpPr>
      </xdr:nvSpPr>
      <xdr:spPr bwMode="auto">
        <a:xfrm>
          <a:off x="2162175" y="6019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52" name="Text Box 88"/>
        <xdr:cNvSpPr txBox="1">
          <a:spLocks noChangeArrowheads="1"/>
        </xdr:cNvSpPr>
      </xdr:nvSpPr>
      <xdr:spPr bwMode="auto">
        <a:xfrm>
          <a:off x="1828800" y="581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1</xdr:col>
      <xdr:colOff>571500</xdr:colOff>
      <xdr:row>35</xdr:row>
      <xdr:rowOff>76200</xdr:rowOff>
    </xdr:from>
    <xdr:to>
      <xdr:col>1</xdr:col>
      <xdr:colOff>676275</xdr:colOff>
      <xdr:row>36</xdr:row>
      <xdr:rowOff>9525</xdr:rowOff>
    </xdr:to>
    <xdr:sp macro="" textlink="">
      <xdr:nvSpPr>
        <xdr:cNvPr id="133739" name="Oval 89"/>
        <xdr:cNvSpPr>
          <a:spLocks noChangeArrowheads="1"/>
        </xdr:cNvSpPr>
      </xdr:nvSpPr>
      <xdr:spPr bwMode="auto">
        <a:xfrm>
          <a:off x="1266825"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47625</xdr:rowOff>
    </xdr:from>
    <xdr:to>
      <xdr:col>2</xdr:col>
      <xdr:colOff>323850</xdr:colOff>
      <xdr:row>35</xdr:row>
      <xdr:rowOff>85725</xdr:rowOff>
    </xdr:to>
    <xdr:sp macro="" textlink="">
      <xdr:nvSpPr>
        <xdr:cNvPr id="11354" name="Text Box 90"/>
        <xdr:cNvSpPr txBox="1">
          <a:spLocks noChangeArrowheads="1"/>
        </xdr:cNvSpPr>
      </xdr:nvSpPr>
      <xdr:spPr bwMode="auto">
        <a:xfrm>
          <a:off x="942975" y="587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16/78</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3374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3374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300"/>
            </a:lnSpc>
          </a:pPr>
          <a:r>
            <a:rPr lang="ja-JP" altLang="ja-JP" sz="1100">
              <a:effectLst/>
              <a:latin typeface="+mn-lt"/>
              <a:ea typeface="+mn-ea"/>
              <a:cs typeface="+mn-cs"/>
            </a:rPr>
            <a:t>・地域おこし協力隊・集落支援員の増加により、前年より増額となっているが、数値は各平均を下回っている。今後も経済対策、雇用対策にかかる事業の実施により増加傾向である。</a:t>
          </a:r>
          <a:endParaRPr lang="ja-JP" altLang="ja-JP" sz="1400">
            <a:effectLst/>
          </a:endParaRPr>
        </a:p>
      </xdr:txBody>
    </xdr:sp>
    <xdr:clientData/>
  </xdr:twoCellAnchor>
  <xdr:oneCellAnchor>
    <xdr:from>
      <xdr:col>18</xdr:col>
      <xdr:colOff>85725</xdr:colOff>
      <xdr:row>9</xdr:row>
      <xdr:rowOff>152400</xdr:rowOff>
    </xdr:from>
    <xdr:ext cx="132344" cy="151836"/>
    <xdr:sp macro="" textlink="">
      <xdr:nvSpPr>
        <xdr:cNvPr id="11366" name="Text Box 102"/>
        <xdr:cNvSpPr txBox="1">
          <a:spLocks noChangeArrowheads="1"/>
        </xdr:cNvSpPr>
      </xdr:nvSpPr>
      <xdr:spPr bwMode="auto">
        <a:xfrm>
          <a:off x="12359368" y="1744436"/>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3375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33755"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33757"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33759"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33761"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33763"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3376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76200</xdr:rowOff>
    </xdr:from>
    <xdr:to>
      <xdr:col>24</xdr:col>
      <xdr:colOff>28575</xdr:colOff>
      <xdr:row>20</xdr:row>
      <xdr:rowOff>114300</xdr:rowOff>
    </xdr:to>
    <xdr:sp macro="" textlink="">
      <xdr:nvSpPr>
        <xdr:cNvPr id="133765" name="Line 115"/>
        <xdr:cNvSpPr>
          <a:spLocks noChangeShapeType="1"/>
        </xdr:cNvSpPr>
      </xdr:nvSpPr>
      <xdr:spPr bwMode="auto">
        <a:xfrm flipV="1">
          <a:off x="16506825" y="24765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114300</xdr:rowOff>
    </xdr:from>
    <xdr:to>
      <xdr:col>25</xdr:col>
      <xdr:colOff>200025</xdr:colOff>
      <xdr:row>21</xdr:row>
      <xdr:rowOff>152400</xdr:rowOff>
    </xdr:to>
    <xdr:sp macro="" textlink="">
      <xdr:nvSpPr>
        <xdr:cNvPr id="11380" name="物件費最小値テキスト"/>
        <xdr:cNvSpPr txBox="1">
          <a:spLocks noChangeArrowheads="1"/>
        </xdr:cNvSpPr>
      </xdr:nvSpPr>
      <xdr:spPr bwMode="auto">
        <a:xfrm>
          <a:off x="16602075" y="3543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a:t>
          </a:r>
          <a:endParaRPr lang="ja-JP" altLang="en-US"/>
        </a:p>
      </xdr:txBody>
    </xdr:sp>
    <xdr:clientData/>
  </xdr:twoCellAnchor>
  <xdr:twoCellAnchor>
    <xdr:from>
      <xdr:col>23</xdr:col>
      <xdr:colOff>628650</xdr:colOff>
      <xdr:row>20</xdr:row>
      <xdr:rowOff>114300</xdr:rowOff>
    </xdr:from>
    <xdr:to>
      <xdr:col>24</xdr:col>
      <xdr:colOff>123825</xdr:colOff>
      <xdr:row>20</xdr:row>
      <xdr:rowOff>114300</xdr:rowOff>
    </xdr:to>
    <xdr:sp macro="" textlink="">
      <xdr:nvSpPr>
        <xdr:cNvPr id="133767" name="Line 117"/>
        <xdr:cNvSpPr>
          <a:spLocks noChangeShapeType="1"/>
        </xdr:cNvSpPr>
      </xdr:nvSpPr>
      <xdr:spPr bwMode="auto">
        <a:xfrm>
          <a:off x="16421100" y="354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382" name="物件費最大値テキスト"/>
        <xdr:cNvSpPr txBox="1">
          <a:spLocks noChangeArrowheads="1"/>
        </xdr:cNvSpPr>
      </xdr:nvSpPr>
      <xdr:spPr bwMode="auto">
        <a:xfrm>
          <a:off x="16602075" y="224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endParaRPr lang="ja-JP" altLang="en-US"/>
        </a:p>
      </xdr:txBody>
    </xdr:sp>
    <xdr:clientData/>
  </xdr:twoCellAnchor>
  <xdr:twoCellAnchor>
    <xdr:from>
      <xdr:col>23</xdr:col>
      <xdr:colOff>628650</xdr:colOff>
      <xdr:row>14</xdr:row>
      <xdr:rowOff>76200</xdr:rowOff>
    </xdr:from>
    <xdr:to>
      <xdr:col>24</xdr:col>
      <xdr:colOff>123825</xdr:colOff>
      <xdr:row>14</xdr:row>
      <xdr:rowOff>76200</xdr:rowOff>
    </xdr:to>
    <xdr:sp macro="" textlink="">
      <xdr:nvSpPr>
        <xdr:cNvPr id="133769" name="Line 119"/>
        <xdr:cNvSpPr>
          <a:spLocks noChangeShapeType="1"/>
        </xdr:cNvSpPr>
      </xdr:nvSpPr>
      <xdr:spPr bwMode="auto">
        <a:xfrm>
          <a:off x="16421100" y="247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133350</xdr:rowOff>
    </xdr:from>
    <xdr:to>
      <xdr:col>24</xdr:col>
      <xdr:colOff>28575</xdr:colOff>
      <xdr:row>15</xdr:row>
      <xdr:rowOff>161925</xdr:rowOff>
    </xdr:to>
    <xdr:sp macro="" textlink="">
      <xdr:nvSpPr>
        <xdr:cNvPr id="133770" name="Line 120"/>
        <xdr:cNvSpPr>
          <a:spLocks noChangeShapeType="1"/>
        </xdr:cNvSpPr>
      </xdr:nvSpPr>
      <xdr:spPr bwMode="auto">
        <a:xfrm flipV="1">
          <a:off x="15668625" y="2705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5" name="物件費平均値テキスト"/>
        <xdr:cNvSpPr txBox="1">
          <a:spLocks noChangeArrowheads="1"/>
        </xdr:cNvSpPr>
      </xdr:nvSpPr>
      <xdr:spPr bwMode="auto">
        <a:xfrm>
          <a:off x="16602075" y="281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33772" name="AutoShape 122"/>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15</xdr:row>
      <xdr:rowOff>161925</xdr:rowOff>
    </xdr:to>
    <xdr:sp macro="" textlink="">
      <xdr:nvSpPr>
        <xdr:cNvPr id="133773" name="Line 123"/>
        <xdr:cNvSpPr>
          <a:spLocks noChangeShapeType="1"/>
        </xdr:cNvSpPr>
      </xdr:nvSpPr>
      <xdr:spPr bwMode="auto">
        <a:xfrm>
          <a:off x="14782800" y="2695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57150</xdr:rowOff>
    </xdr:from>
    <xdr:to>
      <xdr:col>22</xdr:col>
      <xdr:colOff>619125</xdr:colOff>
      <xdr:row>16</xdr:row>
      <xdr:rowOff>161925</xdr:rowOff>
    </xdr:to>
    <xdr:sp macro="" textlink="">
      <xdr:nvSpPr>
        <xdr:cNvPr id="133774" name="AutoShape 124"/>
        <xdr:cNvSpPr>
          <a:spLocks noChangeArrowheads="1"/>
        </xdr:cNvSpPr>
      </xdr:nvSpPr>
      <xdr:spPr bwMode="auto">
        <a:xfrm>
          <a:off x="15621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0</xdr:rowOff>
    </xdr:from>
    <xdr:to>
      <xdr:col>23</xdr:col>
      <xdr:colOff>228600</xdr:colOff>
      <xdr:row>18</xdr:row>
      <xdr:rowOff>38100</xdr:rowOff>
    </xdr:to>
    <xdr:sp macro="" textlink="">
      <xdr:nvSpPr>
        <xdr:cNvPr id="11389" name="Text Box 125"/>
        <xdr:cNvSpPr txBox="1">
          <a:spLocks noChangeArrowheads="1"/>
        </xdr:cNvSpPr>
      </xdr:nvSpPr>
      <xdr:spPr bwMode="auto">
        <a:xfrm>
          <a:off x="15287625" y="2914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20</xdr:col>
      <xdr:colOff>161925</xdr:colOff>
      <xdr:row>15</xdr:row>
      <xdr:rowOff>104775</xdr:rowOff>
    </xdr:from>
    <xdr:to>
      <xdr:col>21</xdr:col>
      <xdr:colOff>361950</xdr:colOff>
      <xdr:row>15</xdr:row>
      <xdr:rowOff>123825</xdr:rowOff>
    </xdr:to>
    <xdr:sp macro="" textlink="">
      <xdr:nvSpPr>
        <xdr:cNvPr id="133776" name="Line 126"/>
        <xdr:cNvSpPr>
          <a:spLocks noChangeShapeType="1"/>
        </xdr:cNvSpPr>
      </xdr:nvSpPr>
      <xdr:spPr bwMode="auto">
        <a:xfrm>
          <a:off x="13896975" y="2676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33777" name="AutoShape 127"/>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2" name="Text Box 128"/>
        <xdr:cNvSpPr txBox="1">
          <a:spLocks noChangeArrowheads="1"/>
        </xdr:cNvSpPr>
      </xdr:nvSpPr>
      <xdr:spPr bwMode="auto">
        <a:xfrm>
          <a:off x="14401800" y="289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15</xdr:row>
      <xdr:rowOff>95250</xdr:rowOff>
    </xdr:from>
    <xdr:to>
      <xdr:col>20</xdr:col>
      <xdr:colOff>161925</xdr:colOff>
      <xdr:row>15</xdr:row>
      <xdr:rowOff>104775</xdr:rowOff>
    </xdr:to>
    <xdr:sp macro="" textlink="">
      <xdr:nvSpPr>
        <xdr:cNvPr id="133779" name="Line 129"/>
        <xdr:cNvSpPr>
          <a:spLocks noChangeShapeType="1"/>
        </xdr:cNvSpPr>
      </xdr:nvSpPr>
      <xdr:spPr bwMode="auto">
        <a:xfrm>
          <a:off x="13001625" y="2667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38100</xdr:rowOff>
    </xdr:from>
    <xdr:to>
      <xdr:col>20</xdr:col>
      <xdr:colOff>209550</xdr:colOff>
      <xdr:row>16</xdr:row>
      <xdr:rowOff>133350</xdr:rowOff>
    </xdr:to>
    <xdr:sp macro="" textlink="">
      <xdr:nvSpPr>
        <xdr:cNvPr id="133780" name="AutoShape 130"/>
        <xdr:cNvSpPr>
          <a:spLocks noChangeArrowheads="1"/>
        </xdr:cNvSpPr>
      </xdr:nvSpPr>
      <xdr:spPr bwMode="auto">
        <a:xfrm>
          <a:off x="13839825"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152400</xdr:rowOff>
    </xdr:from>
    <xdr:to>
      <xdr:col>20</xdr:col>
      <xdr:colOff>542925</xdr:colOff>
      <xdr:row>18</xdr:row>
      <xdr:rowOff>19050</xdr:rowOff>
    </xdr:to>
    <xdr:sp macro="" textlink="">
      <xdr:nvSpPr>
        <xdr:cNvPr id="11395" name="Text Box 131"/>
        <xdr:cNvSpPr txBox="1">
          <a:spLocks noChangeArrowheads="1"/>
        </xdr:cNvSpPr>
      </xdr:nvSpPr>
      <xdr:spPr bwMode="auto">
        <a:xfrm>
          <a:off x="13515975" y="289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16</xdr:row>
      <xdr:rowOff>66675</xdr:rowOff>
    </xdr:from>
    <xdr:to>
      <xdr:col>19</xdr:col>
      <xdr:colOff>9525</xdr:colOff>
      <xdr:row>16</xdr:row>
      <xdr:rowOff>161925</xdr:rowOff>
    </xdr:to>
    <xdr:sp macro="" textlink="">
      <xdr:nvSpPr>
        <xdr:cNvPr id="133782" name="AutoShape 132"/>
        <xdr:cNvSpPr>
          <a:spLocks noChangeArrowheads="1"/>
        </xdr:cNvSpPr>
      </xdr:nvSpPr>
      <xdr:spPr bwMode="auto">
        <a:xfrm>
          <a:off x="12954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397" name="Text Box 133"/>
        <xdr:cNvSpPr txBox="1">
          <a:spLocks noChangeArrowheads="1"/>
        </xdr:cNvSpPr>
      </xdr:nvSpPr>
      <xdr:spPr bwMode="auto">
        <a:xfrm>
          <a:off x="12620625" y="292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15</xdr:row>
      <xdr:rowOff>85725</xdr:rowOff>
    </xdr:from>
    <xdr:to>
      <xdr:col>24</xdr:col>
      <xdr:colOff>85725</xdr:colOff>
      <xdr:row>16</xdr:row>
      <xdr:rowOff>9525</xdr:rowOff>
    </xdr:to>
    <xdr:sp macro="" textlink="">
      <xdr:nvSpPr>
        <xdr:cNvPr id="133789" name="Oval 139"/>
        <xdr:cNvSpPr>
          <a:spLocks noChangeArrowheads="1"/>
        </xdr:cNvSpPr>
      </xdr:nvSpPr>
      <xdr:spPr bwMode="auto">
        <a:xfrm>
          <a:off x="16459200" y="265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404" name="物件費該当値テキスト"/>
        <xdr:cNvSpPr txBox="1">
          <a:spLocks noChangeArrowheads="1"/>
        </xdr:cNvSpPr>
      </xdr:nvSpPr>
      <xdr:spPr bwMode="auto">
        <a:xfrm>
          <a:off x="16602075" y="252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22</xdr:col>
      <xdr:colOff>514350</xdr:colOff>
      <xdr:row>15</xdr:row>
      <xdr:rowOff>114300</xdr:rowOff>
    </xdr:from>
    <xdr:to>
      <xdr:col>22</xdr:col>
      <xdr:colOff>619125</xdr:colOff>
      <xdr:row>16</xdr:row>
      <xdr:rowOff>38100</xdr:rowOff>
    </xdr:to>
    <xdr:sp macro="" textlink="">
      <xdr:nvSpPr>
        <xdr:cNvPr id="133791" name="Oval 141"/>
        <xdr:cNvSpPr>
          <a:spLocks noChangeArrowheads="1"/>
        </xdr:cNvSpPr>
      </xdr:nvSpPr>
      <xdr:spPr bwMode="auto">
        <a:xfrm>
          <a:off x="15621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76200</xdr:rowOff>
    </xdr:from>
    <xdr:to>
      <xdr:col>23</xdr:col>
      <xdr:colOff>228600</xdr:colOff>
      <xdr:row>15</xdr:row>
      <xdr:rowOff>114300</xdr:rowOff>
    </xdr:to>
    <xdr:sp macro="" textlink="">
      <xdr:nvSpPr>
        <xdr:cNvPr id="11406" name="Text Box 142"/>
        <xdr:cNvSpPr txBox="1">
          <a:spLocks noChangeArrowheads="1"/>
        </xdr:cNvSpPr>
      </xdr:nvSpPr>
      <xdr:spPr bwMode="auto">
        <a:xfrm>
          <a:off x="15287625" y="247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21</xdr:col>
      <xdr:colOff>314325</xdr:colOff>
      <xdr:row>15</xdr:row>
      <xdr:rowOff>76200</xdr:rowOff>
    </xdr:from>
    <xdr:to>
      <xdr:col>21</xdr:col>
      <xdr:colOff>409575</xdr:colOff>
      <xdr:row>16</xdr:row>
      <xdr:rowOff>0</xdr:rowOff>
    </xdr:to>
    <xdr:sp macro="" textlink="">
      <xdr:nvSpPr>
        <xdr:cNvPr id="133793" name="Oval 143"/>
        <xdr:cNvSpPr>
          <a:spLocks noChangeArrowheads="1"/>
        </xdr:cNvSpPr>
      </xdr:nvSpPr>
      <xdr:spPr bwMode="auto">
        <a:xfrm>
          <a:off x="14735175" y="264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38100</xdr:rowOff>
    </xdr:from>
    <xdr:to>
      <xdr:col>22</xdr:col>
      <xdr:colOff>57150</xdr:colOff>
      <xdr:row>15</xdr:row>
      <xdr:rowOff>76200</xdr:rowOff>
    </xdr:to>
    <xdr:sp macro="" textlink="">
      <xdr:nvSpPr>
        <xdr:cNvPr id="11408" name="Text Box 144"/>
        <xdr:cNvSpPr txBox="1">
          <a:spLocks noChangeArrowheads="1"/>
        </xdr:cNvSpPr>
      </xdr:nvSpPr>
      <xdr:spPr bwMode="auto">
        <a:xfrm>
          <a:off x="14401800" y="243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20</xdr:col>
      <xdr:colOff>104775</xdr:colOff>
      <xdr:row>15</xdr:row>
      <xdr:rowOff>57150</xdr:rowOff>
    </xdr:from>
    <xdr:to>
      <xdr:col>20</xdr:col>
      <xdr:colOff>209550</xdr:colOff>
      <xdr:row>15</xdr:row>
      <xdr:rowOff>161925</xdr:rowOff>
    </xdr:to>
    <xdr:sp macro="" textlink="">
      <xdr:nvSpPr>
        <xdr:cNvPr id="133795" name="Oval 145"/>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10" name="Text Box 146"/>
        <xdr:cNvSpPr txBox="1">
          <a:spLocks noChangeArrowheads="1"/>
        </xdr:cNvSpPr>
      </xdr:nvSpPr>
      <xdr:spPr bwMode="auto">
        <a:xfrm>
          <a:off x="13515975" y="2428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18</xdr:col>
      <xdr:colOff>590550</xdr:colOff>
      <xdr:row>15</xdr:row>
      <xdr:rowOff>38100</xdr:rowOff>
    </xdr:from>
    <xdr:to>
      <xdr:col>19</xdr:col>
      <xdr:colOff>9525</xdr:colOff>
      <xdr:row>15</xdr:row>
      <xdr:rowOff>142875</xdr:rowOff>
    </xdr:to>
    <xdr:sp macro="" textlink="">
      <xdr:nvSpPr>
        <xdr:cNvPr id="133797" name="Oval 147"/>
        <xdr:cNvSpPr>
          <a:spLocks noChangeArrowheads="1"/>
        </xdr:cNvSpPr>
      </xdr:nvSpPr>
      <xdr:spPr bwMode="auto">
        <a:xfrm>
          <a:off x="129540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xdr:rowOff>
    </xdr:from>
    <xdr:to>
      <xdr:col>19</xdr:col>
      <xdr:colOff>333375</xdr:colOff>
      <xdr:row>15</xdr:row>
      <xdr:rowOff>47625</xdr:rowOff>
    </xdr:to>
    <xdr:sp macro="" textlink="">
      <xdr:nvSpPr>
        <xdr:cNvPr id="11412" name="Text Box 148"/>
        <xdr:cNvSpPr txBox="1">
          <a:spLocks noChangeArrowheads="1"/>
        </xdr:cNvSpPr>
      </xdr:nvSpPr>
      <xdr:spPr bwMode="auto">
        <a:xfrm>
          <a:off x="12620625" y="2409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23/78</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33806"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33807"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a:r>
            <a:rPr lang="ja-JP" altLang="ja-JP" sz="1100" b="0" i="0">
              <a:effectLst/>
              <a:latin typeface="+mn-lt"/>
              <a:ea typeface="+mn-ea"/>
              <a:cs typeface="+mn-cs"/>
            </a:rPr>
            <a:t>・各平均を下回っており、ここ数年は１．２％～１．５％で推移している。</a:t>
          </a:r>
          <a:endParaRPr lang="ja-JP" altLang="ja-JP" sz="1400">
            <a:effectLst/>
          </a:endParaRPr>
        </a:p>
      </xdr:txBody>
    </xdr:sp>
    <xdr:clientData/>
  </xdr:twoCellAnchor>
  <xdr:oneCellAnchor>
    <xdr:from>
      <xdr:col>1</xdr:col>
      <xdr:colOff>66675</xdr:colOff>
      <xdr:row>49</xdr:row>
      <xdr:rowOff>152400</xdr:rowOff>
    </xdr:from>
    <xdr:ext cx="132344" cy="151836"/>
    <xdr:sp macro="" textlink="">
      <xdr:nvSpPr>
        <xdr:cNvPr id="11424" name="Text Box 160"/>
        <xdr:cNvSpPr txBox="1">
          <a:spLocks noChangeArrowheads="1"/>
        </xdr:cNvSpPr>
      </xdr:nvSpPr>
      <xdr:spPr bwMode="auto">
        <a:xfrm>
          <a:off x="760639" y="88201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33811"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33813"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33815"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33817"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33819"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33821"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33823"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3382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85725</xdr:rowOff>
    </xdr:from>
    <xdr:to>
      <xdr:col>7</xdr:col>
      <xdr:colOff>19050</xdr:colOff>
      <xdr:row>60</xdr:row>
      <xdr:rowOff>66675</xdr:rowOff>
    </xdr:to>
    <xdr:sp macro="" textlink="">
      <xdr:nvSpPr>
        <xdr:cNvPr id="133825" name="Line 175"/>
        <xdr:cNvSpPr>
          <a:spLocks noChangeShapeType="1"/>
        </xdr:cNvSpPr>
      </xdr:nvSpPr>
      <xdr:spPr bwMode="auto">
        <a:xfrm flipV="1">
          <a:off x="482917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0" name="扶助費最小値テキスト"/>
        <xdr:cNvSpPr txBox="1">
          <a:spLocks noChangeArrowheads="1"/>
        </xdr:cNvSpPr>
      </xdr:nvSpPr>
      <xdr:spPr bwMode="auto">
        <a:xfrm>
          <a:off x="4914900" y="1035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endParaRPr lang="ja-JP" altLang="en-US"/>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33827" name="Line 177"/>
        <xdr:cNvSpPr>
          <a:spLocks noChangeShapeType="1"/>
        </xdr:cNvSpPr>
      </xdr:nvSpPr>
      <xdr:spPr bwMode="auto">
        <a:xfrm>
          <a:off x="4733925" y="10353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2" name="扶助費最大値テキスト"/>
        <xdr:cNvSpPr txBox="1">
          <a:spLocks noChangeArrowheads="1"/>
        </xdr:cNvSpPr>
      </xdr:nvSpPr>
      <xdr:spPr bwMode="auto">
        <a:xfrm>
          <a:off x="4914900" y="8943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133829" name="Line 179"/>
        <xdr:cNvSpPr>
          <a:spLocks noChangeShapeType="1"/>
        </xdr:cNvSpPr>
      </xdr:nvSpPr>
      <xdr:spPr bwMode="auto">
        <a:xfrm>
          <a:off x="4733925" y="9172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66675</xdr:rowOff>
    </xdr:from>
    <xdr:to>
      <xdr:col>7</xdr:col>
      <xdr:colOff>19050</xdr:colOff>
      <xdr:row>54</xdr:row>
      <xdr:rowOff>104775</xdr:rowOff>
    </xdr:to>
    <xdr:sp macro="" textlink="">
      <xdr:nvSpPr>
        <xdr:cNvPr id="133830" name="Line 180"/>
        <xdr:cNvSpPr>
          <a:spLocks noChangeShapeType="1"/>
        </xdr:cNvSpPr>
      </xdr:nvSpPr>
      <xdr:spPr bwMode="auto">
        <a:xfrm>
          <a:off x="3990975" y="9324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5" name="扶助費平均値テキスト"/>
        <xdr:cNvSpPr txBox="1">
          <a:spLocks noChangeArrowheads="1"/>
        </xdr:cNvSpPr>
      </xdr:nvSpPr>
      <xdr:spPr bwMode="auto">
        <a:xfrm>
          <a:off x="4914900" y="950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33832" name="AutoShape 18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66675</xdr:rowOff>
    </xdr:to>
    <xdr:sp macro="" textlink="">
      <xdr:nvSpPr>
        <xdr:cNvPr id="133833" name="Line 183"/>
        <xdr:cNvSpPr>
          <a:spLocks noChangeShapeType="1"/>
        </xdr:cNvSpPr>
      </xdr:nvSpPr>
      <xdr:spPr bwMode="auto">
        <a:xfrm>
          <a:off x="3095625" y="9305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133834" name="AutoShape 184"/>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49" name="Text Box 185"/>
        <xdr:cNvSpPr txBox="1">
          <a:spLocks noChangeArrowheads="1"/>
        </xdr:cNvSpPr>
      </xdr:nvSpPr>
      <xdr:spPr bwMode="auto">
        <a:xfrm>
          <a:off x="3609975" y="9620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3</xdr:col>
      <xdr:colOff>142875</xdr:colOff>
      <xdr:row>54</xdr:row>
      <xdr:rowOff>47625</xdr:rowOff>
    </xdr:from>
    <xdr:to>
      <xdr:col>4</xdr:col>
      <xdr:colOff>342900</xdr:colOff>
      <xdr:row>54</xdr:row>
      <xdr:rowOff>85725</xdr:rowOff>
    </xdr:to>
    <xdr:sp macro="" textlink="">
      <xdr:nvSpPr>
        <xdr:cNvPr id="133836" name="Line 186"/>
        <xdr:cNvSpPr>
          <a:spLocks noChangeShapeType="1"/>
        </xdr:cNvSpPr>
      </xdr:nvSpPr>
      <xdr:spPr bwMode="auto">
        <a:xfrm flipV="1">
          <a:off x="2209800" y="930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33837" name="AutoShape 187"/>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2" name="Text Box 188"/>
        <xdr:cNvSpPr txBox="1">
          <a:spLocks noChangeArrowheads="1"/>
        </xdr:cNvSpPr>
      </xdr:nvSpPr>
      <xdr:spPr bwMode="auto">
        <a:xfrm>
          <a:off x="2714625" y="956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1</xdr:col>
      <xdr:colOff>628650</xdr:colOff>
      <xdr:row>54</xdr:row>
      <xdr:rowOff>85725</xdr:rowOff>
    </xdr:from>
    <xdr:to>
      <xdr:col>3</xdr:col>
      <xdr:colOff>142875</xdr:colOff>
      <xdr:row>54</xdr:row>
      <xdr:rowOff>85725</xdr:rowOff>
    </xdr:to>
    <xdr:sp macro="" textlink="">
      <xdr:nvSpPr>
        <xdr:cNvPr id="133839" name="Line 189"/>
        <xdr:cNvSpPr>
          <a:spLocks noChangeShapeType="1"/>
        </xdr:cNvSpPr>
      </xdr:nvSpPr>
      <xdr:spPr bwMode="auto">
        <a:xfrm>
          <a:off x="1323975" y="9344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133840" name="AutoShape 190"/>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5" name="Text Box 191"/>
        <xdr:cNvSpPr txBox="1">
          <a:spLocks noChangeArrowheads="1"/>
        </xdr:cNvSpPr>
      </xdr:nvSpPr>
      <xdr:spPr bwMode="auto">
        <a:xfrm>
          <a:off x="1828800"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133842" name="AutoShape 192"/>
        <xdr:cNvSpPr>
          <a:spLocks noChangeArrowheads="1"/>
        </xdr:cNvSpPr>
      </xdr:nvSpPr>
      <xdr:spPr bwMode="auto">
        <a:xfrm>
          <a:off x="1266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95250</xdr:rowOff>
    </xdr:from>
    <xdr:to>
      <xdr:col>2</xdr:col>
      <xdr:colOff>323850</xdr:colOff>
      <xdr:row>56</xdr:row>
      <xdr:rowOff>133350</xdr:rowOff>
    </xdr:to>
    <xdr:sp macro="" textlink="">
      <xdr:nvSpPr>
        <xdr:cNvPr id="11457" name="Text Box 193"/>
        <xdr:cNvSpPr txBox="1">
          <a:spLocks noChangeArrowheads="1"/>
        </xdr:cNvSpPr>
      </xdr:nvSpPr>
      <xdr:spPr bwMode="auto">
        <a:xfrm>
          <a:off x="942975"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133849" name="Oval 199"/>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104775</xdr:rowOff>
    </xdr:from>
    <xdr:to>
      <xdr:col>8</xdr:col>
      <xdr:colOff>180975</xdr:colOff>
      <xdr:row>54</xdr:row>
      <xdr:rowOff>142875</xdr:rowOff>
    </xdr:to>
    <xdr:sp macro="" textlink="">
      <xdr:nvSpPr>
        <xdr:cNvPr id="11464" name="扶助費該当値テキスト"/>
        <xdr:cNvSpPr txBox="1">
          <a:spLocks noChangeArrowheads="1"/>
        </xdr:cNvSpPr>
      </xdr:nvSpPr>
      <xdr:spPr bwMode="auto">
        <a:xfrm>
          <a:off x="4914900" y="9191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5</xdr:col>
      <xdr:colOff>495300</xdr:colOff>
      <xdr:row>54</xdr:row>
      <xdr:rowOff>19050</xdr:rowOff>
    </xdr:from>
    <xdr:to>
      <xdr:col>5</xdr:col>
      <xdr:colOff>600075</xdr:colOff>
      <xdr:row>54</xdr:row>
      <xdr:rowOff>123825</xdr:rowOff>
    </xdr:to>
    <xdr:sp macro="" textlink="">
      <xdr:nvSpPr>
        <xdr:cNvPr id="133851" name="Oval 201"/>
        <xdr:cNvSpPr>
          <a:spLocks noChangeArrowheads="1"/>
        </xdr:cNvSpPr>
      </xdr:nvSpPr>
      <xdr:spPr bwMode="auto">
        <a:xfrm>
          <a:off x="39338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161925</xdr:rowOff>
    </xdr:from>
    <xdr:to>
      <xdr:col>6</xdr:col>
      <xdr:colOff>219075</xdr:colOff>
      <xdr:row>54</xdr:row>
      <xdr:rowOff>28575</xdr:rowOff>
    </xdr:to>
    <xdr:sp macro="" textlink="">
      <xdr:nvSpPr>
        <xdr:cNvPr id="11466" name="Text Box 202"/>
        <xdr:cNvSpPr txBox="1">
          <a:spLocks noChangeArrowheads="1"/>
        </xdr:cNvSpPr>
      </xdr:nvSpPr>
      <xdr:spPr bwMode="auto">
        <a:xfrm>
          <a:off x="3609975" y="9077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4</xdr:col>
      <xdr:colOff>295275</xdr:colOff>
      <xdr:row>54</xdr:row>
      <xdr:rowOff>0</xdr:rowOff>
    </xdr:from>
    <xdr:to>
      <xdr:col>4</xdr:col>
      <xdr:colOff>400050</xdr:colOff>
      <xdr:row>54</xdr:row>
      <xdr:rowOff>104775</xdr:rowOff>
    </xdr:to>
    <xdr:sp macro="" textlink="">
      <xdr:nvSpPr>
        <xdr:cNvPr id="133853" name="Oval 203"/>
        <xdr:cNvSpPr>
          <a:spLocks noChangeArrowheads="1"/>
        </xdr:cNvSpPr>
      </xdr:nvSpPr>
      <xdr:spPr bwMode="auto">
        <a:xfrm>
          <a:off x="3048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68" name="Text Box 204"/>
        <xdr:cNvSpPr txBox="1">
          <a:spLocks noChangeArrowheads="1"/>
        </xdr:cNvSpPr>
      </xdr:nvSpPr>
      <xdr:spPr bwMode="auto">
        <a:xfrm>
          <a:off x="2714625" y="905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133855" name="Oval 205"/>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70" name="Text Box 206"/>
        <xdr:cNvSpPr txBox="1">
          <a:spLocks noChangeArrowheads="1"/>
        </xdr:cNvSpPr>
      </xdr:nvSpPr>
      <xdr:spPr bwMode="auto">
        <a:xfrm>
          <a:off x="1828800" y="909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133857" name="Oval 207"/>
        <xdr:cNvSpPr>
          <a:spLocks noChangeArrowheads="1"/>
        </xdr:cNvSpPr>
      </xdr:nvSpPr>
      <xdr:spPr bwMode="auto">
        <a:xfrm>
          <a:off x="1266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72" name="Text Box 208"/>
        <xdr:cNvSpPr txBox="1">
          <a:spLocks noChangeArrowheads="1"/>
        </xdr:cNvSpPr>
      </xdr:nvSpPr>
      <xdr:spPr bwMode="auto">
        <a:xfrm>
          <a:off x="942975" y="909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75/78</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33866"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33867"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300"/>
            </a:lnSpc>
          </a:pPr>
          <a:r>
            <a:rPr lang="ja-JP" altLang="ja-JP" sz="1100">
              <a:effectLst/>
              <a:latin typeface="+mn-lt"/>
              <a:ea typeface="+mn-ea"/>
              <a:cs typeface="+mn-cs"/>
            </a:rPr>
            <a:t>・類似団体平均を大きく上回っている。要因としては</a:t>
          </a:r>
          <a:r>
            <a:rPr lang="ja-JP" altLang="en-US" sz="1100">
              <a:effectLst/>
              <a:latin typeface="+mn-lt"/>
              <a:ea typeface="+mn-ea"/>
              <a:cs typeface="+mn-cs"/>
            </a:rPr>
            <a:t>降雪</a:t>
          </a:r>
          <a:r>
            <a:rPr lang="ja-JP" altLang="ja-JP" sz="1100">
              <a:effectLst/>
              <a:latin typeface="+mn-lt"/>
              <a:ea typeface="+mn-ea"/>
              <a:cs typeface="+mn-cs"/>
            </a:rPr>
            <a:t>による維持補修費</a:t>
          </a:r>
          <a:r>
            <a:rPr lang="ja-JP" altLang="en-US" sz="1100">
              <a:effectLst/>
              <a:latin typeface="+mn-lt"/>
              <a:ea typeface="+mn-ea"/>
              <a:cs typeface="+mn-cs"/>
            </a:rPr>
            <a:t>等が多額である事が</a:t>
          </a:r>
          <a:r>
            <a:rPr lang="ja-JP" altLang="ja-JP" sz="1100">
              <a:effectLst/>
              <a:latin typeface="+mn-lt"/>
              <a:ea typeface="+mn-ea"/>
              <a:cs typeface="+mn-cs"/>
            </a:rPr>
            <a:t>挙げられる。</a:t>
          </a:r>
          <a:endParaRPr lang="ja-JP" altLang="ja-JP" sz="1400">
            <a:effectLst/>
          </a:endParaRPr>
        </a:p>
      </xdr:txBody>
    </xdr:sp>
    <xdr:clientData/>
  </xdr:twoCellAnchor>
  <xdr:oneCellAnchor>
    <xdr:from>
      <xdr:col>18</xdr:col>
      <xdr:colOff>85725</xdr:colOff>
      <xdr:row>49</xdr:row>
      <xdr:rowOff>152400</xdr:rowOff>
    </xdr:from>
    <xdr:ext cx="132344" cy="151836"/>
    <xdr:sp macro="" textlink="">
      <xdr:nvSpPr>
        <xdr:cNvPr id="11484" name="Text Box 220"/>
        <xdr:cNvSpPr txBox="1">
          <a:spLocks noChangeArrowheads="1"/>
        </xdr:cNvSpPr>
      </xdr:nvSpPr>
      <xdr:spPr bwMode="auto">
        <a:xfrm>
          <a:off x="12359368" y="88201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33871"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33873"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33875"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33877"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33879"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33881"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3388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59</xdr:row>
      <xdr:rowOff>123825</xdr:rowOff>
    </xdr:to>
    <xdr:sp macro="" textlink="">
      <xdr:nvSpPr>
        <xdr:cNvPr id="133883" name="Line 233"/>
        <xdr:cNvSpPr>
          <a:spLocks noChangeShapeType="1"/>
        </xdr:cNvSpPr>
      </xdr:nvSpPr>
      <xdr:spPr bwMode="auto">
        <a:xfrm flipV="1">
          <a:off x="16506825" y="91630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123825</xdr:rowOff>
    </xdr:from>
    <xdr:to>
      <xdr:col>25</xdr:col>
      <xdr:colOff>200025</xdr:colOff>
      <xdr:row>60</xdr:row>
      <xdr:rowOff>161925</xdr:rowOff>
    </xdr:to>
    <xdr:sp macro="" textlink="">
      <xdr:nvSpPr>
        <xdr:cNvPr id="11498" name="その他最小値テキスト"/>
        <xdr:cNvSpPr txBox="1">
          <a:spLocks noChangeArrowheads="1"/>
        </xdr:cNvSpPr>
      </xdr:nvSpPr>
      <xdr:spPr bwMode="auto">
        <a:xfrm>
          <a:off x="16602075" y="1023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a:t>
          </a:r>
          <a:endParaRPr lang="ja-JP" altLang="en-US"/>
        </a:p>
      </xdr:txBody>
    </xdr:sp>
    <xdr:clientData/>
  </xdr:twoCellAnchor>
  <xdr:twoCellAnchor>
    <xdr:from>
      <xdr:col>23</xdr:col>
      <xdr:colOff>628650</xdr:colOff>
      <xdr:row>59</xdr:row>
      <xdr:rowOff>123825</xdr:rowOff>
    </xdr:from>
    <xdr:to>
      <xdr:col>24</xdr:col>
      <xdr:colOff>123825</xdr:colOff>
      <xdr:row>59</xdr:row>
      <xdr:rowOff>123825</xdr:rowOff>
    </xdr:to>
    <xdr:sp macro="" textlink="">
      <xdr:nvSpPr>
        <xdr:cNvPr id="133885" name="Line 235"/>
        <xdr:cNvSpPr>
          <a:spLocks noChangeShapeType="1"/>
        </xdr:cNvSpPr>
      </xdr:nvSpPr>
      <xdr:spPr bwMode="auto">
        <a:xfrm>
          <a:off x="16421100" y="1023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0" name="その他最大値テキスト"/>
        <xdr:cNvSpPr txBox="1">
          <a:spLocks noChangeArrowheads="1"/>
        </xdr:cNvSpPr>
      </xdr:nvSpPr>
      <xdr:spPr bwMode="auto">
        <a:xfrm>
          <a:off x="16602075" y="8934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endParaRPr lang="ja-JP" altLang="en-US"/>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33887" name="Line 237"/>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133350</xdr:rowOff>
    </xdr:from>
    <xdr:to>
      <xdr:col>24</xdr:col>
      <xdr:colOff>28575</xdr:colOff>
      <xdr:row>58</xdr:row>
      <xdr:rowOff>66675</xdr:rowOff>
    </xdr:to>
    <xdr:sp macro="" textlink="">
      <xdr:nvSpPr>
        <xdr:cNvPr id="133888" name="Line 238"/>
        <xdr:cNvSpPr>
          <a:spLocks noChangeShapeType="1"/>
        </xdr:cNvSpPr>
      </xdr:nvSpPr>
      <xdr:spPr bwMode="auto">
        <a:xfrm>
          <a:off x="15668625" y="99060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03" name="その他平均値テキスト"/>
        <xdr:cNvSpPr txBox="1">
          <a:spLocks noChangeArrowheads="1"/>
        </xdr:cNvSpPr>
      </xdr:nvSpPr>
      <xdr:spPr bwMode="auto">
        <a:xfrm>
          <a:off x="16602075" y="946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33890" name="AutoShape 240"/>
        <xdr:cNvSpPr>
          <a:spLocks noChangeArrowheads="1"/>
        </xdr:cNvSpPr>
      </xdr:nvSpPr>
      <xdr:spPr bwMode="auto">
        <a:xfrm>
          <a:off x="164592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133350</xdr:rowOff>
    </xdr:from>
    <xdr:to>
      <xdr:col>22</xdr:col>
      <xdr:colOff>561975</xdr:colOff>
      <xdr:row>57</xdr:row>
      <xdr:rowOff>133350</xdr:rowOff>
    </xdr:to>
    <xdr:sp macro="" textlink="">
      <xdr:nvSpPr>
        <xdr:cNvPr id="133891" name="Line 241"/>
        <xdr:cNvSpPr>
          <a:spLocks noChangeShapeType="1"/>
        </xdr:cNvSpPr>
      </xdr:nvSpPr>
      <xdr:spPr bwMode="auto">
        <a:xfrm>
          <a:off x="14782800" y="9906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133892" name="AutoShape 242"/>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123825</xdr:rowOff>
    </xdr:from>
    <xdr:to>
      <xdr:col>23</xdr:col>
      <xdr:colOff>228600</xdr:colOff>
      <xdr:row>55</xdr:row>
      <xdr:rowOff>161925</xdr:rowOff>
    </xdr:to>
    <xdr:sp macro="" textlink="">
      <xdr:nvSpPr>
        <xdr:cNvPr id="11507" name="Text Box 243"/>
        <xdr:cNvSpPr txBox="1">
          <a:spLocks noChangeArrowheads="1"/>
        </xdr:cNvSpPr>
      </xdr:nvSpPr>
      <xdr:spPr bwMode="auto">
        <a:xfrm>
          <a:off x="15287625" y="9382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endParaRPr lang="ja-JP" altLang="en-US"/>
        </a:p>
      </xdr:txBody>
    </xdr:sp>
    <xdr:clientData/>
  </xdr:twoCellAnchor>
  <xdr:twoCellAnchor>
    <xdr:from>
      <xdr:col>20</xdr:col>
      <xdr:colOff>161925</xdr:colOff>
      <xdr:row>56</xdr:row>
      <xdr:rowOff>152400</xdr:rowOff>
    </xdr:from>
    <xdr:to>
      <xdr:col>21</xdr:col>
      <xdr:colOff>361950</xdr:colOff>
      <xdr:row>57</xdr:row>
      <xdr:rowOff>133350</xdr:rowOff>
    </xdr:to>
    <xdr:sp macro="" textlink="">
      <xdr:nvSpPr>
        <xdr:cNvPr id="133894" name="Line 244"/>
        <xdr:cNvSpPr>
          <a:spLocks noChangeShapeType="1"/>
        </xdr:cNvSpPr>
      </xdr:nvSpPr>
      <xdr:spPr bwMode="auto">
        <a:xfrm>
          <a:off x="13896975" y="97536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38100</xdr:rowOff>
    </xdr:to>
    <xdr:sp macro="" textlink="">
      <xdr:nvSpPr>
        <xdr:cNvPr id="133895" name="AutoShape 245"/>
        <xdr:cNvSpPr>
          <a:spLocks noChangeArrowheads="1"/>
        </xdr:cNvSpPr>
      </xdr:nvSpPr>
      <xdr:spPr bwMode="auto">
        <a:xfrm>
          <a:off x="14735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76200</xdr:rowOff>
    </xdr:from>
    <xdr:to>
      <xdr:col>22</xdr:col>
      <xdr:colOff>57150</xdr:colOff>
      <xdr:row>55</xdr:row>
      <xdr:rowOff>114300</xdr:rowOff>
    </xdr:to>
    <xdr:sp macro="" textlink="">
      <xdr:nvSpPr>
        <xdr:cNvPr id="11510" name="Text Box 246"/>
        <xdr:cNvSpPr txBox="1">
          <a:spLocks noChangeArrowheads="1"/>
        </xdr:cNvSpPr>
      </xdr:nvSpPr>
      <xdr:spPr bwMode="auto">
        <a:xfrm>
          <a:off x="14401800" y="9334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18</xdr:col>
      <xdr:colOff>638175</xdr:colOff>
      <xdr:row>56</xdr:row>
      <xdr:rowOff>152400</xdr:rowOff>
    </xdr:from>
    <xdr:to>
      <xdr:col>20</xdr:col>
      <xdr:colOff>161925</xdr:colOff>
      <xdr:row>56</xdr:row>
      <xdr:rowOff>152400</xdr:rowOff>
    </xdr:to>
    <xdr:sp macro="" textlink="">
      <xdr:nvSpPr>
        <xdr:cNvPr id="133897" name="Line 247"/>
        <xdr:cNvSpPr>
          <a:spLocks noChangeShapeType="1"/>
        </xdr:cNvSpPr>
      </xdr:nvSpPr>
      <xdr:spPr bwMode="auto">
        <a:xfrm>
          <a:off x="13001625" y="9753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133898" name="AutoShape 248"/>
        <xdr:cNvSpPr>
          <a:spLocks noChangeArrowheads="1"/>
        </xdr:cNvSpPr>
      </xdr:nvSpPr>
      <xdr:spPr bwMode="auto">
        <a:xfrm>
          <a:off x="13839825"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13" name="Text Box 249"/>
        <xdr:cNvSpPr txBox="1">
          <a:spLocks noChangeArrowheads="1"/>
        </xdr:cNvSpPr>
      </xdr:nvSpPr>
      <xdr:spPr bwMode="auto">
        <a:xfrm>
          <a:off x="13515975" y="932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18</xdr:col>
      <xdr:colOff>590550</xdr:colOff>
      <xdr:row>55</xdr:row>
      <xdr:rowOff>95250</xdr:rowOff>
    </xdr:from>
    <xdr:to>
      <xdr:col>19</xdr:col>
      <xdr:colOff>9525</xdr:colOff>
      <xdr:row>56</xdr:row>
      <xdr:rowOff>19050</xdr:rowOff>
    </xdr:to>
    <xdr:sp macro="" textlink="">
      <xdr:nvSpPr>
        <xdr:cNvPr id="133900" name="AutoShape 250"/>
        <xdr:cNvSpPr>
          <a:spLocks noChangeArrowheads="1"/>
        </xdr:cNvSpPr>
      </xdr:nvSpPr>
      <xdr:spPr bwMode="auto">
        <a:xfrm>
          <a:off x="12954000" y="9525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15" name="Text Box 251"/>
        <xdr:cNvSpPr txBox="1">
          <a:spLocks noChangeArrowheads="1"/>
        </xdr:cNvSpPr>
      </xdr:nvSpPr>
      <xdr:spPr bwMode="auto">
        <a:xfrm>
          <a:off x="12620625" y="9315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58</xdr:row>
      <xdr:rowOff>9525</xdr:rowOff>
    </xdr:from>
    <xdr:to>
      <xdr:col>24</xdr:col>
      <xdr:colOff>85725</xdr:colOff>
      <xdr:row>58</xdr:row>
      <xdr:rowOff>114300</xdr:rowOff>
    </xdr:to>
    <xdr:sp macro="" textlink="">
      <xdr:nvSpPr>
        <xdr:cNvPr id="133907" name="Oval 257"/>
        <xdr:cNvSpPr>
          <a:spLocks noChangeArrowheads="1"/>
        </xdr:cNvSpPr>
      </xdr:nvSpPr>
      <xdr:spPr bwMode="auto">
        <a:xfrm>
          <a:off x="16459200" y="995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xdr:rowOff>
    </xdr:from>
    <xdr:to>
      <xdr:col>25</xdr:col>
      <xdr:colOff>200025</xdr:colOff>
      <xdr:row>59</xdr:row>
      <xdr:rowOff>47625</xdr:rowOff>
    </xdr:to>
    <xdr:sp macro="" textlink="">
      <xdr:nvSpPr>
        <xdr:cNvPr id="11522" name="その他該当値テキスト"/>
        <xdr:cNvSpPr txBox="1">
          <a:spLocks noChangeArrowheads="1"/>
        </xdr:cNvSpPr>
      </xdr:nvSpPr>
      <xdr:spPr bwMode="auto">
        <a:xfrm>
          <a:off x="16602075" y="995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22</xdr:col>
      <xdr:colOff>514350</xdr:colOff>
      <xdr:row>57</xdr:row>
      <xdr:rowOff>76200</xdr:rowOff>
    </xdr:from>
    <xdr:to>
      <xdr:col>22</xdr:col>
      <xdr:colOff>619125</xdr:colOff>
      <xdr:row>58</xdr:row>
      <xdr:rowOff>9525</xdr:rowOff>
    </xdr:to>
    <xdr:sp macro="" textlink="">
      <xdr:nvSpPr>
        <xdr:cNvPr id="133909" name="Oval 259"/>
        <xdr:cNvSpPr>
          <a:spLocks noChangeArrowheads="1"/>
        </xdr:cNvSpPr>
      </xdr:nvSpPr>
      <xdr:spPr bwMode="auto">
        <a:xfrm>
          <a:off x="15621000" y="984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19050</xdr:rowOff>
    </xdr:from>
    <xdr:to>
      <xdr:col>23</xdr:col>
      <xdr:colOff>228600</xdr:colOff>
      <xdr:row>59</xdr:row>
      <xdr:rowOff>57150</xdr:rowOff>
    </xdr:to>
    <xdr:sp macro="" textlink="">
      <xdr:nvSpPr>
        <xdr:cNvPr id="11524" name="Text Box 260"/>
        <xdr:cNvSpPr txBox="1">
          <a:spLocks noChangeArrowheads="1"/>
        </xdr:cNvSpPr>
      </xdr:nvSpPr>
      <xdr:spPr bwMode="auto">
        <a:xfrm>
          <a:off x="15287625" y="9963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133911" name="Oval 261"/>
        <xdr:cNvSpPr>
          <a:spLocks noChangeArrowheads="1"/>
        </xdr:cNvSpPr>
      </xdr:nvSpPr>
      <xdr:spPr bwMode="auto">
        <a:xfrm>
          <a:off x="14735175" y="984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19050</xdr:rowOff>
    </xdr:from>
    <xdr:to>
      <xdr:col>22</xdr:col>
      <xdr:colOff>57150</xdr:colOff>
      <xdr:row>59</xdr:row>
      <xdr:rowOff>57150</xdr:rowOff>
    </xdr:to>
    <xdr:sp macro="" textlink="">
      <xdr:nvSpPr>
        <xdr:cNvPr id="11526" name="Text Box 262"/>
        <xdr:cNvSpPr txBox="1">
          <a:spLocks noChangeArrowheads="1"/>
        </xdr:cNvSpPr>
      </xdr:nvSpPr>
      <xdr:spPr bwMode="auto">
        <a:xfrm>
          <a:off x="14401800" y="996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133913" name="Oval 263"/>
        <xdr:cNvSpPr>
          <a:spLocks noChangeArrowheads="1"/>
        </xdr:cNvSpPr>
      </xdr:nvSpPr>
      <xdr:spPr bwMode="auto">
        <a:xfrm>
          <a:off x="13839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47625</xdr:rowOff>
    </xdr:from>
    <xdr:to>
      <xdr:col>20</xdr:col>
      <xdr:colOff>542925</xdr:colOff>
      <xdr:row>58</xdr:row>
      <xdr:rowOff>85725</xdr:rowOff>
    </xdr:to>
    <xdr:sp macro="" textlink="">
      <xdr:nvSpPr>
        <xdr:cNvPr id="11528" name="Text Box 264"/>
        <xdr:cNvSpPr txBox="1">
          <a:spLocks noChangeArrowheads="1"/>
        </xdr:cNvSpPr>
      </xdr:nvSpPr>
      <xdr:spPr bwMode="auto">
        <a:xfrm>
          <a:off x="13515975" y="982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33915" name="Oval 265"/>
        <xdr:cNvSpPr>
          <a:spLocks noChangeArrowheads="1"/>
        </xdr:cNvSpPr>
      </xdr:nvSpPr>
      <xdr:spPr bwMode="auto">
        <a:xfrm>
          <a:off x="12954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30" name="Text Box 266"/>
        <xdr:cNvSpPr txBox="1">
          <a:spLocks noChangeArrowheads="1"/>
        </xdr:cNvSpPr>
      </xdr:nvSpPr>
      <xdr:spPr bwMode="auto">
        <a:xfrm>
          <a:off x="12620625"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47/78</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3924"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33925"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a:effectLst/>
              <a:latin typeface="+mn-lt"/>
              <a:ea typeface="+mn-ea"/>
              <a:cs typeface="+mn-cs"/>
            </a:rPr>
            <a:t>・類似団体における平均値であり、全国平均をやや上回っている。各種団体等への補助金については毎年見直しを行い適正な支出に努める。</a:t>
          </a:r>
          <a:endParaRPr lang="ja-JP" altLang="ja-JP" sz="1400">
            <a:effectLst/>
          </a:endParaRPr>
        </a:p>
      </xdr:txBody>
    </xdr:sp>
    <xdr:clientData/>
  </xdr:twoCellAnchor>
  <xdr:oneCellAnchor>
    <xdr:from>
      <xdr:col>18</xdr:col>
      <xdr:colOff>85725</xdr:colOff>
      <xdr:row>29</xdr:row>
      <xdr:rowOff>152400</xdr:rowOff>
    </xdr:from>
    <xdr:ext cx="132344" cy="151836"/>
    <xdr:sp macro="" textlink="">
      <xdr:nvSpPr>
        <xdr:cNvPr id="11542" name="Text Box 278"/>
        <xdr:cNvSpPr txBox="1">
          <a:spLocks noChangeArrowheads="1"/>
        </xdr:cNvSpPr>
      </xdr:nvSpPr>
      <xdr:spPr bwMode="auto">
        <a:xfrm>
          <a:off x="12359368" y="528229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33929"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33931" name="Line 281"/>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6" name="Text Box 282"/>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33933" name="Line 283"/>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8" name="Text Box 284"/>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33935" name="Line 285"/>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0" name="Text Box 286"/>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33937" name="Line 287"/>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2" name="Text Box 288"/>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33939" name="Line 289"/>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394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41</xdr:row>
      <xdr:rowOff>142875</xdr:rowOff>
    </xdr:to>
    <xdr:sp macro="" textlink="">
      <xdr:nvSpPr>
        <xdr:cNvPr id="133941" name="Line 291"/>
        <xdr:cNvSpPr>
          <a:spLocks noChangeShapeType="1"/>
        </xdr:cNvSpPr>
      </xdr:nvSpPr>
      <xdr:spPr bwMode="auto">
        <a:xfrm flipV="1">
          <a:off x="16506825" y="5838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56" name="補助費等最小値テキスト"/>
        <xdr:cNvSpPr txBox="1">
          <a:spLocks noChangeArrowheads="1"/>
        </xdr:cNvSpPr>
      </xdr:nvSpPr>
      <xdr:spPr bwMode="auto">
        <a:xfrm>
          <a:off x="1660207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endParaRPr lang="ja-JP" altLang="en-US"/>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33943" name="Line 293"/>
        <xdr:cNvSpPr>
          <a:spLocks noChangeShapeType="1"/>
        </xdr:cNvSpPr>
      </xdr:nvSpPr>
      <xdr:spPr bwMode="auto">
        <a:xfrm>
          <a:off x="16421100" y="717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58" name="補助費等最大値テキスト"/>
        <xdr:cNvSpPr txBox="1">
          <a:spLocks noChangeArrowheads="1"/>
        </xdr:cNvSpPr>
      </xdr:nvSpPr>
      <xdr:spPr bwMode="auto">
        <a:xfrm>
          <a:off x="16602075" y="561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a:t>
          </a:r>
          <a:endParaRPr lang="ja-JP" altLang="en-US"/>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33945" name="Line 295"/>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104775</xdr:rowOff>
    </xdr:from>
    <xdr:to>
      <xdr:col>24</xdr:col>
      <xdr:colOff>28575</xdr:colOff>
      <xdr:row>36</xdr:row>
      <xdr:rowOff>114300</xdr:rowOff>
    </xdr:to>
    <xdr:sp macro="" textlink="">
      <xdr:nvSpPr>
        <xdr:cNvPr id="133946" name="Line 296"/>
        <xdr:cNvSpPr>
          <a:spLocks noChangeShapeType="1"/>
        </xdr:cNvSpPr>
      </xdr:nvSpPr>
      <xdr:spPr bwMode="auto">
        <a:xfrm flipV="1">
          <a:off x="15668625" y="6276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61" name="補助費等平均値テキスト"/>
        <xdr:cNvSpPr txBox="1">
          <a:spLocks noChangeArrowheads="1"/>
        </xdr:cNvSpPr>
      </xdr:nvSpPr>
      <xdr:spPr bwMode="auto">
        <a:xfrm>
          <a:off x="16602075" y="609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133948" name="AutoShape 298"/>
        <xdr:cNvSpPr>
          <a:spLocks noChangeArrowheads="1"/>
        </xdr:cNvSpPr>
      </xdr:nvSpPr>
      <xdr:spPr bwMode="auto">
        <a:xfrm>
          <a:off x="164592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76200</xdr:rowOff>
    </xdr:from>
    <xdr:to>
      <xdr:col>22</xdr:col>
      <xdr:colOff>561975</xdr:colOff>
      <xdr:row>36</xdr:row>
      <xdr:rowOff>114300</xdr:rowOff>
    </xdr:to>
    <xdr:sp macro="" textlink="">
      <xdr:nvSpPr>
        <xdr:cNvPr id="133949" name="Line 299"/>
        <xdr:cNvSpPr>
          <a:spLocks noChangeShapeType="1"/>
        </xdr:cNvSpPr>
      </xdr:nvSpPr>
      <xdr:spPr bwMode="auto">
        <a:xfrm>
          <a:off x="14782800" y="6248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33950" name="AutoShape 300"/>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65" name="Text Box 301"/>
        <xdr:cNvSpPr txBox="1">
          <a:spLocks noChangeArrowheads="1"/>
        </xdr:cNvSpPr>
      </xdr:nvSpPr>
      <xdr:spPr bwMode="auto">
        <a:xfrm>
          <a:off x="15287625" y="635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161925</xdr:colOff>
      <xdr:row>36</xdr:row>
      <xdr:rowOff>76200</xdr:rowOff>
    </xdr:from>
    <xdr:to>
      <xdr:col>21</xdr:col>
      <xdr:colOff>361950</xdr:colOff>
      <xdr:row>37</xdr:row>
      <xdr:rowOff>85725</xdr:rowOff>
    </xdr:to>
    <xdr:sp macro="" textlink="">
      <xdr:nvSpPr>
        <xdr:cNvPr id="133952" name="Line 302"/>
        <xdr:cNvSpPr>
          <a:spLocks noChangeShapeType="1"/>
        </xdr:cNvSpPr>
      </xdr:nvSpPr>
      <xdr:spPr bwMode="auto">
        <a:xfrm flipV="1">
          <a:off x="13896975" y="62484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33953" name="AutoShape 303"/>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161925</xdr:rowOff>
    </xdr:from>
    <xdr:to>
      <xdr:col>22</xdr:col>
      <xdr:colOff>57150</xdr:colOff>
      <xdr:row>36</xdr:row>
      <xdr:rowOff>28575</xdr:rowOff>
    </xdr:to>
    <xdr:sp macro="" textlink="">
      <xdr:nvSpPr>
        <xdr:cNvPr id="11568" name="Text Box 304"/>
        <xdr:cNvSpPr txBox="1">
          <a:spLocks noChangeArrowheads="1"/>
        </xdr:cNvSpPr>
      </xdr:nvSpPr>
      <xdr:spPr bwMode="auto">
        <a:xfrm>
          <a:off x="14401800" y="599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638175</xdr:colOff>
      <xdr:row>37</xdr:row>
      <xdr:rowOff>85725</xdr:rowOff>
    </xdr:from>
    <xdr:to>
      <xdr:col>20</xdr:col>
      <xdr:colOff>161925</xdr:colOff>
      <xdr:row>37</xdr:row>
      <xdr:rowOff>95250</xdr:rowOff>
    </xdr:to>
    <xdr:sp macro="" textlink="">
      <xdr:nvSpPr>
        <xdr:cNvPr id="133955" name="Line 305"/>
        <xdr:cNvSpPr>
          <a:spLocks noChangeShapeType="1"/>
        </xdr:cNvSpPr>
      </xdr:nvSpPr>
      <xdr:spPr bwMode="auto">
        <a:xfrm flipV="1">
          <a:off x="13001625" y="642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161925</xdr:rowOff>
    </xdr:to>
    <xdr:sp macro="" textlink="">
      <xdr:nvSpPr>
        <xdr:cNvPr id="133956" name="AutoShape 306"/>
        <xdr:cNvSpPr>
          <a:spLocks noChangeArrowheads="1"/>
        </xdr:cNvSpPr>
      </xdr:nvSpPr>
      <xdr:spPr bwMode="auto">
        <a:xfrm>
          <a:off x="13839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28575</xdr:rowOff>
    </xdr:from>
    <xdr:to>
      <xdr:col>20</xdr:col>
      <xdr:colOff>542925</xdr:colOff>
      <xdr:row>36</xdr:row>
      <xdr:rowOff>66675</xdr:rowOff>
    </xdr:to>
    <xdr:sp macro="" textlink="">
      <xdr:nvSpPr>
        <xdr:cNvPr id="11571" name="Text Box 307"/>
        <xdr:cNvSpPr txBox="1">
          <a:spLocks noChangeArrowheads="1"/>
        </xdr:cNvSpPr>
      </xdr:nvSpPr>
      <xdr:spPr bwMode="auto">
        <a:xfrm>
          <a:off x="13515975"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133958" name="AutoShape 308"/>
        <xdr:cNvSpPr>
          <a:spLocks noChangeArrowheads="1"/>
        </xdr:cNvSpPr>
      </xdr:nvSpPr>
      <xdr:spPr bwMode="auto">
        <a:xfrm>
          <a:off x="12954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57150</xdr:rowOff>
    </xdr:from>
    <xdr:to>
      <xdr:col>19</xdr:col>
      <xdr:colOff>333375</xdr:colOff>
      <xdr:row>36</xdr:row>
      <xdr:rowOff>95250</xdr:rowOff>
    </xdr:to>
    <xdr:sp macro="" textlink="">
      <xdr:nvSpPr>
        <xdr:cNvPr id="11573" name="Text Box 309"/>
        <xdr:cNvSpPr txBox="1">
          <a:spLocks noChangeArrowheads="1"/>
        </xdr:cNvSpPr>
      </xdr:nvSpPr>
      <xdr:spPr bwMode="auto">
        <a:xfrm>
          <a:off x="12620625" y="605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4" name="Text Box 310"/>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5" name="Text Box 311"/>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6" name="Text Box 312"/>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7" name="Text Box 313"/>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8" name="Text Box 314"/>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133965" name="Oval 315"/>
        <xdr:cNvSpPr>
          <a:spLocks noChangeArrowheads="1"/>
        </xdr:cNvSpPr>
      </xdr:nvSpPr>
      <xdr:spPr bwMode="auto">
        <a:xfrm>
          <a:off x="164592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80" name="補助費等該当値テキスト"/>
        <xdr:cNvSpPr txBox="1">
          <a:spLocks noChangeArrowheads="1"/>
        </xdr:cNvSpPr>
      </xdr:nvSpPr>
      <xdr:spPr bwMode="auto">
        <a:xfrm>
          <a:off x="16602075" y="622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22</xdr:col>
      <xdr:colOff>514350</xdr:colOff>
      <xdr:row>36</xdr:row>
      <xdr:rowOff>66675</xdr:rowOff>
    </xdr:from>
    <xdr:to>
      <xdr:col>22</xdr:col>
      <xdr:colOff>619125</xdr:colOff>
      <xdr:row>36</xdr:row>
      <xdr:rowOff>161925</xdr:rowOff>
    </xdr:to>
    <xdr:sp macro="" textlink="">
      <xdr:nvSpPr>
        <xdr:cNvPr id="133967" name="Oval 317"/>
        <xdr:cNvSpPr>
          <a:spLocks noChangeArrowheads="1"/>
        </xdr:cNvSpPr>
      </xdr:nvSpPr>
      <xdr:spPr bwMode="auto">
        <a:xfrm>
          <a:off x="156210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82" name="Text Box 318"/>
        <xdr:cNvSpPr txBox="1">
          <a:spLocks noChangeArrowheads="1"/>
        </xdr:cNvSpPr>
      </xdr:nvSpPr>
      <xdr:spPr bwMode="auto">
        <a:xfrm>
          <a:off x="15287625" y="602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33969" name="Oval 319"/>
        <xdr:cNvSpPr>
          <a:spLocks noChangeArrowheads="1"/>
        </xdr:cNvSpPr>
      </xdr:nvSpPr>
      <xdr:spPr bwMode="auto">
        <a:xfrm>
          <a:off x="14735175" y="620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84" name="Text Box 320"/>
        <xdr:cNvSpPr txBox="1">
          <a:spLocks noChangeArrowheads="1"/>
        </xdr:cNvSpPr>
      </xdr:nvSpPr>
      <xdr:spPr bwMode="auto">
        <a:xfrm>
          <a:off x="14401800" y="631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20</xdr:col>
      <xdr:colOff>104775</xdr:colOff>
      <xdr:row>37</xdr:row>
      <xdr:rowOff>38100</xdr:rowOff>
    </xdr:from>
    <xdr:to>
      <xdr:col>20</xdr:col>
      <xdr:colOff>209550</xdr:colOff>
      <xdr:row>37</xdr:row>
      <xdr:rowOff>142875</xdr:rowOff>
    </xdr:to>
    <xdr:sp macro="" textlink="">
      <xdr:nvSpPr>
        <xdr:cNvPr id="133971" name="Oval 321"/>
        <xdr:cNvSpPr>
          <a:spLocks noChangeArrowheads="1"/>
        </xdr:cNvSpPr>
      </xdr:nvSpPr>
      <xdr:spPr bwMode="auto">
        <a:xfrm>
          <a:off x="13839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152400</xdr:rowOff>
    </xdr:from>
    <xdr:to>
      <xdr:col>20</xdr:col>
      <xdr:colOff>542925</xdr:colOff>
      <xdr:row>39</xdr:row>
      <xdr:rowOff>19050</xdr:rowOff>
    </xdr:to>
    <xdr:sp macro="" textlink="">
      <xdr:nvSpPr>
        <xdr:cNvPr id="11586" name="Text Box 322"/>
        <xdr:cNvSpPr txBox="1">
          <a:spLocks noChangeArrowheads="1"/>
        </xdr:cNvSpPr>
      </xdr:nvSpPr>
      <xdr:spPr bwMode="auto">
        <a:xfrm>
          <a:off x="1351597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18</xdr:col>
      <xdr:colOff>590550</xdr:colOff>
      <xdr:row>37</xdr:row>
      <xdr:rowOff>38100</xdr:rowOff>
    </xdr:from>
    <xdr:to>
      <xdr:col>19</xdr:col>
      <xdr:colOff>9525</xdr:colOff>
      <xdr:row>37</xdr:row>
      <xdr:rowOff>142875</xdr:rowOff>
    </xdr:to>
    <xdr:sp macro="" textlink="">
      <xdr:nvSpPr>
        <xdr:cNvPr id="133973" name="Oval 323"/>
        <xdr:cNvSpPr>
          <a:spLocks noChangeArrowheads="1"/>
        </xdr:cNvSpPr>
      </xdr:nvSpPr>
      <xdr:spPr bwMode="auto">
        <a:xfrm>
          <a:off x="12954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152400</xdr:rowOff>
    </xdr:from>
    <xdr:to>
      <xdr:col>19</xdr:col>
      <xdr:colOff>333375</xdr:colOff>
      <xdr:row>39</xdr:row>
      <xdr:rowOff>19050</xdr:rowOff>
    </xdr:to>
    <xdr:sp macro="" textlink="">
      <xdr:nvSpPr>
        <xdr:cNvPr id="11588" name="Text Box 324"/>
        <xdr:cNvSpPr txBox="1">
          <a:spLocks noChangeArrowheads="1"/>
        </xdr:cNvSpPr>
      </xdr:nvSpPr>
      <xdr:spPr bwMode="auto">
        <a:xfrm>
          <a:off x="1262062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9" name="Rectangle 325"/>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0" name="Rectangle 326"/>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1" name="Rectangle 327"/>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71/78</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2" name="Rectangle 328"/>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3" name="Rectangle 329"/>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4" name="Rectangle 330"/>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5" name="Rectangle 331"/>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3982"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33983" name="Rectangle 333"/>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9" name="Text Box 335"/>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300"/>
            </a:lnSpc>
          </a:pPr>
          <a:r>
            <a:rPr lang="ja-JP" altLang="ja-JP" sz="1100" b="0" i="0">
              <a:effectLst/>
              <a:latin typeface="+mn-lt"/>
              <a:ea typeface="+mn-ea"/>
              <a:cs typeface="+mn-cs"/>
            </a:rPr>
            <a:t>・公債費については、類似団体平均を大きく上回り順位も下位に位置している。これは普通建設事業費の財源として、過疎債を主とした起債に依存</a:t>
          </a:r>
          <a:r>
            <a:rPr lang="ja-JP" altLang="en-US" sz="1100" b="0" i="0">
              <a:effectLst/>
              <a:latin typeface="+mn-lt"/>
              <a:ea typeface="+mn-ea"/>
              <a:cs typeface="+mn-cs"/>
            </a:rPr>
            <a:t>しているためである。</a:t>
          </a:r>
          <a:r>
            <a:rPr lang="ja-JP" altLang="ja-JP" sz="1100" b="0" i="0">
              <a:effectLst/>
              <a:latin typeface="+mn-lt"/>
              <a:ea typeface="+mn-ea"/>
              <a:cs typeface="+mn-cs"/>
            </a:rPr>
            <a:t>交付税措置されるものがほとんどであるが、残高が多額になっている</a:t>
          </a:r>
          <a:r>
            <a:rPr lang="ja-JP" altLang="en-US" sz="1100" b="0" i="0">
              <a:effectLst/>
              <a:latin typeface="+mn-lt"/>
              <a:ea typeface="+mn-ea"/>
              <a:cs typeface="+mn-cs"/>
            </a:rPr>
            <a:t>ことから、起債の適正な管理を行う</a:t>
          </a:r>
          <a:r>
            <a:rPr lang="ja-JP" altLang="ja-JP" sz="1100" b="0" i="0">
              <a:effectLst/>
              <a:latin typeface="+mn-lt"/>
              <a:ea typeface="+mn-ea"/>
              <a:cs typeface="+mn-cs"/>
            </a:rPr>
            <a:t>。</a:t>
          </a:r>
          <a:endParaRPr lang="ja-JP" altLang="ja-JP" sz="1400">
            <a:effectLst/>
          </a:endParaRPr>
        </a:p>
      </xdr:txBody>
    </xdr:sp>
    <xdr:clientData/>
  </xdr:twoCellAnchor>
  <xdr:oneCellAnchor>
    <xdr:from>
      <xdr:col>1</xdr:col>
      <xdr:colOff>66675</xdr:colOff>
      <xdr:row>69</xdr:row>
      <xdr:rowOff>152400</xdr:rowOff>
    </xdr:from>
    <xdr:ext cx="132344" cy="151836"/>
    <xdr:sp macro="" textlink="">
      <xdr:nvSpPr>
        <xdr:cNvPr id="11600" name="Text Box 336"/>
        <xdr:cNvSpPr txBox="1">
          <a:spLocks noChangeArrowheads="1"/>
        </xdr:cNvSpPr>
      </xdr:nvSpPr>
      <xdr:spPr bwMode="auto">
        <a:xfrm>
          <a:off x="760639" y="12358007"/>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33987"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33989" name="Line 33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33991" name="Line 34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33993" name="Line 34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33995" name="Line 34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33997" name="Line 34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33999"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400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34001" name="Line 351"/>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6" name="公債費最小値テキスト"/>
        <xdr:cNvSpPr txBox="1">
          <a:spLocks noChangeArrowheads="1"/>
        </xdr:cNvSpPr>
      </xdr:nvSpPr>
      <xdr:spPr bwMode="auto">
        <a:xfrm>
          <a:off x="4914900" y="14039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40.1</a:t>
          </a:r>
          <a:endParaRPr lang="ja-JP" altLang="en-US"/>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34003" name="Line 353"/>
        <xdr:cNvSpPr>
          <a:spLocks noChangeShapeType="1"/>
        </xdr:cNvSpPr>
      </xdr:nvSpPr>
      <xdr:spPr bwMode="auto">
        <a:xfrm>
          <a:off x="4733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8" name="公債費最大値テキスト"/>
        <xdr:cNvSpPr txBox="1">
          <a:spLocks noChangeArrowheads="1"/>
        </xdr:cNvSpPr>
      </xdr:nvSpPr>
      <xdr:spPr bwMode="auto">
        <a:xfrm>
          <a:off x="4914900" y="12325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endParaRPr lang="ja-JP" altLang="en-US"/>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34005" name="Line 355"/>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38100</xdr:rowOff>
    </xdr:from>
    <xdr:to>
      <xdr:col>7</xdr:col>
      <xdr:colOff>19050</xdr:colOff>
      <xdr:row>79</xdr:row>
      <xdr:rowOff>133350</xdr:rowOff>
    </xdr:to>
    <xdr:sp macro="" textlink="">
      <xdr:nvSpPr>
        <xdr:cNvPr id="134006" name="Line 356"/>
        <xdr:cNvSpPr>
          <a:spLocks noChangeShapeType="1"/>
        </xdr:cNvSpPr>
      </xdr:nvSpPr>
      <xdr:spPr bwMode="auto">
        <a:xfrm flipV="1">
          <a:off x="3990975" y="135826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0</xdr:rowOff>
    </xdr:from>
    <xdr:to>
      <xdr:col>8</xdr:col>
      <xdr:colOff>180975</xdr:colOff>
      <xdr:row>77</xdr:row>
      <xdr:rowOff>38100</xdr:rowOff>
    </xdr:to>
    <xdr:sp macro="" textlink="">
      <xdr:nvSpPr>
        <xdr:cNvPr id="11621" name="公債費平均値テキスト"/>
        <xdr:cNvSpPr txBox="1">
          <a:spLocks noChangeArrowheads="1"/>
        </xdr:cNvSpPr>
      </xdr:nvSpPr>
      <xdr:spPr bwMode="auto">
        <a:xfrm>
          <a:off x="4914900" y="1303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18.4</a:t>
          </a:r>
          <a:endParaRPr lang="ja-JP" altLang="en-US"/>
        </a:p>
      </xdr:txBody>
    </xdr:sp>
    <xdr:clientData/>
  </xdr:twoCellAnchor>
  <xdr:twoCellAnchor>
    <xdr:from>
      <xdr:col>6</xdr:col>
      <xdr:colOff>647700</xdr:colOff>
      <xdr:row>76</xdr:row>
      <xdr:rowOff>133350</xdr:rowOff>
    </xdr:from>
    <xdr:to>
      <xdr:col>7</xdr:col>
      <xdr:colOff>66675</xdr:colOff>
      <xdr:row>77</xdr:row>
      <xdr:rowOff>57150</xdr:rowOff>
    </xdr:to>
    <xdr:sp macro="" textlink="">
      <xdr:nvSpPr>
        <xdr:cNvPr id="134008" name="AutoShape 358"/>
        <xdr:cNvSpPr>
          <a:spLocks noChangeArrowheads="1"/>
        </xdr:cNvSpPr>
      </xdr:nvSpPr>
      <xdr:spPr bwMode="auto">
        <a:xfrm>
          <a:off x="4772025"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47625</xdr:rowOff>
    </xdr:from>
    <xdr:to>
      <xdr:col>5</xdr:col>
      <xdr:colOff>552450</xdr:colOff>
      <xdr:row>79</xdr:row>
      <xdr:rowOff>133350</xdr:rowOff>
    </xdr:to>
    <xdr:sp macro="" textlink="">
      <xdr:nvSpPr>
        <xdr:cNvPr id="134009" name="Line 359"/>
        <xdr:cNvSpPr>
          <a:spLocks noChangeShapeType="1"/>
        </xdr:cNvSpPr>
      </xdr:nvSpPr>
      <xdr:spPr bwMode="auto">
        <a:xfrm>
          <a:off x="3095625" y="135921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34010" name="AutoShape 360"/>
        <xdr:cNvSpPr>
          <a:spLocks noChangeArrowheads="1"/>
        </xdr:cNvSpPr>
      </xdr:nvSpPr>
      <xdr:spPr bwMode="auto">
        <a:xfrm>
          <a:off x="3933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25" name="Text Box 361"/>
        <xdr:cNvSpPr txBox="1">
          <a:spLocks noChangeArrowheads="1"/>
        </xdr:cNvSpPr>
      </xdr:nvSpPr>
      <xdr:spPr bwMode="auto">
        <a:xfrm>
          <a:off x="3609975" y="13020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3</xdr:col>
      <xdr:colOff>142875</xdr:colOff>
      <xdr:row>79</xdr:row>
      <xdr:rowOff>47625</xdr:rowOff>
    </xdr:from>
    <xdr:to>
      <xdr:col>4</xdr:col>
      <xdr:colOff>342900</xdr:colOff>
      <xdr:row>79</xdr:row>
      <xdr:rowOff>95250</xdr:rowOff>
    </xdr:to>
    <xdr:sp macro="" textlink="">
      <xdr:nvSpPr>
        <xdr:cNvPr id="134012" name="Line 362"/>
        <xdr:cNvSpPr>
          <a:spLocks noChangeShapeType="1"/>
        </xdr:cNvSpPr>
      </xdr:nvSpPr>
      <xdr:spPr bwMode="auto">
        <a:xfrm flipV="1">
          <a:off x="2209800" y="13592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85725</xdr:rowOff>
    </xdr:from>
    <xdr:to>
      <xdr:col>4</xdr:col>
      <xdr:colOff>400050</xdr:colOff>
      <xdr:row>78</xdr:row>
      <xdr:rowOff>19050</xdr:rowOff>
    </xdr:to>
    <xdr:sp macro="" textlink="">
      <xdr:nvSpPr>
        <xdr:cNvPr id="134013" name="AutoShape 363"/>
        <xdr:cNvSpPr>
          <a:spLocks noChangeArrowheads="1"/>
        </xdr:cNvSpPr>
      </xdr:nvSpPr>
      <xdr:spPr bwMode="auto">
        <a:xfrm>
          <a:off x="3048000"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28" name="Text Box 364"/>
        <xdr:cNvSpPr txBox="1">
          <a:spLocks noChangeArrowheads="1"/>
        </xdr:cNvSpPr>
      </xdr:nvSpPr>
      <xdr:spPr bwMode="auto">
        <a:xfrm>
          <a:off x="2714625"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endParaRPr lang="ja-JP" altLang="en-US"/>
        </a:p>
      </xdr:txBody>
    </xdr:sp>
    <xdr:clientData/>
  </xdr:twoCellAnchor>
  <xdr:twoCellAnchor>
    <xdr:from>
      <xdr:col>1</xdr:col>
      <xdr:colOff>628650</xdr:colOff>
      <xdr:row>79</xdr:row>
      <xdr:rowOff>95250</xdr:rowOff>
    </xdr:from>
    <xdr:to>
      <xdr:col>3</xdr:col>
      <xdr:colOff>142875</xdr:colOff>
      <xdr:row>79</xdr:row>
      <xdr:rowOff>123825</xdr:rowOff>
    </xdr:to>
    <xdr:sp macro="" textlink="">
      <xdr:nvSpPr>
        <xdr:cNvPr id="134015" name="Line 365"/>
        <xdr:cNvSpPr>
          <a:spLocks noChangeShapeType="1"/>
        </xdr:cNvSpPr>
      </xdr:nvSpPr>
      <xdr:spPr bwMode="auto">
        <a:xfrm flipV="1">
          <a:off x="1323975" y="13639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34016" name="AutoShape 366"/>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1" name="Text Box 367"/>
        <xdr:cNvSpPr txBox="1">
          <a:spLocks noChangeArrowheads="1"/>
        </xdr:cNvSpPr>
      </xdr:nvSpPr>
      <xdr:spPr bwMode="auto">
        <a:xfrm>
          <a:off x="1828800" y="1313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134018" name="AutoShape 368"/>
        <xdr:cNvSpPr>
          <a:spLocks noChangeArrowheads="1"/>
        </xdr:cNvSpPr>
      </xdr:nvSpPr>
      <xdr:spPr bwMode="auto">
        <a:xfrm>
          <a:off x="1266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33" name="Text Box 369"/>
        <xdr:cNvSpPr txBox="1">
          <a:spLocks noChangeArrowheads="1"/>
        </xdr:cNvSpPr>
      </xdr:nvSpPr>
      <xdr:spPr bwMode="auto">
        <a:xfrm>
          <a:off x="942975" y="1313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4" name="Text Box 370"/>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5" name="Text Box 371"/>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6" name="Text Box 372"/>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7" name="Text Box 373"/>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8" name="Text Box 374"/>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78</xdr:row>
      <xdr:rowOff>161925</xdr:rowOff>
    </xdr:from>
    <xdr:to>
      <xdr:col>7</xdr:col>
      <xdr:colOff>66675</xdr:colOff>
      <xdr:row>79</xdr:row>
      <xdr:rowOff>85725</xdr:rowOff>
    </xdr:to>
    <xdr:sp macro="" textlink="">
      <xdr:nvSpPr>
        <xdr:cNvPr id="134025" name="Oval 375"/>
        <xdr:cNvSpPr>
          <a:spLocks noChangeArrowheads="1"/>
        </xdr:cNvSpPr>
      </xdr:nvSpPr>
      <xdr:spPr bwMode="auto">
        <a:xfrm>
          <a:off x="4772025" y="1353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161925</xdr:rowOff>
    </xdr:from>
    <xdr:to>
      <xdr:col>8</xdr:col>
      <xdr:colOff>180975</xdr:colOff>
      <xdr:row>80</xdr:row>
      <xdr:rowOff>28575</xdr:rowOff>
    </xdr:to>
    <xdr:sp macro="" textlink="">
      <xdr:nvSpPr>
        <xdr:cNvPr id="11640" name="公債費該当値テキスト"/>
        <xdr:cNvSpPr txBox="1">
          <a:spLocks noChangeArrowheads="1"/>
        </xdr:cNvSpPr>
      </xdr:nvSpPr>
      <xdr:spPr bwMode="auto">
        <a:xfrm>
          <a:off x="4914900" y="1353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28.2</a:t>
          </a:r>
          <a:endParaRPr lang="ja-JP" altLang="en-US"/>
        </a:p>
      </xdr:txBody>
    </xdr:sp>
    <xdr:clientData/>
  </xdr:twoCellAnchor>
  <xdr:twoCellAnchor>
    <xdr:from>
      <xdr:col>5</xdr:col>
      <xdr:colOff>495300</xdr:colOff>
      <xdr:row>79</xdr:row>
      <xdr:rowOff>76200</xdr:rowOff>
    </xdr:from>
    <xdr:to>
      <xdr:col>5</xdr:col>
      <xdr:colOff>600075</xdr:colOff>
      <xdr:row>80</xdr:row>
      <xdr:rowOff>9525</xdr:rowOff>
    </xdr:to>
    <xdr:sp macro="" textlink="">
      <xdr:nvSpPr>
        <xdr:cNvPr id="134027" name="Oval 377"/>
        <xdr:cNvSpPr>
          <a:spLocks noChangeArrowheads="1"/>
        </xdr:cNvSpPr>
      </xdr:nvSpPr>
      <xdr:spPr bwMode="auto">
        <a:xfrm>
          <a:off x="39338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19050</xdr:rowOff>
    </xdr:from>
    <xdr:to>
      <xdr:col>6</xdr:col>
      <xdr:colOff>219075</xdr:colOff>
      <xdr:row>81</xdr:row>
      <xdr:rowOff>57150</xdr:rowOff>
    </xdr:to>
    <xdr:sp macro="" textlink="">
      <xdr:nvSpPr>
        <xdr:cNvPr id="11642" name="Text Box 378"/>
        <xdr:cNvSpPr txBox="1">
          <a:spLocks noChangeArrowheads="1"/>
        </xdr:cNvSpPr>
      </xdr:nvSpPr>
      <xdr:spPr bwMode="auto">
        <a:xfrm>
          <a:off x="3609975" y="13735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a:t>
          </a:r>
          <a:endParaRPr lang="ja-JP" altLang="en-US"/>
        </a:p>
      </xdr:txBody>
    </xdr:sp>
    <xdr:clientData/>
  </xdr:twoCellAnchor>
  <xdr:twoCellAnchor>
    <xdr:from>
      <xdr:col>4</xdr:col>
      <xdr:colOff>295275</xdr:colOff>
      <xdr:row>79</xdr:row>
      <xdr:rowOff>0</xdr:rowOff>
    </xdr:from>
    <xdr:to>
      <xdr:col>4</xdr:col>
      <xdr:colOff>400050</xdr:colOff>
      <xdr:row>79</xdr:row>
      <xdr:rowOff>104775</xdr:rowOff>
    </xdr:to>
    <xdr:sp macro="" textlink="">
      <xdr:nvSpPr>
        <xdr:cNvPr id="134029" name="Oval 379"/>
        <xdr:cNvSpPr>
          <a:spLocks noChangeArrowheads="1"/>
        </xdr:cNvSpPr>
      </xdr:nvSpPr>
      <xdr:spPr bwMode="auto">
        <a:xfrm>
          <a:off x="3048000"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114300</xdr:rowOff>
    </xdr:from>
    <xdr:to>
      <xdr:col>5</xdr:col>
      <xdr:colOff>38100</xdr:colOff>
      <xdr:row>80</xdr:row>
      <xdr:rowOff>152400</xdr:rowOff>
    </xdr:to>
    <xdr:sp macro="" textlink="">
      <xdr:nvSpPr>
        <xdr:cNvPr id="11644" name="Text Box 380"/>
        <xdr:cNvSpPr txBox="1">
          <a:spLocks noChangeArrowheads="1"/>
        </xdr:cNvSpPr>
      </xdr:nvSpPr>
      <xdr:spPr bwMode="auto">
        <a:xfrm>
          <a:off x="2714625" y="1365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a:t>
          </a:r>
          <a:endParaRPr lang="ja-JP" altLang="en-US"/>
        </a:p>
      </xdr:txBody>
    </xdr:sp>
    <xdr:clientData/>
  </xdr:twoCellAnchor>
  <xdr:twoCellAnchor>
    <xdr:from>
      <xdr:col>3</xdr:col>
      <xdr:colOff>95250</xdr:colOff>
      <xdr:row>79</xdr:row>
      <xdr:rowOff>47625</xdr:rowOff>
    </xdr:from>
    <xdr:to>
      <xdr:col>3</xdr:col>
      <xdr:colOff>190500</xdr:colOff>
      <xdr:row>79</xdr:row>
      <xdr:rowOff>142875</xdr:rowOff>
    </xdr:to>
    <xdr:sp macro="" textlink="">
      <xdr:nvSpPr>
        <xdr:cNvPr id="134031" name="Oval 381"/>
        <xdr:cNvSpPr>
          <a:spLocks noChangeArrowheads="1"/>
        </xdr:cNvSpPr>
      </xdr:nvSpPr>
      <xdr:spPr bwMode="auto">
        <a:xfrm>
          <a:off x="2162175" y="13592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161925</xdr:rowOff>
    </xdr:from>
    <xdr:to>
      <xdr:col>3</xdr:col>
      <xdr:colOff>523875</xdr:colOff>
      <xdr:row>81</xdr:row>
      <xdr:rowOff>28575</xdr:rowOff>
    </xdr:to>
    <xdr:sp macro="" textlink="">
      <xdr:nvSpPr>
        <xdr:cNvPr id="11646" name="Text Box 382"/>
        <xdr:cNvSpPr txBox="1">
          <a:spLocks noChangeArrowheads="1"/>
        </xdr:cNvSpPr>
      </xdr:nvSpPr>
      <xdr:spPr bwMode="auto">
        <a:xfrm>
          <a:off x="1828800"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29.7</a:t>
          </a:r>
          <a:endParaRPr lang="ja-JP" altLang="en-US"/>
        </a:p>
      </xdr:txBody>
    </xdr:sp>
    <xdr:clientData/>
  </xdr:twoCellAnchor>
  <xdr:twoCellAnchor>
    <xdr:from>
      <xdr:col>1</xdr:col>
      <xdr:colOff>571500</xdr:colOff>
      <xdr:row>79</xdr:row>
      <xdr:rowOff>76200</xdr:rowOff>
    </xdr:from>
    <xdr:to>
      <xdr:col>1</xdr:col>
      <xdr:colOff>676275</xdr:colOff>
      <xdr:row>80</xdr:row>
      <xdr:rowOff>9525</xdr:rowOff>
    </xdr:to>
    <xdr:sp macro="" textlink="">
      <xdr:nvSpPr>
        <xdr:cNvPr id="134033" name="Oval 383"/>
        <xdr:cNvSpPr>
          <a:spLocks noChangeArrowheads="1"/>
        </xdr:cNvSpPr>
      </xdr:nvSpPr>
      <xdr:spPr bwMode="auto">
        <a:xfrm>
          <a:off x="12668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19050</xdr:rowOff>
    </xdr:from>
    <xdr:to>
      <xdr:col>2</xdr:col>
      <xdr:colOff>323850</xdr:colOff>
      <xdr:row>81</xdr:row>
      <xdr:rowOff>57150</xdr:rowOff>
    </xdr:to>
    <xdr:sp macro="" textlink="">
      <xdr:nvSpPr>
        <xdr:cNvPr id="11648" name="Text Box 384"/>
        <xdr:cNvSpPr txBox="1">
          <a:spLocks noChangeArrowheads="1"/>
        </xdr:cNvSpPr>
      </xdr:nvSpPr>
      <xdr:spPr bwMode="auto">
        <a:xfrm>
          <a:off x="942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30.5</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9" name="Rectangle 38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0" name="Rectangle 38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1" name="Rectangle 387"/>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27/78</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2" name="Rectangle 388"/>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3" name="Rectangle 389"/>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4" name="Rectangle 390"/>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5" name="Rectangle 391"/>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4042" name="Rectangle 39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34043" name="Rectangle 39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8" name="Rectangle 394"/>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9" name="Text Box 395"/>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300"/>
            </a:lnSpc>
          </a:pPr>
          <a:r>
            <a:rPr lang="ja-JP" altLang="ja-JP" sz="1100">
              <a:effectLst/>
              <a:latin typeface="+mn-lt"/>
              <a:ea typeface="+mn-ea"/>
              <a:cs typeface="+mn-cs"/>
            </a:rPr>
            <a:t>・公債費以外のトータルでは、類似団体、全国、長野県平均を下回っており、今後も適正支出に努める。</a:t>
          </a:r>
          <a:endParaRPr lang="ja-JP" altLang="ja-JP" sz="1400">
            <a:effectLst/>
          </a:endParaRPr>
        </a:p>
      </xdr:txBody>
    </xdr:sp>
    <xdr:clientData/>
  </xdr:twoCellAnchor>
  <xdr:oneCellAnchor>
    <xdr:from>
      <xdr:col>18</xdr:col>
      <xdr:colOff>85725</xdr:colOff>
      <xdr:row>69</xdr:row>
      <xdr:rowOff>152400</xdr:rowOff>
    </xdr:from>
    <xdr:ext cx="132344" cy="151836"/>
    <xdr:sp macro="" textlink="">
      <xdr:nvSpPr>
        <xdr:cNvPr id="11660" name="Text Box 396"/>
        <xdr:cNvSpPr txBox="1">
          <a:spLocks noChangeArrowheads="1"/>
        </xdr:cNvSpPr>
      </xdr:nvSpPr>
      <xdr:spPr bwMode="auto">
        <a:xfrm>
          <a:off x="12359368" y="12358007"/>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34047" name="Line 39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2" name="Text Box 398"/>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34049" name="Line 39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4" name="Text Box 400"/>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34051" name="Line 40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6" name="Text Box 402"/>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34053" name="Line 40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8" name="Text Box 404"/>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34055" name="Line 40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0" name="Text Box 406"/>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34057" name="Line 40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2" name="Text Box 408"/>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405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79</xdr:row>
      <xdr:rowOff>114300</xdr:rowOff>
    </xdr:to>
    <xdr:sp macro="" textlink="">
      <xdr:nvSpPr>
        <xdr:cNvPr id="134060" name="Line 410"/>
        <xdr:cNvSpPr>
          <a:spLocks noChangeShapeType="1"/>
        </xdr:cNvSpPr>
      </xdr:nvSpPr>
      <xdr:spPr bwMode="auto">
        <a:xfrm flipV="1">
          <a:off x="16506825" y="12477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114300</xdr:rowOff>
    </xdr:from>
    <xdr:to>
      <xdr:col>25</xdr:col>
      <xdr:colOff>200025</xdr:colOff>
      <xdr:row>80</xdr:row>
      <xdr:rowOff>152400</xdr:rowOff>
    </xdr:to>
    <xdr:sp macro="" textlink="">
      <xdr:nvSpPr>
        <xdr:cNvPr id="11675" name="公債費以外最小値テキスト"/>
        <xdr:cNvSpPr txBox="1">
          <a:spLocks noChangeArrowheads="1"/>
        </xdr:cNvSpPr>
      </xdr:nvSpPr>
      <xdr:spPr bwMode="auto">
        <a:xfrm>
          <a:off x="16602075" y="1365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86.9</a:t>
          </a:r>
          <a:endParaRPr lang="ja-JP" altLang="en-US"/>
        </a:p>
      </xdr:txBody>
    </xdr:sp>
    <xdr:clientData/>
  </xdr:twoCellAnchor>
  <xdr:twoCellAnchor>
    <xdr:from>
      <xdr:col>23</xdr:col>
      <xdr:colOff>628650</xdr:colOff>
      <xdr:row>79</xdr:row>
      <xdr:rowOff>114300</xdr:rowOff>
    </xdr:from>
    <xdr:to>
      <xdr:col>24</xdr:col>
      <xdr:colOff>123825</xdr:colOff>
      <xdr:row>79</xdr:row>
      <xdr:rowOff>114300</xdr:rowOff>
    </xdr:to>
    <xdr:sp macro="" textlink="">
      <xdr:nvSpPr>
        <xdr:cNvPr id="134062" name="Line 412"/>
        <xdr:cNvSpPr>
          <a:spLocks noChangeShapeType="1"/>
        </xdr:cNvSpPr>
      </xdr:nvSpPr>
      <xdr:spPr bwMode="auto">
        <a:xfrm>
          <a:off x="16421100" y="13658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77" name="公債費以外最大値テキスト"/>
        <xdr:cNvSpPr txBox="1">
          <a:spLocks noChangeArrowheads="1"/>
        </xdr:cNvSpPr>
      </xdr:nvSpPr>
      <xdr:spPr bwMode="auto">
        <a:xfrm>
          <a:off x="16602075" y="12249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a:t>
          </a:r>
          <a:endParaRPr lang="ja-JP" altLang="en-US"/>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34064" name="Line 414"/>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114300</xdr:rowOff>
    </xdr:from>
    <xdr:to>
      <xdr:col>24</xdr:col>
      <xdr:colOff>28575</xdr:colOff>
      <xdr:row>75</xdr:row>
      <xdr:rowOff>161925</xdr:rowOff>
    </xdr:to>
    <xdr:sp macro="" textlink="">
      <xdr:nvSpPr>
        <xdr:cNvPr id="134065" name="Line 415"/>
        <xdr:cNvSpPr>
          <a:spLocks noChangeShapeType="1"/>
        </xdr:cNvSpPr>
      </xdr:nvSpPr>
      <xdr:spPr bwMode="auto">
        <a:xfrm>
          <a:off x="15668625" y="129730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0" name="公債費以外平均値テキスト"/>
        <xdr:cNvSpPr txBox="1">
          <a:spLocks noChangeArrowheads="1"/>
        </xdr:cNvSpPr>
      </xdr:nvSpPr>
      <xdr:spPr bwMode="auto">
        <a:xfrm>
          <a:off x="16602075" y="13049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62.3</a:t>
          </a:r>
          <a:endParaRPr lang="ja-JP" altLang="en-US"/>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134067" name="AutoShape 417"/>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28575</xdr:rowOff>
    </xdr:from>
    <xdr:to>
      <xdr:col>22</xdr:col>
      <xdr:colOff>561975</xdr:colOff>
      <xdr:row>75</xdr:row>
      <xdr:rowOff>114300</xdr:rowOff>
    </xdr:to>
    <xdr:sp macro="" textlink="">
      <xdr:nvSpPr>
        <xdr:cNvPr id="134068" name="Line 418"/>
        <xdr:cNvSpPr>
          <a:spLocks noChangeShapeType="1"/>
        </xdr:cNvSpPr>
      </xdr:nvSpPr>
      <xdr:spPr bwMode="auto">
        <a:xfrm>
          <a:off x="14782800" y="12887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134069" name="AutoShape 419"/>
        <xdr:cNvSpPr>
          <a:spLocks noChangeArrowheads="1"/>
        </xdr:cNvSpPr>
      </xdr:nvSpPr>
      <xdr:spPr bwMode="auto">
        <a:xfrm>
          <a:off x="15621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142875</xdr:rowOff>
    </xdr:from>
    <xdr:to>
      <xdr:col>23</xdr:col>
      <xdr:colOff>228600</xdr:colOff>
      <xdr:row>78</xdr:row>
      <xdr:rowOff>9525</xdr:rowOff>
    </xdr:to>
    <xdr:sp macro="" textlink="">
      <xdr:nvSpPr>
        <xdr:cNvPr id="11684" name="Text Box 420"/>
        <xdr:cNvSpPr txBox="1">
          <a:spLocks noChangeArrowheads="1"/>
        </xdr:cNvSpPr>
      </xdr:nvSpPr>
      <xdr:spPr bwMode="auto">
        <a:xfrm>
          <a:off x="15287625" y="13173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endParaRPr lang="ja-JP" altLang="en-US"/>
        </a:p>
      </xdr:txBody>
    </xdr:sp>
    <xdr:clientData/>
  </xdr:twoCellAnchor>
  <xdr:twoCellAnchor>
    <xdr:from>
      <xdr:col>20</xdr:col>
      <xdr:colOff>161925</xdr:colOff>
      <xdr:row>75</xdr:row>
      <xdr:rowOff>28575</xdr:rowOff>
    </xdr:from>
    <xdr:to>
      <xdr:col>21</xdr:col>
      <xdr:colOff>361950</xdr:colOff>
      <xdr:row>75</xdr:row>
      <xdr:rowOff>85725</xdr:rowOff>
    </xdr:to>
    <xdr:sp macro="" textlink="">
      <xdr:nvSpPr>
        <xdr:cNvPr id="134071" name="Line 421"/>
        <xdr:cNvSpPr>
          <a:spLocks noChangeShapeType="1"/>
        </xdr:cNvSpPr>
      </xdr:nvSpPr>
      <xdr:spPr bwMode="auto">
        <a:xfrm flipV="1">
          <a:off x="13896975" y="12887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34072" name="AutoShape 422"/>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87" name="Text Box 423"/>
        <xdr:cNvSpPr txBox="1">
          <a:spLocks noChangeArrowheads="1"/>
        </xdr:cNvSpPr>
      </xdr:nvSpPr>
      <xdr:spPr bwMode="auto">
        <a:xfrm>
          <a:off x="14401800"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59.3</a:t>
          </a:r>
          <a:endParaRPr lang="ja-JP" altLang="en-US"/>
        </a:p>
      </xdr:txBody>
    </xdr:sp>
    <xdr:clientData/>
  </xdr:twoCellAnchor>
  <xdr:twoCellAnchor>
    <xdr:from>
      <xdr:col>18</xdr:col>
      <xdr:colOff>638175</xdr:colOff>
      <xdr:row>75</xdr:row>
      <xdr:rowOff>85725</xdr:rowOff>
    </xdr:from>
    <xdr:to>
      <xdr:col>20</xdr:col>
      <xdr:colOff>161925</xdr:colOff>
      <xdr:row>75</xdr:row>
      <xdr:rowOff>104775</xdr:rowOff>
    </xdr:to>
    <xdr:sp macro="" textlink="">
      <xdr:nvSpPr>
        <xdr:cNvPr id="134074" name="Line 424"/>
        <xdr:cNvSpPr>
          <a:spLocks noChangeShapeType="1"/>
        </xdr:cNvSpPr>
      </xdr:nvSpPr>
      <xdr:spPr bwMode="auto">
        <a:xfrm flipV="1">
          <a:off x="13001625" y="129444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134075" name="AutoShape 425"/>
        <xdr:cNvSpPr>
          <a:spLocks noChangeArrowheads="1"/>
        </xdr:cNvSpPr>
      </xdr:nvSpPr>
      <xdr:spPr bwMode="auto">
        <a:xfrm>
          <a:off x="13839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690" name="Text Box 426"/>
        <xdr:cNvSpPr txBox="1">
          <a:spLocks noChangeArrowheads="1"/>
        </xdr:cNvSpPr>
      </xdr:nvSpPr>
      <xdr:spPr bwMode="auto">
        <a:xfrm>
          <a:off x="13515975" y="13125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endParaRPr lang="ja-JP" altLang="en-US"/>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134077" name="AutoShape 427"/>
        <xdr:cNvSpPr>
          <a:spLocks noChangeArrowheads="1"/>
        </xdr:cNvSpPr>
      </xdr:nvSpPr>
      <xdr:spPr bwMode="auto">
        <a:xfrm>
          <a:off x="129540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692" name="Text Box 428"/>
        <xdr:cNvSpPr txBox="1">
          <a:spLocks noChangeArrowheads="1"/>
        </xdr:cNvSpPr>
      </xdr:nvSpPr>
      <xdr:spPr bwMode="auto">
        <a:xfrm>
          <a:off x="12620625" y="1316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3" name="Text Box 429"/>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4" name="Text Box 430"/>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5" name="Text Box 431"/>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6" name="Text Box 432"/>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7" name="Text Box 433"/>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75</xdr:row>
      <xdr:rowOff>114300</xdr:rowOff>
    </xdr:from>
    <xdr:to>
      <xdr:col>24</xdr:col>
      <xdr:colOff>85725</xdr:colOff>
      <xdr:row>76</xdr:row>
      <xdr:rowOff>38100</xdr:rowOff>
    </xdr:to>
    <xdr:sp macro="" textlink="">
      <xdr:nvSpPr>
        <xdr:cNvPr id="134084" name="Oval 434"/>
        <xdr:cNvSpPr>
          <a:spLocks noChangeArrowheads="1"/>
        </xdr:cNvSpPr>
      </xdr:nvSpPr>
      <xdr:spPr bwMode="auto">
        <a:xfrm>
          <a:off x="16459200" y="1297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152400</xdr:rowOff>
    </xdr:from>
    <xdr:to>
      <xdr:col>25</xdr:col>
      <xdr:colOff>200025</xdr:colOff>
      <xdr:row>76</xdr:row>
      <xdr:rowOff>19050</xdr:rowOff>
    </xdr:to>
    <xdr:sp macro="" textlink="">
      <xdr:nvSpPr>
        <xdr:cNvPr id="11699" name="公債費以外該当値テキスト"/>
        <xdr:cNvSpPr txBox="1">
          <a:spLocks noChangeArrowheads="1"/>
        </xdr:cNvSpPr>
      </xdr:nvSpPr>
      <xdr:spPr bwMode="auto">
        <a:xfrm>
          <a:off x="16602075" y="12839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59.0</a:t>
          </a:r>
          <a:endParaRPr lang="ja-JP" altLang="en-US"/>
        </a:p>
      </xdr:txBody>
    </xdr:sp>
    <xdr:clientData/>
  </xdr:twoCellAnchor>
  <xdr:twoCellAnchor>
    <xdr:from>
      <xdr:col>22</xdr:col>
      <xdr:colOff>514350</xdr:colOff>
      <xdr:row>75</xdr:row>
      <xdr:rowOff>66675</xdr:rowOff>
    </xdr:from>
    <xdr:to>
      <xdr:col>22</xdr:col>
      <xdr:colOff>619125</xdr:colOff>
      <xdr:row>76</xdr:row>
      <xdr:rowOff>0</xdr:rowOff>
    </xdr:to>
    <xdr:sp macro="" textlink="">
      <xdr:nvSpPr>
        <xdr:cNvPr id="134086" name="Oval 436"/>
        <xdr:cNvSpPr>
          <a:spLocks noChangeArrowheads="1"/>
        </xdr:cNvSpPr>
      </xdr:nvSpPr>
      <xdr:spPr bwMode="auto">
        <a:xfrm>
          <a:off x="15621000"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38100</xdr:rowOff>
    </xdr:from>
    <xdr:to>
      <xdr:col>23</xdr:col>
      <xdr:colOff>228600</xdr:colOff>
      <xdr:row>75</xdr:row>
      <xdr:rowOff>76200</xdr:rowOff>
    </xdr:to>
    <xdr:sp macro="" textlink="">
      <xdr:nvSpPr>
        <xdr:cNvPr id="11701" name="Text Box 437"/>
        <xdr:cNvSpPr txBox="1">
          <a:spLocks noChangeArrowheads="1"/>
        </xdr:cNvSpPr>
      </xdr:nvSpPr>
      <xdr:spPr bwMode="auto">
        <a:xfrm>
          <a:off x="15287625" y="12725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57.1</a:t>
          </a:r>
          <a:endParaRPr lang="ja-JP" altLang="en-US"/>
        </a:p>
      </xdr:txBody>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134088" name="Oval 438"/>
        <xdr:cNvSpPr>
          <a:spLocks noChangeArrowheads="1"/>
        </xdr:cNvSpPr>
      </xdr:nvSpPr>
      <xdr:spPr bwMode="auto">
        <a:xfrm>
          <a:off x="14735175" y="12839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703" name="Text Box 439"/>
        <xdr:cNvSpPr txBox="1">
          <a:spLocks noChangeArrowheads="1"/>
        </xdr:cNvSpPr>
      </xdr:nvSpPr>
      <xdr:spPr bwMode="auto">
        <a:xfrm>
          <a:off x="14401800" y="12630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53.2</a:t>
          </a:r>
          <a:endParaRPr lang="ja-JP" altLang="en-US"/>
        </a:p>
      </xdr:txBody>
    </xdr:sp>
    <xdr:clientData/>
  </xdr:twoCellAnchor>
  <xdr:twoCellAnchor>
    <xdr:from>
      <xdr:col>20</xdr:col>
      <xdr:colOff>104775</xdr:colOff>
      <xdr:row>75</xdr:row>
      <xdr:rowOff>28575</xdr:rowOff>
    </xdr:from>
    <xdr:to>
      <xdr:col>20</xdr:col>
      <xdr:colOff>209550</xdr:colOff>
      <xdr:row>75</xdr:row>
      <xdr:rowOff>133350</xdr:rowOff>
    </xdr:to>
    <xdr:sp macro="" textlink="">
      <xdr:nvSpPr>
        <xdr:cNvPr id="134090" name="Oval 440"/>
        <xdr:cNvSpPr>
          <a:spLocks noChangeArrowheads="1"/>
        </xdr:cNvSpPr>
      </xdr:nvSpPr>
      <xdr:spPr bwMode="auto">
        <a:xfrm>
          <a:off x="13839825" y="12887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0</xdr:rowOff>
    </xdr:from>
    <xdr:to>
      <xdr:col>20</xdr:col>
      <xdr:colOff>542925</xdr:colOff>
      <xdr:row>75</xdr:row>
      <xdr:rowOff>38100</xdr:rowOff>
    </xdr:to>
    <xdr:sp macro="" textlink="">
      <xdr:nvSpPr>
        <xdr:cNvPr id="11705" name="Text Box 441"/>
        <xdr:cNvSpPr txBox="1">
          <a:spLocks noChangeArrowheads="1"/>
        </xdr:cNvSpPr>
      </xdr:nvSpPr>
      <xdr:spPr bwMode="auto">
        <a:xfrm>
          <a:off x="13515975" y="12687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55.6</a:t>
          </a:r>
          <a:endParaRPr lang="ja-JP" altLang="en-US"/>
        </a:p>
      </xdr:txBody>
    </xdr:sp>
    <xdr:clientData/>
  </xdr:twoCellAnchor>
  <xdr:twoCellAnchor>
    <xdr:from>
      <xdr:col>18</xdr:col>
      <xdr:colOff>590550</xdr:colOff>
      <xdr:row>75</xdr:row>
      <xdr:rowOff>57150</xdr:rowOff>
    </xdr:from>
    <xdr:to>
      <xdr:col>19</xdr:col>
      <xdr:colOff>9525</xdr:colOff>
      <xdr:row>75</xdr:row>
      <xdr:rowOff>161925</xdr:rowOff>
    </xdr:to>
    <xdr:sp macro="" textlink="">
      <xdr:nvSpPr>
        <xdr:cNvPr id="134092" name="Oval 442"/>
        <xdr:cNvSpPr>
          <a:spLocks noChangeArrowheads="1"/>
        </xdr:cNvSpPr>
      </xdr:nvSpPr>
      <xdr:spPr bwMode="auto">
        <a:xfrm>
          <a:off x="12954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07" name="Text Box 443"/>
        <xdr:cNvSpPr txBox="1">
          <a:spLocks noChangeArrowheads="1"/>
        </xdr:cNvSpPr>
      </xdr:nvSpPr>
      <xdr:spPr bwMode="auto">
        <a:xfrm>
          <a:off x="12620625" y="1271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56.7</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829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829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829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長野県小谷村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829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829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816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830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830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830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816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643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643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644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644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644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644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644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44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644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46448" name="Line 30"/>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46450" name="Line 32"/>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46452" name="Line 34"/>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46454" name="Line 36"/>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46456" name="Line 38"/>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46458" name="Line 40"/>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6460" name="Line 42"/>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46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66675</xdr:rowOff>
    </xdr:from>
    <xdr:to>
      <xdr:col>4</xdr:col>
      <xdr:colOff>1114425</xdr:colOff>
      <xdr:row>19</xdr:row>
      <xdr:rowOff>142875</xdr:rowOff>
    </xdr:to>
    <xdr:sp macro="" textlink="">
      <xdr:nvSpPr>
        <xdr:cNvPr id="146463" name="Line 45"/>
        <xdr:cNvSpPr>
          <a:spLocks noChangeShapeType="1"/>
        </xdr:cNvSpPr>
      </xdr:nvSpPr>
      <xdr:spPr bwMode="auto">
        <a:xfrm flipV="1">
          <a:off x="5648325" y="20002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102,168</a:t>
          </a:r>
          <a:endParaRPr lang="ja-JP" altLang="en-US"/>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46465" name="Line 47"/>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6" name="人口1人当たり決算額の推移最大値テキスト130"/>
        <xdr:cNvSpPr txBox="1">
          <a:spLocks noChangeArrowheads="1"/>
        </xdr:cNvSpPr>
      </xdr:nvSpPr>
      <xdr:spPr bwMode="auto">
        <a:xfrm>
          <a:off x="5743575" y="1771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988,380</a:t>
          </a:r>
          <a:endParaRPr lang="ja-JP" altLang="en-US"/>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46467" name="Line 49"/>
        <xdr:cNvSpPr>
          <a:spLocks noChangeShapeType="1"/>
        </xdr:cNvSpPr>
      </xdr:nvSpPr>
      <xdr:spPr bwMode="auto">
        <a:xfrm>
          <a:off x="5562600" y="2000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133350</xdr:rowOff>
    </xdr:from>
    <xdr:to>
      <xdr:col>4</xdr:col>
      <xdr:colOff>1114425</xdr:colOff>
      <xdr:row>18</xdr:row>
      <xdr:rowOff>152400</xdr:rowOff>
    </xdr:to>
    <xdr:sp macro="" textlink="">
      <xdr:nvSpPr>
        <xdr:cNvPr id="146468" name="Line 50"/>
        <xdr:cNvSpPr>
          <a:spLocks noChangeShapeType="1"/>
        </xdr:cNvSpPr>
      </xdr:nvSpPr>
      <xdr:spPr bwMode="auto">
        <a:xfrm>
          <a:off x="5000625" y="32670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9" name="人口1人当たり決算額の推移平均値テキスト130"/>
        <xdr:cNvSpPr txBox="1">
          <a:spLocks noChangeArrowheads="1"/>
        </xdr:cNvSpPr>
      </xdr:nvSpPr>
      <xdr:spPr bwMode="auto">
        <a:xfrm>
          <a:off x="5743575" y="305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231,328</a:t>
          </a:r>
          <a:endParaRPr lang="ja-JP" altLang="en-US"/>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46470"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133350</xdr:rowOff>
    </xdr:from>
    <xdr:to>
      <xdr:col>4</xdr:col>
      <xdr:colOff>466725</xdr:colOff>
      <xdr:row>18</xdr:row>
      <xdr:rowOff>161925</xdr:rowOff>
    </xdr:to>
    <xdr:sp macro="" textlink="">
      <xdr:nvSpPr>
        <xdr:cNvPr id="146471" name="Line 53"/>
        <xdr:cNvSpPr>
          <a:spLocks noChangeShapeType="1"/>
        </xdr:cNvSpPr>
      </xdr:nvSpPr>
      <xdr:spPr bwMode="auto">
        <a:xfrm flipV="1">
          <a:off x="4305300" y="32670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146472" name="AutoShape 54"/>
        <xdr:cNvSpPr>
          <a:spLocks noChangeArrowheads="1"/>
        </xdr:cNvSpPr>
      </xdr:nvSpPr>
      <xdr:spPr bwMode="auto">
        <a:xfrm>
          <a:off x="49530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19050</xdr:rowOff>
    </xdr:from>
    <xdr:to>
      <xdr:col>4</xdr:col>
      <xdr:colOff>819150</xdr:colOff>
      <xdr:row>18</xdr:row>
      <xdr:rowOff>57150</xdr:rowOff>
    </xdr:to>
    <xdr:sp macro="" textlink="">
      <xdr:nvSpPr>
        <xdr:cNvPr id="12343" name="Text Box 55"/>
        <xdr:cNvSpPr txBox="1">
          <a:spLocks noChangeArrowheads="1"/>
        </xdr:cNvSpPr>
      </xdr:nvSpPr>
      <xdr:spPr bwMode="auto">
        <a:xfrm>
          <a:off x="4619625" y="298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231,129</a:t>
          </a:r>
          <a:endParaRPr lang="ja-JP" altLang="en-US"/>
        </a:p>
      </xdr:txBody>
    </xdr:sp>
    <xdr:clientData/>
  </xdr:twoCellAnchor>
  <xdr:twoCellAnchor>
    <xdr:from>
      <xdr:col>3</xdr:col>
      <xdr:colOff>209550</xdr:colOff>
      <xdr:row>18</xdr:row>
      <xdr:rowOff>161925</xdr:rowOff>
    </xdr:from>
    <xdr:to>
      <xdr:col>3</xdr:col>
      <xdr:colOff>904875</xdr:colOff>
      <xdr:row>18</xdr:row>
      <xdr:rowOff>161925</xdr:rowOff>
    </xdr:to>
    <xdr:sp macro="" textlink="">
      <xdr:nvSpPr>
        <xdr:cNvPr id="146474" name="Line 56"/>
        <xdr:cNvSpPr>
          <a:spLocks noChangeShapeType="1"/>
        </xdr:cNvSpPr>
      </xdr:nvSpPr>
      <xdr:spPr bwMode="auto">
        <a:xfrm>
          <a:off x="3609975" y="32956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28575</xdr:rowOff>
    </xdr:from>
    <xdr:to>
      <xdr:col>3</xdr:col>
      <xdr:colOff>952500</xdr:colOff>
      <xdr:row>18</xdr:row>
      <xdr:rowOff>133350</xdr:rowOff>
    </xdr:to>
    <xdr:sp macro="" textlink="">
      <xdr:nvSpPr>
        <xdr:cNvPr id="146475" name="AutoShape 57"/>
        <xdr:cNvSpPr>
          <a:spLocks noChangeArrowheads="1"/>
        </xdr:cNvSpPr>
      </xdr:nvSpPr>
      <xdr:spPr bwMode="auto">
        <a:xfrm>
          <a:off x="4257675" y="31623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0</xdr:rowOff>
    </xdr:from>
    <xdr:to>
      <xdr:col>4</xdr:col>
      <xdr:colOff>152400</xdr:colOff>
      <xdr:row>18</xdr:row>
      <xdr:rowOff>38100</xdr:rowOff>
    </xdr:to>
    <xdr:sp macro="" textlink="">
      <xdr:nvSpPr>
        <xdr:cNvPr id="12346" name="Text Box 58"/>
        <xdr:cNvSpPr txBox="1">
          <a:spLocks noChangeArrowheads="1"/>
        </xdr:cNvSpPr>
      </xdr:nvSpPr>
      <xdr:spPr bwMode="auto">
        <a:xfrm>
          <a:off x="3924300" y="296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240,572</a:t>
          </a:r>
          <a:endParaRPr lang="ja-JP" altLang="en-US"/>
        </a:p>
      </xdr:txBody>
    </xdr:sp>
    <xdr:clientData/>
  </xdr:twoCellAnchor>
  <xdr:twoCellAnchor>
    <xdr:from>
      <xdr:col>2</xdr:col>
      <xdr:colOff>638175</xdr:colOff>
      <xdr:row>18</xdr:row>
      <xdr:rowOff>161925</xdr:rowOff>
    </xdr:from>
    <xdr:to>
      <xdr:col>3</xdr:col>
      <xdr:colOff>209550</xdr:colOff>
      <xdr:row>19</xdr:row>
      <xdr:rowOff>9525</xdr:rowOff>
    </xdr:to>
    <xdr:sp macro="" textlink="">
      <xdr:nvSpPr>
        <xdr:cNvPr id="146477" name="Line 59"/>
        <xdr:cNvSpPr>
          <a:spLocks noChangeShapeType="1"/>
        </xdr:cNvSpPr>
      </xdr:nvSpPr>
      <xdr:spPr bwMode="auto">
        <a:xfrm flipV="1">
          <a:off x="2905125" y="329565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38100</xdr:rowOff>
    </xdr:from>
    <xdr:to>
      <xdr:col>3</xdr:col>
      <xdr:colOff>257175</xdr:colOff>
      <xdr:row>18</xdr:row>
      <xdr:rowOff>142875</xdr:rowOff>
    </xdr:to>
    <xdr:sp macro="" textlink="">
      <xdr:nvSpPr>
        <xdr:cNvPr id="146478" name="AutoShape 60"/>
        <xdr:cNvSpPr>
          <a:spLocks noChangeArrowheads="1"/>
        </xdr:cNvSpPr>
      </xdr:nvSpPr>
      <xdr:spPr bwMode="auto">
        <a:xfrm>
          <a:off x="3552825" y="317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9525</xdr:rowOff>
    </xdr:from>
    <xdr:to>
      <xdr:col>3</xdr:col>
      <xdr:colOff>590550</xdr:colOff>
      <xdr:row>18</xdr:row>
      <xdr:rowOff>47625</xdr:rowOff>
    </xdr:to>
    <xdr:sp macro="" textlink="">
      <xdr:nvSpPr>
        <xdr:cNvPr id="12349" name="Text Box 61"/>
        <xdr:cNvSpPr txBox="1">
          <a:spLocks noChangeArrowheads="1"/>
        </xdr:cNvSpPr>
      </xdr:nvSpPr>
      <xdr:spPr bwMode="auto">
        <a:xfrm>
          <a:off x="3228975" y="297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endParaRPr lang="ja-JP" altLang="en-US"/>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46480" name="AutoShape 62"/>
        <xdr:cNvSpPr>
          <a:spLocks noChangeArrowheads="1"/>
        </xdr:cNvSpPr>
      </xdr:nvSpPr>
      <xdr:spPr bwMode="auto">
        <a:xfrm>
          <a:off x="28575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19050</xdr:rowOff>
    </xdr:from>
    <xdr:to>
      <xdr:col>2</xdr:col>
      <xdr:colOff>1019175</xdr:colOff>
      <xdr:row>18</xdr:row>
      <xdr:rowOff>57150</xdr:rowOff>
    </xdr:to>
    <xdr:sp macro="" textlink="">
      <xdr:nvSpPr>
        <xdr:cNvPr id="12351" name="Text Box 63"/>
        <xdr:cNvSpPr txBox="1">
          <a:spLocks noChangeArrowheads="1"/>
        </xdr:cNvSpPr>
      </xdr:nvSpPr>
      <xdr:spPr bwMode="auto">
        <a:xfrm>
          <a:off x="2524125" y="298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18</xdr:row>
      <xdr:rowOff>95250</xdr:rowOff>
    </xdr:from>
    <xdr:to>
      <xdr:col>5</xdr:col>
      <xdr:colOff>38100</xdr:colOff>
      <xdr:row>19</xdr:row>
      <xdr:rowOff>28575</xdr:rowOff>
    </xdr:to>
    <xdr:sp macro="" textlink="">
      <xdr:nvSpPr>
        <xdr:cNvPr id="146487" name="Oval 69"/>
        <xdr:cNvSpPr>
          <a:spLocks noChangeArrowheads="1"/>
        </xdr:cNvSpPr>
      </xdr:nvSpPr>
      <xdr:spPr bwMode="auto">
        <a:xfrm>
          <a:off x="5600700" y="3228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95250</xdr:rowOff>
    </xdr:from>
    <xdr:to>
      <xdr:col>5</xdr:col>
      <xdr:colOff>838200</xdr:colOff>
      <xdr:row>19</xdr:row>
      <xdr:rowOff>133350</xdr:rowOff>
    </xdr:to>
    <xdr:sp macro="" textlink="">
      <xdr:nvSpPr>
        <xdr:cNvPr id="12358" name="人口1人当たり決算額の推移該当値テキスト130"/>
        <xdr:cNvSpPr txBox="1">
          <a:spLocks noChangeArrowheads="1"/>
        </xdr:cNvSpPr>
      </xdr:nvSpPr>
      <xdr:spPr bwMode="auto">
        <a:xfrm>
          <a:off x="5743575" y="322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200,724</a:t>
          </a:r>
          <a:endParaRPr lang="ja-JP" altLang="en-US"/>
        </a:p>
      </xdr:txBody>
    </xdr:sp>
    <xdr:clientData/>
  </xdr:twoCellAnchor>
  <xdr:twoCellAnchor>
    <xdr:from>
      <xdr:col>4</xdr:col>
      <xdr:colOff>419100</xdr:colOff>
      <xdr:row>18</xdr:row>
      <xdr:rowOff>85725</xdr:rowOff>
    </xdr:from>
    <xdr:to>
      <xdr:col>4</xdr:col>
      <xdr:colOff>523875</xdr:colOff>
      <xdr:row>19</xdr:row>
      <xdr:rowOff>9525</xdr:rowOff>
    </xdr:to>
    <xdr:sp macro="" textlink="">
      <xdr:nvSpPr>
        <xdr:cNvPr id="146489" name="Oval 71"/>
        <xdr:cNvSpPr>
          <a:spLocks noChangeArrowheads="1"/>
        </xdr:cNvSpPr>
      </xdr:nvSpPr>
      <xdr:spPr bwMode="auto">
        <a:xfrm>
          <a:off x="4953000" y="3219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28575</xdr:rowOff>
    </xdr:from>
    <xdr:to>
      <xdr:col>4</xdr:col>
      <xdr:colOff>819150</xdr:colOff>
      <xdr:row>20</xdr:row>
      <xdr:rowOff>66675</xdr:rowOff>
    </xdr:to>
    <xdr:sp macro="" textlink="">
      <xdr:nvSpPr>
        <xdr:cNvPr id="12360" name="Text Box 72"/>
        <xdr:cNvSpPr txBox="1">
          <a:spLocks noChangeArrowheads="1"/>
        </xdr:cNvSpPr>
      </xdr:nvSpPr>
      <xdr:spPr bwMode="auto">
        <a:xfrm>
          <a:off x="4619625" y="3333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210,280</a:t>
          </a:r>
          <a:endParaRPr lang="ja-JP" altLang="en-US"/>
        </a:p>
      </xdr:txBody>
    </xdr:sp>
    <xdr:clientData/>
  </xdr:twoCellAnchor>
  <xdr:twoCellAnchor>
    <xdr:from>
      <xdr:col>3</xdr:col>
      <xdr:colOff>857250</xdr:colOff>
      <xdr:row>18</xdr:row>
      <xdr:rowOff>114300</xdr:rowOff>
    </xdr:from>
    <xdr:to>
      <xdr:col>3</xdr:col>
      <xdr:colOff>952500</xdr:colOff>
      <xdr:row>19</xdr:row>
      <xdr:rowOff>38100</xdr:rowOff>
    </xdr:to>
    <xdr:sp macro="" textlink="">
      <xdr:nvSpPr>
        <xdr:cNvPr id="146491" name="Oval 73"/>
        <xdr:cNvSpPr>
          <a:spLocks noChangeArrowheads="1"/>
        </xdr:cNvSpPr>
      </xdr:nvSpPr>
      <xdr:spPr bwMode="auto">
        <a:xfrm>
          <a:off x="4257675" y="32480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57150</xdr:rowOff>
    </xdr:from>
    <xdr:to>
      <xdr:col>4</xdr:col>
      <xdr:colOff>152400</xdr:colOff>
      <xdr:row>20</xdr:row>
      <xdr:rowOff>95250</xdr:rowOff>
    </xdr:to>
    <xdr:sp macro="" textlink="">
      <xdr:nvSpPr>
        <xdr:cNvPr id="12362" name="Text Box 74"/>
        <xdr:cNvSpPr txBox="1">
          <a:spLocks noChangeArrowheads="1"/>
        </xdr:cNvSpPr>
      </xdr:nvSpPr>
      <xdr:spPr bwMode="auto">
        <a:xfrm>
          <a:off x="3924300" y="336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192,978</a:t>
          </a:r>
          <a:endParaRPr lang="ja-JP" altLang="en-US"/>
        </a:p>
      </xdr:txBody>
    </xdr:sp>
    <xdr:clientData/>
  </xdr:twoCellAnchor>
  <xdr:twoCellAnchor>
    <xdr:from>
      <xdr:col>3</xdr:col>
      <xdr:colOff>152400</xdr:colOff>
      <xdr:row>18</xdr:row>
      <xdr:rowOff>104775</xdr:rowOff>
    </xdr:from>
    <xdr:to>
      <xdr:col>3</xdr:col>
      <xdr:colOff>257175</xdr:colOff>
      <xdr:row>19</xdr:row>
      <xdr:rowOff>38100</xdr:rowOff>
    </xdr:to>
    <xdr:sp macro="" textlink="">
      <xdr:nvSpPr>
        <xdr:cNvPr id="146493" name="Oval 75"/>
        <xdr:cNvSpPr>
          <a:spLocks noChangeArrowheads="1"/>
        </xdr:cNvSpPr>
      </xdr:nvSpPr>
      <xdr:spPr bwMode="auto">
        <a:xfrm>
          <a:off x="3552825" y="3238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47625</xdr:rowOff>
    </xdr:from>
    <xdr:to>
      <xdr:col>3</xdr:col>
      <xdr:colOff>590550</xdr:colOff>
      <xdr:row>20</xdr:row>
      <xdr:rowOff>85725</xdr:rowOff>
    </xdr:to>
    <xdr:sp macro="" textlink="">
      <xdr:nvSpPr>
        <xdr:cNvPr id="12364" name="Text Box 76"/>
        <xdr:cNvSpPr txBox="1">
          <a:spLocks noChangeArrowheads="1"/>
        </xdr:cNvSpPr>
      </xdr:nvSpPr>
      <xdr:spPr bwMode="auto">
        <a:xfrm>
          <a:off x="3228975" y="335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194,579</a:t>
          </a:r>
          <a:endParaRPr lang="ja-JP" altLang="en-US"/>
        </a:p>
      </xdr:txBody>
    </xdr:sp>
    <xdr:clientData/>
  </xdr:twoCellAnchor>
  <xdr:twoCellAnchor>
    <xdr:from>
      <xdr:col>2</xdr:col>
      <xdr:colOff>590550</xdr:colOff>
      <xdr:row>18</xdr:row>
      <xdr:rowOff>133350</xdr:rowOff>
    </xdr:from>
    <xdr:to>
      <xdr:col>2</xdr:col>
      <xdr:colOff>695325</xdr:colOff>
      <xdr:row>19</xdr:row>
      <xdr:rowOff>66675</xdr:rowOff>
    </xdr:to>
    <xdr:sp macro="" textlink="">
      <xdr:nvSpPr>
        <xdr:cNvPr id="146495" name="Oval 77"/>
        <xdr:cNvSpPr>
          <a:spLocks noChangeArrowheads="1"/>
        </xdr:cNvSpPr>
      </xdr:nvSpPr>
      <xdr:spPr bwMode="auto">
        <a:xfrm>
          <a:off x="2857500" y="326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76200</xdr:rowOff>
    </xdr:from>
    <xdr:to>
      <xdr:col>2</xdr:col>
      <xdr:colOff>1019175</xdr:colOff>
      <xdr:row>20</xdr:row>
      <xdr:rowOff>114300</xdr:rowOff>
    </xdr:to>
    <xdr:sp macro="" textlink="">
      <xdr:nvSpPr>
        <xdr:cNvPr id="12366" name="Text Box 78"/>
        <xdr:cNvSpPr txBox="1">
          <a:spLocks noChangeArrowheads="1"/>
        </xdr:cNvSpPr>
      </xdr:nvSpPr>
      <xdr:spPr bwMode="auto">
        <a:xfrm>
          <a:off x="2524125" y="338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178,333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8231" name="AutoShape 80"/>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6502" name="Line 84"/>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6503" name="Line 85"/>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6504" name="Line 86"/>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6505" name="Line 87"/>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6506" name="Line 88"/>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6507"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6508"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509" name="Rectangle 91"/>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47625</xdr:rowOff>
    </xdr:from>
    <xdr:ext cx="245452" cy="201850"/>
    <xdr:sp macro="" textlink="">
      <xdr:nvSpPr>
        <xdr:cNvPr id="12380" name="Text Box 92"/>
        <xdr:cNvSpPr txBox="1">
          <a:spLocks noChangeArrowheads="1"/>
        </xdr:cNvSpPr>
      </xdr:nvSpPr>
      <xdr:spPr bwMode="auto">
        <a:xfrm>
          <a:off x="1763857" y="5346989"/>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6511" name="Line 93"/>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46512" name="Line 94"/>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46513"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46515"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46517"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46519"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6521"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5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66675</xdr:rowOff>
    </xdr:from>
    <xdr:to>
      <xdr:col>4</xdr:col>
      <xdr:colOff>1114425</xdr:colOff>
      <xdr:row>37</xdr:row>
      <xdr:rowOff>152400</xdr:rowOff>
    </xdr:to>
    <xdr:sp macro="" textlink="">
      <xdr:nvSpPr>
        <xdr:cNvPr id="146524" name="Line 106"/>
        <xdr:cNvSpPr>
          <a:spLocks noChangeShapeType="1"/>
        </xdr:cNvSpPr>
      </xdr:nvSpPr>
      <xdr:spPr bwMode="auto">
        <a:xfrm flipV="1">
          <a:off x="5648325" y="59912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-13,278</a:t>
          </a:r>
          <a:endParaRPr lang="ja-JP" altLang="en-US"/>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46526" name="Line 108"/>
        <xdr:cNvSpPr>
          <a:spLocks noChangeShapeType="1"/>
        </xdr:cNvSpPr>
      </xdr:nvSpPr>
      <xdr:spPr bwMode="auto">
        <a:xfrm>
          <a:off x="5562600"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7" name="人口1人当たり決算額の推移最大値テキスト445"/>
        <xdr:cNvSpPr txBox="1">
          <a:spLocks noChangeArrowheads="1"/>
        </xdr:cNvSpPr>
      </xdr:nvSpPr>
      <xdr:spPr bwMode="auto">
        <a:xfrm>
          <a:off x="5743575" y="5762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155,726</a:t>
          </a:r>
          <a:endParaRPr lang="ja-JP" altLang="en-US"/>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46528" name="Line 110"/>
        <xdr:cNvSpPr>
          <a:spLocks noChangeShapeType="1"/>
        </xdr:cNvSpPr>
      </xdr:nvSpPr>
      <xdr:spPr bwMode="auto">
        <a:xfrm>
          <a:off x="5562600" y="599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276225</xdr:rowOff>
    </xdr:from>
    <xdr:to>
      <xdr:col>4</xdr:col>
      <xdr:colOff>1114425</xdr:colOff>
      <xdr:row>35</xdr:row>
      <xdr:rowOff>38100</xdr:rowOff>
    </xdr:to>
    <xdr:sp macro="" textlink="">
      <xdr:nvSpPr>
        <xdr:cNvPr id="146529" name="Line 111"/>
        <xdr:cNvSpPr>
          <a:spLocks noChangeShapeType="1"/>
        </xdr:cNvSpPr>
      </xdr:nvSpPr>
      <xdr:spPr bwMode="auto">
        <a:xfrm>
          <a:off x="5000625" y="6543675"/>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133350</xdr:rowOff>
    </xdr:from>
    <xdr:to>
      <xdr:col>5</xdr:col>
      <xdr:colOff>838200</xdr:colOff>
      <xdr:row>36</xdr:row>
      <xdr:rowOff>0</xdr:rowOff>
    </xdr:to>
    <xdr:sp macro="" textlink="">
      <xdr:nvSpPr>
        <xdr:cNvPr id="12400" name="人口1人当たり決算額の推移平均値テキスト445"/>
        <xdr:cNvSpPr txBox="1">
          <a:spLocks noChangeArrowheads="1"/>
        </xdr:cNvSpPr>
      </xdr:nvSpPr>
      <xdr:spPr bwMode="auto">
        <a:xfrm>
          <a:off x="5743575" y="6743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49,815</a:t>
          </a:r>
          <a:endParaRPr lang="ja-JP" altLang="en-US"/>
        </a:p>
      </xdr:txBody>
    </xdr:sp>
    <xdr:clientData/>
  </xdr:twoCellAnchor>
  <xdr:twoCellAnchor>
    <xdr:from>
      <xdr:col>4</xdr:col>
      <xdr:colOff>1066800</xdr:colOff>
      <xdr:row>35</xdr:row>
      <xdr:rowOff>133350</xdr:rowOff>
    </xdr:from>
    <xdr:to>
      <xdr:col>5</xdr:col>
      <xdr:colOff>38100</xdr:colOff>
      <xdr:row>35</xdr:row>
      <xdr:rowOff>238125</xdr:rowOff>
    </xdr:to>
    <xdr:sp macro="" textlink="">
      <xdr:nvSpPr>
        <xdr:cNvPr id="146531" name="AutoShape 113"/>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276225</xdr:rowOff>
    </xdr:from>
    <xdr:to>
      <xdr:col>4</xdr:col>
      <xdr:colOff>466725</xdr:colOff>
      <xdr:row>34</xdr:row>
      <xdr:rowOff>285750</xdr:rowOff>
    </xdr:to>
    <xdr:sp macro="" textlink="">
      <xdr:nvSpPr>
        <xdr:cNvPr id="146532" name="Line 114"/>
        <xdr:cNvSpPr>
          <a:spLocks noChangeShapeType="1"/>
        </xdr:cNvSpPr>
      </xdr:nvSpPr>
      <xdr:spPr bwMode="auto">
        <a:xfrm flipV="1">
          <a:off x="4305300" y="65436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104775</xdr:rowOff>
    </xdr:from>
    <xdr:to>
      <xdr:col>4</xdr:col>
      <xdr:colOff>523875</xdr:colOff>
      <xdr:row>35</xdr:row>
      <xdr:rowOff>200025</xdr:rowOff>
    </xdr:to>
    <xdr:sp macro="" textlink="">
      <xdr:nvSpPr>
        <xdr:cNvPr id="146533" name="AutoShape 115"/>
        <xdr:cNvSpPr>
          <a:spLocks noChangeArrowheads="1"/>
        </xdr:cNvSpPr>
      </xdr:nvSpPr>
      <xdr:spPr bwMode="auto">
        <a:xfrm>
          <a:off x="4953000" y="67151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219075</xdr:rowOff>
    </xdr:from>
    <xdr:to>
      <xdr:col>4</xdr:col>
      <xdr:colOff>819150</xdr:colOff>
      <xdr:row>36</xdr:row>
      <xdr:rowOff>85725</xdr:rowOff>
    </xdr:to>
    <xdr:sp macro="" textlink="">
      <xdr:nvSpPr>
        <xdr:cNvPr id="12404" name="Text Box 116"/>
        <xdr:cNvSpPr txBox="1">
          <a:spLocks noChangeArrowheads="1"/>
        </xdr:cNvSpPr>
      </xdr:nvSpPr>
      <xdr:spPr bwMode="auto">
        <a:xfrm>
          <a:off x="4619625" y="6829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54,034</a:t>
          </a:r>
          <a:endParaRPr lang="ja-JP" altLang="en-US"/>
        </a:p>
      </xdr:txBody>
    </xdr:sp>
    <xdr:clientData/>
  </xdr:twoCellAnchor>
  <xdr:twoCellAnchor>
    <xdr:from>
      <xdr:col>3</xdr:col>
      <xdr:colOff>209550</xdr:colOff>
      <xdr:row>34</xdr:row>
      <xdr:rowOff>238125</xdr:rowOff>
    </xdr:from>
    <xdr:to>
      <xdr:col>3</xdr:col>
      <xdr:colOff>904875</xdr:colOff>
      <xdr:row>34</xdr:row>
      <xdr:rowOff>285750</xdr:rowOff>
    </xdr:to>
    <xdr:sp macro="" textlink="">
      <xdr:nvSpPr>
        <xdr:cNvPr id="146535" name="Line 117"/>
        <xdr:cNvSpPr>
          <a:spLocks noChangeShapeType="1"/>
        </xdr:cNvSpPr>
      </xdr:nvSpPr>
      <xdr:spPr bwMode="auto">
        <a:xfrm>
          <a:off x="3609975" y="650557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9525</xdr:rowOff>
    </xdr:from>
    <xdr:to>
      <xdr:col>3</xdr:col>
      <xdr:colOff>952500</xdr:colOff>
      <xdr:row>35</xdr:row>
      <xdr:rowOff>114300</xdr:rowOff>
    </xdr:to>
    <xdr:sp macro="" textlink="">
      <xdr:nvSpPr>
        <xdr:cNvPr id="146536" name="AutoShape 118"/>
        <xdr:cNvSpPr>
          <a:spLocks noChangeArrowheads="1"/>
        </xdr:cNvSpPr>
      </xdr:nvSpPr>
      <xdr:spPr bwMode="auto">
        <a:xfrm>
          <a:off x="4257675" y="66198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123825</xdr:rowOff>
    </xdr:from>
    <xdr:to>
      <xdr:col>4</xdr:col>
      <xdr:colOff>152400</xdr:colOff>
      <xdr:row>35</xdr:row>
      <xdr:rowOff>333375</xdr:rowOff>
    </xdr:to>
    <xdr:sp macro="" textlink="">
      <xdr:nvSpPr>
        <xdr:cNvPr id="12407" name="Text Box 119"/>
        <xdr:cNvSpPr txBox="1">
          <a:spLocks noChangeArrowheads="1"/>
        </xdr:cNvSpPr>
      </xdr:nvSpPr>
      <xdr:spPr bwMode="auto">
        <a:xfrm>
          <a:off x="3924300" y="673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66,391</a:t>
          </a:r>
          <a:endParaRPr lang="ja-JP" altLang="en-US"/>
        </a:p>
      </xdr:txBody>
    </xdr:sp>
    <xdr:clientData/>
  </xdr:twoCellAnchor>
  <xdr:twoCellAnchor>
    <xdr:from>
      <xdr:col>2</xdr:col>
      <xdr:colOff>638175</xdr:colOff>
      <xdr:row>34</xdr:row>
      <xdr:rowOff>190500</xdr:rowOff>
    </xdr:from>
    <xdr:to>
      <xdr:col>3</xdr:col>
      <xdr:colOff>209550</xdr:colOff>
      <xdr:row>34</xdr:row>
      <xdr:rowOff>238125</xdr:rowOff>
    </xdr:to>
    <xdr:sp macro="" textlink="">
      <xdr:nvSpPr>
        <xdr:cNvPr id="146538" name="Line 120"/>
        <xdr:cNvSpPr>
          <a:spLocks noChangeShapeType="1"/>
        </xdr:cNvSpPr>
      </xdr:nvSpPr>
      <xdr:spPr bwMode="auto">
        <a:xfrm>
          <a:off x="2905125" y="6457950"/>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46539" name="AutoShape 121"/>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endParaRPr lang="ja-JP" altLang="en-US"/>
        </a:p>
      </xdr:txBody>
    </xdr:sp>
    <xdr:clientData/>
  </xdr:twoCellAnchor>
  <xdr:twoCellAnchor>
    <xdr:from>
      <xdr:col>2</xdr:col>
      <xdr:colOff>590550</xdr:colOff>
      <xdr:row>35</xdr:row>
      <xdr:rowOff>47625</xdr:rowOff>
    </xdr:from>
    <xdr:to>
      <xdr:col>2</xdr:col>
      <xdr:colOff>695325</xdr:colOff>
      <xdr:row>35</xdr:row>
      <xdr:rowOff>142875</xdr:rowOff>
    </xdr:to>
    <xdr:sp macro="" textlink="">
      <xdr:nvSpPr>
        <xdr:cNvPr id="146541" name="AutoShape 123"/>
        <xdr:cNvSpPr>
          <a:spLocks noChangeArrowheads="1"/>
        </xdr:cNvSpPr>
      </xdr:nvSpPr>
      <xdr:spPr bwMode="auto">
        <a:xfrm>
          <a:off x="2857500" y="66579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161925</xdr:rowOff>
    </xdr:from>
    <xdr:to>
      <xdr:col>2</xdr:col>
      <xdr:colOff>1019175</xdr:colOff>
      <xdr:row>36</xdr:row>
      <xdr:rowOff>28575</xdr:rowOff>
    </xdr:to>
    <xdr:sp macro="" textlink="">
      <xdr:nvSpPr>
        <xdr:cNvPr id="12412" name="Text Box 124"/>
        <xdr:cNvSpPr txBox="1">
          <a:spLocks noChangeArrowheads="1"/>
        </xdr:cNvSpPr>
      </xdr:nvSpPr>
      <xdr:spPr bwMode="auto">
        <a:xfrm>
          <a:off x="2524125" y="677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34</xdr:row>
      <xdr:rowOff>333375</xdr:rowOff>
    </xdr:from>
    <xdr:to>
      <xdr:col>5</xdr:col>
      <xdr:colOff>38100</xdr:colOff>
      <xdr:row>35</xdr:row>
      <xdr:rowOff>95250</xdr:rowOff>
    </xdr:to>
    <xdr:sp macro="" textlink="">
      <xdr:nvSpPr>
        <xdr:cNvPr id="146548" name="Oval 130"/>
        <xdr:cNvSpPr>
          <a:spLocks noChangeArrowheads="1"/>
        </xdr:cNvSpPr>
      </xdr:nvSpPr>
      <xdr:spPr bwMode="auto">
        <a:xfrm>
          <a:off x="5600700" y="660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209550</xdr:rowOff>
    </xdr:from>
    <xdr:to>
      <xdr:col>5</xdr:col>
      <xdr:colOff>838200</xdr:colOff>
      <xdr:row>35</xdr:row>
      <xdr:rowOff>76200</xdr:rowOff>
    </xdr:to>
    <xdr:sp macro="" textlink="">
      <xdr:nvSpPr>
        <xdr:cNvPr id="12419" name="人口1人当たり決算額の推移該当値テキスト445"/>
        <xdr:cNvSpPr txBox="1">
          <a:spLocks noChangeArrowheads="1"/>
        </xdr:cNvSpPr>
      </xdr:nvSpPr>
      <xdr:spPr bwMode="auto">
        <a:xfrm>
          <a:off x="5743575" y="647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68,800</a:t>
          </a:r>
          <a:endParaRPr lang="ja-JP" altLang="en-US"/>
        </a:p>
      </xdr:txBody>
    </xdr:sp>
    <xdr:clientData/>
  </xdr:twoCellAnchor>
  <xdr:twoCellAnchor>
    <xdr:from>
      <xdr:col>4</xdr:col>
      <xdr:colOff>419100</xdr:colOff>
      <xdr:row>34</xdr:row>
      <xdr:rowOff>228600</xdr:rowOff>
    </xdr:from>
    <xdr:to>
      <xdr:col>4</xdr:col>
      <xdr:colOff>523875</xdr:colOff>
      <xdr:row>34</xdr:row>
      <xdr:rowOff>333375</xdr:rowOff>
    </xdr:to>
    <xdr:sp macro="" textlink="">
      <xdr:nvSpPr>
        <xdr:cNvPr id="146550" name="Oval 132"/>
        <xdr:cNvSpPr>
          <a:spLocks noChangeArrowheads="1"/>
        </xdr:cNvSpPr>
      </xdr:nvSpPr>
      <xdr:spPr bwMode="auto">
        <a:xfrm>
          <a:off x="4953000" y="6496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28575</xdr:rowOff>
    </xdr:from>
    <xdr:to>
      <xdr:col>4</xdr:col>
      <xdr:colOff>819150</xdr:colOff>
      <xdr:row>34</xdr:row>
      <xdr:rowOff>238125</xdr:rowOff>
    </xdr:to>
    <xdr:sp macro="" textlink="">
      <xdr:nvSpPr>
        <xdr:cNvPr id="12421" name="Text Box 133"/>
        <xdr:cNvSpPr txBox="1">
          <a:spLocks noChangeArrowheads="1"/>
        </xdr:cNvSpPr>
      </xdr:nvSpPr>
      <xdr:spPr bwMode="auto">
        <a:xfrm>
          <a:off x="4619625" y="6296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82,472</a:t>
          </a:r>
          <a:endParaRPr lang="ja-JP" altLang="en-US"/>
        </a:p>
      </xdr:txBody>
    </xdr:sp>
    <xdr:clientData/>
  </xdr:twoCellAnchor>
  <xdr:twoCellAnchor>
    <xdr:from>
      <xdr:col>3</xdr:col>
      <xdr:colOff>857250</xdr:colOff>
      <xdr:row>34</xdr:row>
      <xdr:rowOff>228600</xdr:rowOff>
    </xdr:from>
    <xdr:to>
      <xdr:col>3</xdr:col>
      <xdr:colOff>952500</xdr:colOff>
      <xdr:row>34</xdr:row>
      <xdr:rowOff>333375</xdr:rowOff>
    </xdr:to>
    <xdr:sp macro="" textlink="">
      <xdr:nvSpPr>
        <xdr:cNvPr id="146552" name="Oval 134"/>
        <xdr:cNvSpPr>
          <a:spLocks noChangeArrowheads="1"/>
        </xdr:cNvSpPr>
      </xdr:nvSpPr>
      <xdr:spPr bwMode="auto">
        <a:xfrm>
          <a:off x="4257675" y="64960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28575</xdr:rowOff>
    </xdr:from>
    <xdr:to>
      <xdr:col>4</xdr:col>
      <xdr:colOff>152400</xdr:colOff>
      <xdr:row>34</xdr:row>
      <xdr:rowOff>238125</xdr:rowOff>
    </xdr:to>
    <xdr:sp macro="" textlink="">
      <xdr:nvSpPr>
        <xdr:cNvPr id="12423" name="Text Box 135"/>
        <xdr:cNvSpPr txBox="1">
          <a:spLocks noChangeArrowheads="1"/>
        </xdr:cNvSpPr>
      </xdr:nvSpPr>
      <xdr:spPr bwMode="auto">
        <a:xfrm>
          <a:off x="3924300" y="6296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82,066</a:t>
          </a:r>
          <a:endParaRPr lang="ja-JP" altLang="en-US"/>
        </a:p>
      </xdr:txBody>
    </xdr:sp>
    <xdr:clientData/>
  </xdr:twoCellAnchor>
  <xdr:twoCellAnchor>
    <xdr:from>
      <xdr:col>3</xdr:col>
      <xdr:colOff>152400</xdr:colOff>
      <xdr:row>34</xdr:row>
      <xdr:rowOff>190500</xdr:rowOff>
    </xdr:from>
    <xdr:to>
      <xdr:col>3</xdr:col>
      <xdr:colOff>257175</xdr:colOff>
      <xdr:row>34</xdr:row>
      <xdr:rowOff>285750</xdr:rowOff>
    </xdr:to>
    <xdr:sp macro="" textlink="">
      <xdr:nvSpPr>
        <xdr:cNvPr id="146554" name="Oval 136"/>
        <xdr:cNvSpPr>
          <a:spLocks noChangeArrowheads="1"/>
        </xdr:cNvSpPr>
      </xdr:nvSpPr>
      <xdr:spPr bwMode="auto">
        <a:xfrm>
          <a:off x="3552825" y="64579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25" name="Text Box 137"/>
        <xdr:cNvSpPr txBox="1">
          <a:spLocks noChangeArrowheads="1"/>
        </xdr:cNvSpPr>
      </xdr:nvSpPr>
      <xdr:spPr bwMode="auto">
        <a:xfrm>
          <a:off x="3228975" y="624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87,730</a:t>
          </a:r>
          <a:endParaRPr lang="ja-JP" altLang="en-US"/>
        </a:p>
      </xdr:txBody>
    </xdr:sp>
    <xdr:clientData/>
  </xdr:twoCellAnchor>
  <xdr:twoCellAnchor>
    <xdr:from>
      <xdr:col>2</xdr:col>
      <xdr:colOff>590550</xdr:colOff>
      <xdr:row>34</xdr:row>
      <xdr:rowOff>133350</xdr:rowOff>
    </xdr:from>
    <xdr:to>
      <xdr:col>2</xdr:col>
      <xdr:colOff>695325</xdr:colOff>
      <xdr:row>34</xdr:row>
      <xdr:rowOff>238125</xdr:rowOff>
    </xdr:to>
    <xdr:sp macro="" textlink="">
      <xdr:nvSpPr>
        <xdr:cNvPr id="146556" name="Oval 138"/>
        <xdr:cNvSpPr>
          <a:spLocks noChangeArrowheads="1"/>
        </xdr:cNvSpPr>
      </xdr:nvSpPr>
      <xdr:spPr bwMode="auto">
        <a:xfrm>
          <a:off x="2857500" y="6400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276225</xdr:rowOff>
    </xdr:from>
    <xdr:to>
      <xdr:col>2</xdr:col>
      <xdr:colOff>1019175</xdr:colOff>
      <xdr:row>34</xdr:row>
      <xdr:rowOff>142875</xdr:rowOff>
    </xdr:to>
    <xdr:sp macro="" textlink="">
      <xdr:nvSpPr>
        <xdr:cNvPr id="12427" name="Text Box 139"/>
        <xdr:cNvSpPr txBox="1">
          <a:spLocks noChangeArrowheads="1"/>
        </xdr:cNvSpPr>
      </xdr:nvSpPr>
      <xdr:spPr bwMode="auto">
        <a:xfrm>
          <a:off x="2524125" y="620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94,775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1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1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1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1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1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31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長野県小谷村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ja-JP" sz="1400">
              <a:effectLst/>
              <a:latin typeface="+mn-lt"/>
              <a:ea typeface="+mn-ea"/>
              <a:cs typeface="+mn-cs"/>
            </a:rPr>
            <a:t>・職員削減等の行政効率化による効果が現れ、実質単年度収支、実質収支ともにプラスを継続する中で財政調整基金も</a:t>
          </a:r>
          <a:r>
            <a:rPr lang="ja-JP" altLang="en-US" sz="1400">
              <a:effectLst/>
              <a:latin typeface="+mn-lt"/>
              <a:ea typeface="+mn-ea"/>
              <a:cs typeface="+mn-cs"/>
            </a:rPr>
            <a:t>毎年積立てる事が出来ており、財政規模に対する基金残高も高い水準を維持している。</a:t>
          </a:r>
          <a:endParaRPr lang="ja-JP" altLang="en-US"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9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長野県小谷村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rtl="0" eaLnBrk="1" fontAlgn="auto" latinLnBrk="0" hangingPunct="1">
            <a:lnSpc>
              <a:spcPts val="1800"/>
            </a:lnSpc>
          </a:pPr>
          <a:r>
            <a:rPr lang="ja-JP" altLang="ja-JP" sz="1600">
              <a:effectLst/>
              <a:latin typeface="+mn-lt"/>
              <a:ea typeface="+mn-ea"/>
              <a:cs typeface="+mn-cs"/>
            </a:rPr>
            <a:t>・すべての会計において黒字であるが、その率は少なく、特に企業会計では人口の減少等により収支の悪化も懸念されるため、一層の経営努力が必要である。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0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0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0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0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0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0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0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08"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09"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長野県小谷村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54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4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4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4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4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4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4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4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5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5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5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5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5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eaLnBrk="1" fontAlgn="auto" latinLnBrk="0" hangingPunct="1">
            <a:lnSpc>
              <a:spcPts val="1700"/>
            </a:lnSpc>
          </a:pPr>
          <a:r>
            <a:rPr lang="ja-JP" altLang="ja-JP" sz="1400">
              <a:effectLst/>
              <a:latin typeface="+mn-lt"/>
              <a:ea typeface="+mn-ea"/>
              <a:cs typeface="+mn-cs"/>
            </a:rPr>
            <a:t>・起債償還のピークは既に過ぎているものの、依然として公債費負担は非常に重いものになっている。</a:t>
          </a:r>
          <a:r>
            <a:rPr lang="ja-JP" altLang="en-US" sz="1400">
              <a:effectLst/>
              <a:latin typeface="+mn-lt"/>
              <a:ea typeface="+mn-ea"/>
              <a:cs typeface="+mn-cs"/>
            </a:rPr>
            <a:t>また、広域連合実施の広域ごみ処理施設等の大型建設事業公債費負担も懸念される。</a:t>
          </a:r>
          <a:r>
            <a:rPr lang="ja-JP" altLang="ja-JP" sz="1400">
              <a:effectLst/>
              <a:latin typeface="+mn-lt"/>
              <a:ea typeface="+mn-ea"/>
              <a:cs typeface="+mn-cs"/>
            </a:rPr>
            <a:t>起債の新規発行を伴う普通建設事業については喫緊の課題に傾注し、その他事業による起債を抑制していく。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5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5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5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5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5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6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6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6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6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6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6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6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6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6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長野県小谷村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67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rtl="0">
            <a:lnSpc>
              <a:spcPts val="1800"/>
            </a:lnSpc>
          </a:pPr>
          <a:r>
            <a:rPr lang="ja-JP" altLang="ja-JP" sz="1600">
              <a:effectLst/>
              <a:latin typeface="+mn-lt"/>
              <a:ea typeface="+mn-ea"/>
              <a:cs typeface="+mn-cs"/>
            </a:rPr>
            <a:t>・職員削減等、行政改革の効果による充当可能基金の増加及び新起債の発行抑制</a:t>
          </a:r>
          <a:r>
            <a:rPr lang="ja-JP" altLang="en-US" sz="1600">
              <a:effectLst/>
              <a:latin typeface="+mn-lt"/>
              <a:ea typeface="+mn-ea"/>
              <a:cs typeface="+mn-cs"/>
            </a:rPr>
            <a:t>、基準財政需要額算入が多い過疎債</a:t>
          </a:r>
          <a:r>
            <a:rPr lang="ja-JP" altLang="ja-JP" sz="1600">
              <a:effectLst/>
              <a:latin typeface="+mn-lt"/>
              <a:ea typeface="+mn-ea"/>
              <a:cs typeface="+mn-cs"/>
            </a:rPr>
            <a:t>等</a:t>
          </a:r>
          <a:r>
            <a:rPr lang="ja-JP" altLang="en-US" sz="1600">
              <a:effectLst/>
              <a:latin typeface="+mn-lt"/>
              <a:ea typeface="+mn-ea"/>
              <a:cs typeface="+mn-cs"/>
            </a:rPr>
            <a:t>の借入</a:t>
          </a:r>
          <a:r>
            <a:rPr lang="ja-JP" altLang="ja-JP" sz="1600">
              <a:effectLst/>
              <a:latin typeface="+mn-lt"/>
              <a:ea typeface="+mn-ea"/>
              <a:cs typeface="+mn-cs"/>
            </a:rPr>
            <a:t>により、分子数値が大きく改善し</a:t>
          </a:r>
          <a:r>
            <a:rPr lang="ja-JP" altLang="en-US" sz="1600">
              <a:effectLst/>
              <a:latin typeface="+mn-lt"/>
              <a:ea typeface="+mn-ea"/>
              <a:cs typeface="+mn-cs"/>
            </a:rPr>
            <a:t>、本年度は将来負担比率が算定されない水準となっている</a:t>
          </a:r>
          <a:r>
            <a:rPr lang="ja-JP" altLang="ja-JP" sz="1600">
              <a:effectLst/>
              <a:latin typeface="+mn-lt"/>
              <a:ea typeface="+mn-ea"/>
              <a:cs typeface="+mn-cs"/>
            </a:rPr>
            <a:t>。</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3893075</v>
      </c>
      <c r="BO4" s="416"/>
      <c r="BP4" s="416"/>
      <c r="BQ4" s="416"/>
      <c r="BR4" s="416"/>
      <c r="BS4" s="416"/>
      <c r="BT4" s="416"/>
      <c r="BU4" s="417"/>
      <c r="BV4" s="415">
        <v>4012569</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4.5</v>
      </c>
      <c r="CU4" s="525"/>
      <c r="CV4" s="525"/>
      <c r="CW4" s="525"/>
      <c r="CX4" s="525"/>
      <c r="CY4" s="525"/>
      <c r="CZ4" s="525"/>
      <c r="DA4" s="526"/>
      <c r="DB4" s="524">
        <v>2.7</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3711615</v>
      </c>
      <c r="BO5" s="356"/>
      <c r="BP5" s="356"/>
      <c r="BQ5" s="356"/>
      <c r="BR5" s="356"/>
      <c r="BS5" s="356"/>
      <c r="BT5" s="356"/>
      <c r="BU5" s="357"/>
      <c r="BV5" s="355">
        <v>3925140</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87.2</v>
      </c>
      <c r="CU5" s="345"/>
      <c r="CV5" s="345"/>
      <c r="CW5" s="345"/>
      <c r="CX5" s="345"/>
      <c r="CY5" s="345"/>
      <c r="CZ5" s="345"/>
      <c r="DA5" s="346"/>
      <c r="DB5" s="344">
        <v>87.7</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181460</v>
      </c>
      <c r="BO6" s="356"/>
      <c r="BP6" s="356"/>
      <c r="BQ6" s="356"/>
      <c r="BR6" s="356"/>
      <c r="BS6" s="356"/>
      <c r="BT6" s="356"/>
      <c r="BU6" s="357"/>
      <c r="BV6" s="355">
        <v>87429</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92.4</v>
      </c>
      <c r="CU6" s="528"/>
      <c r="CV6" s="528"/>
      <c r="CW6" s="528"/>
      <c r="CX6" s="528"/>
      <c r="CY6" s="528"/>
      <c r="CZ6" s="528"/>
      <c r="DA6" s="529"/>
      <c r="DB6" s="527">
        <v>92.9</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68228</v>
      </c>
      <c r="BO7" s="356"/>
      <c r="BP7" s="356"/>
      <c r="BQ7" s="356"/>
      <c r="BR7" s="356"/>
      <c r="BS7" s="356"/>
      <c r="BT7" s="356"/>
      <c r="BU7" s="357"/>
      <c r="BV7" s="355">
        <v>21509</v>
      </c>
      <c r="BW7" s="356"/>
      <c r="BX7" s="356"/>
      <c r="BY7" s="356"/>
      <c r="BZ7" s="356"/>
      <c r="CA7" s="356"/>
      <c r="CB7" s="356"/>
      <c r="CC7" s="357"/>
      <c r="CD7" s="349" t="s">
        <v>162</v>
      </c>
      <c r="CE7" s="350"/>
      <c r="CF7" s="350"/>
      <c r="CG7" s="350"/>
      <c r="CH7" s="350"/>
      <c r="CI7" s="350"/>
      <c r="CJ7" s="350"/>
      <c r="CK7" s="350"/>
      <c r="CL7" s="350"/>
      <c r="CM7" s="350"/>
      <c r="CN7" s="350"/>
      <c r="CO7" s="350"/>
      <c r="CP7" s="350"/>
      <c r="CQ7" s="350"/>
      <c r="CR7" s="350"/>
      <c r="CS7" s="351"/>
      <c r="CT7" s="355">
        <v>2508963</v>
      </c>
      <c r="CU7" s="356"/>
      <c r="CV7" s="356"/>
      <c r="CW7" s="356"/>
      <c r="CX7" s="356"/>
      <c r="CY7" s="356"/>
      <c r="CZ7" s="356"/>
      <c r="DA7" s="357"/>
      <c r="DB7" s="355">
        <v>2476315</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163</v>
      </c>
      <c r="AN8" s="372"/>
      <c r="AO8" s="372"/>
      <c r="AP8" s="372"/>
      <c r="AQ8" s="372"/>
      <c r="AR8" s="372"/>
      <c r="AS8" s="372"/>
      <c r="AT8" s="373"/>
      <c r="AU8" s="367" t="s">
        <v>160</v>
      </c>
      <c r="AV8" s="365"/>
      <c r="AW8" s="365"/>
      <c r="AX8" s="365"/>
      <c r="AY8" s="368" t="s">
        <v>164</v>
      </c>
      <c r="AZ8" s="369"/>
      <c r="BA8" s="369"/>
      <c r="BB8" s="369"/>
      <c r="BC8" s="369"/>
      <c r="BD8" s="369"/>
      <c r="BE8" s="369"/>
      <c r="BF8" s="369"/>
      <c r="BG8" s="369"/>
      <c r="BH8" s="369"/>
      <c r="BI8" s="369"/>
      <c r="BJ8" s="369"/>
      <c r="BK8" s="369"/>
      <c r="BL8" s="369"/>
      <c r="BM8" s="370"/>
      <c r="BN8" s="355">
        <v>113232</v>
      </c>
      <c r="BO8" s="356"/>
      <c r="BP8" s="356"/>
      <c r="BQ8" s="356"/>
      <c r="BR8" s="356"/>
      <c r="BS8" s="356"/>
      <c r="BT8" s="356"/>
      <c r="BU8" s="357"/>
      <c r="BV8" s="355">
        <v>65920</v>
      </c>
      <c r="BW8" s="356"/>
      <c r="BX8" s="356"/>
      <c r="BY8" s="356"/>
      <c r="BZ8" s="356"/>
      <c r="CA8" s="356"/>
      <c r="CB8" s="356"/>
      <c r="CC8" s="357"/>
      <c r="CD8" s="349" t="s">
        <v>165</v>
      </c>
      <c r="CE8" s="350"/>
      <c r="CF8" s="350"/>
      <c r="CG8" s="350"/>
      <c r="CH8" s="350"/>
      <c r="CI8" s="350"/>
      <c r="CJ8" s="350"/>
      <c r="CK8" s="350"/>
      <c r="CL8" s="350"/>
      <c r="CM8" s="350"/>
      <c r="CN8" s="350"/>
      <c r="CO8" s="350"/>
      <c r="CP8" s="350"/>
      <c r="CQ8" s="350"/>
      <c r="CR8" s="350"/>
      <c r="CS8" s="351"/>
      <c r="CT8" s="352">
        <v>0.23</v>
      </c>
      <c r="CU8" s="353"/>
      <c r="CV8" s="353"/>
      <c r="CW8" s="353"/>
      <c r="CX8" s="353"/>
      <c r="CY8" s="353"/>
      <c r="CZ8" s="353"/>
      <c r="DA8" s="354"/>
      <c r="DB8" s="352">
        <v>0.24</v>
      </c>
      <c r="DC8" s="353"/>
      <c r="DD8" s="353"/>
      <c r="DE8" s="353"/>
      <c r="DF8" s="353"/>
      <c r="DG8" s="353"/>
      <c r="DH8" s="353"/>
      <c r="DI8" s="354"/>
      <c r="DJ8" s="134"/>
      <c r="DK8" s="134"/>
      <c r="DL8" s="134"/>
      <c r="DM8" s="134"/>
      <c r="DN8" s="134"/>
      <c r="DO8" s="134"/>
    </row>
    <row r="9" spans="1:119" ht="18.75" customHeight="1" thickBot="1">
      <c r="A9" s="135"/>
      <c r="B9" s="392" t="s">
        <v>166</v>
      </c>
      <c r="C9" s="393"/>
      <c r="D9" s="393"/>
      <c r="E9" s="393"/>
      <c r="F9" s="393"/>
      <c r="G9" s="393"/>
      <c r="H9" s="393"/>
      <c r="I9" s="393"/>
      <c r="J9" s="393"/>
      <c r="K9" s="394"/>
      <c r="L9" s="395" t="s">
        <v>167</v>
      </c>
      <c r="M9" s="396"/>
      <c r="N9" s="396"/>
      <c r="O9" s="396"/>
      <c r="P9" s="396"/>
      <c r="Q9" s="397"/>
      <c r="R9" s="398">
        <v>3221</v>
      </c>
      <c r="S9" s="399"/>
      <c r="T9" s="399"/>
      <c r="U9" s="399"/>
      <c r="V9" s="400"/>
      <c r="W9" s="358" t="s">
        <v>168</v>
      </c>
      <c r="X9" s="359"/>
      <c r="Y9" s="359"/>
      <c r="Z9" s="359"/>
      <c r="AA9" s="359"/>
      <c r="AB9" s="359"/>
      <c r="AC9" s="359"/>
      <c r="AD9" s="359"/>
      <c r="AE9" s="359"/>
      <c r="AF9" s="359"/>
      <c r="AG9" s="359"/>
      <c r="AH9" s="359"/>
      <c r="AI9" s="359"/>
      <c r="AJ9" s="359"/>
      <c r="AK9" s="359"/>
      <c r="AL9" s="360"/>
      <c r="AM9" s="371" t="s">
        <v>169</v>
      </c>
      <c r="AN9" s="372"/>
      <c r="AO9" s="372"/>
      <c r="AP9" s="372"/>
      <c r="AQ9" s="372"/>
      <c r="AR9" s="372"/>
      <c r="AS9" s="372"/>
      <c r="AT9" s="373"/>
      <c r="AU9" s="367" t="s">
        <v>170</v>
      </c>
      <c r="AV9" s="365"/>
      <c r="AW9" s="365"/>
      <c r="AX9" s="365"/>
      <c r="AY9" s="368" t="s">
        <v>171</v>
      </c>
      <c r="AZ9" s="369"/>
      <c r="BA9" s="369"/>
      <c r="BB9" s="369"/>
      <c r="BC9" s="369"/>
      <c r="BD9" s="369"/>
      <c r="BE9" s="369"/>
      <c r="BF9" s="369"/>
      <c r="BG9" s="369"/>
      <c r="BH9" s="369"/>
      <c r="BI9" s="369"/>
      <c r="BJ9" s="369"/>
      <c r="BK9" s="369"/>
      <c r="BL9" s="369"/>
      <c r="BM9" s="370"/>
      <c r="BN9" s="355">
        <v>47312</v>
      </c>
      <c r="BO9" s="356"/>
      <c r="BP9" s="356"/>
      <c r="BQ9" s="356"/>
      <c r="BR9" s="356"/>
      <c r="BS9" s="356"/>
      <c r="BT9" s="356"/>
      <c r="BU9" s="357"/>
      <c r="BV9" s="355">
        <v>-13738</v>
      </c>
      <c r="BW9" s="356"/>
      <c r="BX9" s="356"/>
      <c r="BY9" s="356"/>
      <c r="BZ9" s="356"/>
      <c r="CA9" s="356"/>
      <c r="CB9" s="356"/>
      <c r="CC9" s="357"/>
      <c r="CD9" s="349" t="s">
        <v>172</v>
      </c>
      <c r="CE9" s="350"/>
      <c r="CF9" s="350"/>
      <c r="CG9" s="350"/>
      <c r="CH9" s="350"/>
      <c r="CI9" s="350"/>
      <c r="CJ9" s="350"/>
      <c r="CK9" s="350"/>
      <c r="CL9" s="350"/>
      <c r="CM9" s="350"/>
      <c r="CN9" s="350"/>
      <c r="CO9" s="350"/>
      <c r="CP9" s="350"/>
      <c r="CQ9" s="350"/>
      <c r="CR9" s="350"/>
      <c r="CS9" s="351"/>
      <c r="CT9" s="344">
        <v>24.8</v>
      </c>
      <c r="CU9" s="345"/>
      <c r="CV9" s="345"/>
      <c r="CW9" s="345"/>
      <c r="CX9" s="345"/>
      <c r="CY9" s="345"/>
      <c r="CZ9" s="345"/>
      <c r="DA9" s="346"/>
      <c r="DB9" s="344">
        <v>26</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173</v>
      </c>
      <c r="M10" s="372"/>
      <c r="N10" s="372"/>
      <c r="O10" s="372"/>
      <c r="P10" s="372"/>
      <c r="Q10" s="373"/>
      <c r="R10" s="402">
        <v>3920</v>
      </c>
      <c r="S10" s="403"/>
      <c r="T10" s="403"/>
      <c r="U10" s="403"/>
      <c r="V10" s="404"/>
      <c r="W10" s="361"/>
      <c r="X10" s="362"/>
      <c r="Y10" s="362"/>
      <c r="Z10" s="362"/>
      <c r="AA10" s="362"/>
      <c r="AB10" s="362"/>
      <c r="AC10" s="362"/>
      <c r="AD10" s="362"/>
      <c r="AE10" s="362"/>
      <c r="AF10" s="362"/>
      <c r="AG10" s="362"/>
      <c r="AH10" s="362"/>
      <c r="AI10" s="362"/>
      <c r="AJ10" s="362"/>
      <c r="AK10" s="362"/>
      <c r="AL10" s="363"/>
      <c r="AM10" s="371" t="s">
        <v>174</v>
      </c>
      <c r="AN10" s="372"/>
      <c r="AO10" s="372"/>
      <c r="AP10" s="372"/>
      <c r="AQ10" s="372"/>
      <c r="AR10" s="372"/>
      <c r="AS10" s="372"/>
      <c r="AT10" s="373"/>
      <c r="AU10" s="367" t="s">
        <v>175</v>
      </c>
      <c r="AV10" s="365"/>
      <c r="AW10" s="365"/>
      <c r="AX10" s="365"/>
      <c r="AY10" s="368" t="s">
        <v>176</v>
      </c>
      <c r="AZ10" s="369"/>
      <c r="BA10" s="369"/>
      <c r="BB10" s="369"/>
      <c r="BC10" s="369"/>
      <c r="BD10" s="369"/>
      <c r="BE10" s="369"/>
      <c r="BF10" s="369"/>
      <c r="BG10" s="369"/>
      <c r="BH10" s="369"/>
      <c r="BI10" s="369"/>
      <c r="BJ10" s="369"/>
      <c r="BK10" s="369"/>
      <c r="BL10" s="369"/>
      <c r="BM10" s="370"/>
      <c r="BN10" s="355">
        <v>136800</v>
      </c>
      <c r="BO10" s="356"/>
      <c r="BP10" s="356"/>
      <c r="BQ10" s="356"/>
      <c r="BR10" s="356"/>
      <c r="BS10" s="356"/>
      <c r="BT10" s="356"/>
      <c r="BU10" s="357"/>
      <c r="BV10" s="355">
        <v>177730</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178</v>
      </c>
      <c r="M11" s="406"/>
      <c r="N11" s="406"/>
      <c r="O11" s="406"/>
      <c r="P11" s="406"/>
      <c r="Q11" s="407"/>
      <c r="R11" s="408" t="s">
        <v>179</v>
      </c>
      <c r="S11" s="409"/>
      <c r="T11" s="409"/>
      <c r="U11" s="409"/>
      <c r="V11" s="410"/>
      <c r="W11" s="361"/>
      <c r="X11" s="362"/>
      <c r="Y11" s="362"/>
      <c r="Z11" s="362"/>
      <c r="AA11" s="362"/>
      <c r="AB11" s="362"/>
      <c r="AC11" s="362"/>
      <c r="AD11" s="362"/>
      <c r="AE11" s="362"/>
      <c r="AF11" s="362"/>
      <c r="AG11" s="362"/>
      <c r="AH11" s="362"/>
      <c r="AI11" s="362"/>
      <c r="AJ11" s="362"/>
      <c r="AK11" s="362"/>
      <c r="AL11" s="363"/>
      <c r="AM11" s="371" t="s">
        <v>180</v>
      </c>
      <c r="AN11" s="372"/>
      <c r="AO11" s="372"/>
      <c r="AP11" s="372"/>
      <c r="AQ11" s="372"/>
      <c r="AR11" s="372"/>
      <c r="AS11" s="372"/>
      <c r="AT11" s="373"/>
      <c r="AU11" s="367" t="s">
        <v>175</v>
      </c>
      <c r="AV11" s="365"/>
      <c r="AW11" s="365"/>
      <c r="AX11" s="365"/>
      <c r="AY11" s="368" t="s">
        <v>181</v>
      </c>
      <c r="AZ11" s="369"/>
      <c r="BA11" s="369"/>
      <c r="BB11" s="369"/>
      <c r="BC11" s="369"/>
      <c r="BD11" s="369"/>
      <c r="BE11" s="369"/>
      <c r="BF11" s="369"/>
      <c r="BG11" s="369"/>
      <c r="BH11" s="369"/>
      <c r="BI11" s="369"/>
      <c r="BJ11" s="369"/>
      <c r="BK11" s="369"/>
      <c r="BL11" s="369"/>
      <c r="BM11" s="370"/>
      <c r="BN11" s="355" t="s">
        <v>182</v>
      </c>
      <c r="BO11" s="356"/>
      <c r="BP11" s="356"/>
      <c r="BQ11" s="356"/>
      <c r="BR11" s="356"/>
      <c r="BS11" s="356"/>
      <c r="BT11" s="356"/>
      <c r="BU11" s="357"/>
      <c r="BV11" s="355" t="s">
        <v>182</v>
      </c>
      <c r="BW11" s="356"/>
      <c r="BX11" s="356"/>
      <c r="BY11" s="356"/>
      <c r="BZ11" s="356"/>
      <c r="CA11" s="356"/>
      <c r="CB11" s="356"/>
      <c r="CC11" s="357"/>
      <c r="CD11" s="349" t="s">
        <v>183</v>
      </c>
      <c r="CE11" s="350"/>
      <c r="CF11" s="350"/>
      <c r="CG11" s="350"/>
      <c r="CH11" s="350"/>
      <c r="CI11" s="350"/>
      <c r="CJ11" s="350"/>
      <c r="CK11" s="350"/>
      <c r="CL11" s="350"/>
      <c r="CM11" s="350"/>
      <c r="CN11" s="350"/>
      <c r="CO11" s="350"/>
      <c r="CP11" s="350"/>
      <c r="CQ11" s="350"/>
      <c r="CR11" s="350"/>
      <c r="CS11" s="351"/>
      <c r="CT11" s="352" t="s">
        <v>184</v>
      </c>
      <c r="CU11" s="353"/>
      <c r="CV11" s="353"/>
      <c r="CW11" s="353"/>
      <c r="CX11" s="353"/>
      <c r="CY11" s="353"/>
      <c r="CZ11" s="353"/>
      <c r="DA11" s="354"/>
      <c r="DB11" s="352" t="s">
        <v>184</v>
      </c>
      <c r="DC11" s="353"/>
      <c r="DD11" s="353"/>
      <c r="DE11" s="353"/>
      <c r="DF11" s="353"/>
      <c r="DG11" s="353"/>
      <c r="DH11" s="353"/>
      <c r="DI11" s="354"/>
      <c r="DJ11" s="134"/>
      <c r="DK11" s="134"/>
      <c r="DL11" s="134"/>
      <c r="DM11" s="134"/>
      <c r="DN11" s="134"/>
      <c r="DO11" s="134"/>
    </row>
    <row r="12" spans="1:119" ht="18.75" customHeight="1">
      <c r="A12" s="135"/>
      <c r="B12" s="374" t="s">
        <v>185</v>
      </c>
      <c r="C12" s="375"/>
      <c r="D12" s="375"/>
      <c r="E12" s="375"/>
      <c r="F12" s="375"/>
      <c r="G12" s="375"/>
      <c r="H12" s="375"/>
      <c r="I12" s="375"/>
      <c r="J12" s="375"/>
      <c r="K12" s="376"/>
      <c r="L12" s="518" t="s">
        <v>186</v>
      </c>
      <c r="M12" s="519"/>
      <c r="N12" s="519"/>
      <c r="O12" s="519"/>
      <c r="P12" s="519"/>
      <c r="Q12" s="520"/>
      <c r="R12" s="521">
        <v>3201</v>
      </c>
      <c r="S12" s="522"/>
      <c r="T12" s="522"/>
      <c r="U12" s="522"/>
      <c r="V12" s="523"/>
      <c r="W12" s="364" t="s">
        <v>88</v>
      </c>
      <c r="X12" s="365"/>
      <c r="Y12" s="365"/>
      <c r="Z12" s="365"/>
      <c r="AA12" s="365"/>
      <c r="AB12" s="366"/>
      <c r="AC12" s="367" t="s">
        <v>187</v>
      </c>
      <c r="AD12" s="365"/>
      <c r="AE12" s="365"/>
      <c r="AF12" s="365"/>
      <c r="AG12" s="366"/>
      <c r="AH12" s="367" t="s">
        <v>188</v>
      </c>
      <c r="AI12" s="365"/>
      <c r="AJ12" s="365"/>
      <c r="AK12" s="365"/>
      <c r="AL12" s="517"/>
      <c r="AM12" s="371" t="s">
        <v>189</v>
      </c>
      <c r="AN12" s="372"/>
      <c r="AO12" s="372"/>
      <c r="AP12" s="372"/>
      <c r="AQ12" s="372"/>
      <c r="AR12" s="372"/>
      <c r="AS12" s="372"/>
      <c r="AT12" s="373"/>
      <c r="AU12" s="367" t="s">
        <v>190</v>
      </c>
      <c r="AV12" s="365"/>
      <c r="AW12" s="365"/>
      <c r="AX12" s="365"/>
      <c r="AY12" s="368" t="s">
        <v>191</v>
      </c>
      <c r="AZ12" s="369"/>
      <c r="BA12" s="369"/>
      <c r="BB12" s="369"/>
      <c r="BC12" s="369"/>
      <c r="BD12" s="369"/>
      <c r="BE12" s="369"/>
      <c r="BF12" s="369"/>
      <c r="BG12" s="369"/>
      <c r="BH12" s="369"/>
      <c r="BI12" s="369"/>
      <c r="BJ12" s="369"/>
      <c r="BK12" s="369"/>
      <c r="BL12" s="369"/>
      <c r="BM12" s="370"/>
      <c r="BN12" s="355" t="s">
        <v>192</v>
      </c>
      <c r="BO12" s="356"/>
      <c r="BP12" s="356"/>
      <c r="BQ12" s="356"/>
      <c r="BR12" s="356"/>
      <c r="BS12" s="356"/>
      <c r="BT12" s="356"/>
      <c r="BU12" s="357"/>
      <c r="BV12" s="355" t="s">
        <v>192</v>
      </c>
      <c r="BW12" s="356"/>
      <c r="BX12" s="356"/>
      <c r="BY12" s="356"/>
      <c r="BZ12" s="356"/>
      <c r="CA12" s="356"/>
      <c r="CB12" s="356"/>
      <c r="CC12" s="357"/>
      <c r="CD12" s="349" t="s">
        <v>193</v>
      </c>
      <c r="CE12" s="350"/>
      <c r="CF12" s="350"/>
      <c r="CG12" s="350"/>
      <c r="CH12" s="350"/>
      <c r="CI12" s="350"/>
      <c r="CJ12" s="350"/>
      <c r="CK12" s="350"/>
      <c r="CL12" s="350"/>
      <c r="CM12" s="350"/>
      <c r="CN12" s="350"/>
      <c r="CO12" s="350"/>
      <c r="CP12" s="350"/>
      <c r="CQ12" s="350"/>
      <c r="CR12" s="350"/>
      <c r="CS12" s="351"/>
      <c r="CT12" s="352" t="s">
        <v>194</v>
      </c>
      <c r="CU12" s="353"/>
      <c r="CV12" s="353"/>
      <c r="CW12" s="353"/>
      <c r="CX12" s="353"/>
      <c r="CY12" s="353"/>
      <c r="CZ12" s="353"/>
      <c r="DA12" s="354"/>
      <c r="DB12" s="352" t="s">
        <v>194</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195</v>
      </c>
      <c r="N13" s="384"/>
      <c r="O13" s="384"/>
      <c r="P13" s="384"/>
      <c r="Q13" s="385"/>
      <c r="R13" s="496">
        <v>3142</v>
      </c>
      <c r="S13" s="497"/>
      <c r="T13" s="497"/>
      <c r="U13" s="497"/>
      <c r="V13" s="498"/>
      <c r="W13" s="494" t="s">
        <v>196</v>
      </c>
      <c r="X13" s="470"/>
      <c r="Y13" s="470"/>
      <c r="Z13" s="470"/>
      <c r="AA13" s="470"/>
      <c r="AB13" s="471"/>
      <c r="AC13" s="402">
        <v>252</v>
      </c>
      <c r="AD13" s="403"/>
      <c r="AE13" s="403"/>
      <c r="AF13" s="403"/>
      <c r="AG13" s="418"/>
      <c r="AH13" s="402">
        <v>365</v>
      </c>
      <c r="AI13" s="403"/>
      <c r="AJ13" s="403"/>
      <c r="AK13" s="403"/>
      <c r="AL13" s="404"/>
      <c r="AM13" s="371" t="s">
        <v>197</v>
      </c>
      <c r="AN13" s="372"/>
      <c r="AO13" s="372"/>
      <c r="AP13" s="372"/>
      <c r="AQ13" s="372"/>
      <c r="AR13" s="372"/>
      <c r="AS13" s="372"/>
      <c r="AT13" s="373"/>
      <c r="AU13" s="367" t="s">
        <v>198</v>
      </c>
      <c r="AV13" s="365"/>
      <c r="AW13" s="365"/>
      <c r="AX13" s="365"/>
      <c r="AY13" s="368" t="s">
        <v>199</v>
      </c>
      <c r="AZ13" s="369"/>
      <c r="BA13" s="369"/>
      <c r="BB13" s="369"/>
      <c r="BC13" s="369"/>
      <c r="BD13" s="369"/>
      <c r="BE13" s="369"/>
      <c r="BF13" s="369"/>
      <c r="BG13" s="369"/>
      <c r="BH13" s="369"/>
      <c r="BI13" s="369"/>
      <c r="BJ13" s="369"/>
      <c r="BK13" s="369"/>
      <c r="BL13" s="369"/>
      <c r="BM13" s="370"/>
      <c r="BN13" s="355">
        <v>184112</v>
      </c>
      <c r="BO13" s="356"/>
      <c r="BP13" s="356"/>
      <c r="BQ13" s="356"/>
      <c r="BR13" s="356"/>
      <c r="BS13" s="356"/>
      <c r="BT13" s="356"/>
      <c r="BU13" s="357"/>
      <c r="BV13" s="355">
        <v>163992</v>
      </c>
      <c r="BW13" s="356"/>
      <c r="BX13" s="356"/>
      <c r="BY13" s="356"/>
      <c r="BZ13" s="356"/>
      <c r="CA13" s="356"/>
      <c r="CB13" s="356"/>
      <c r="CC13" s="357"/>
      <c r="CD13" s="349" t="s">
        <v>200</v>
      </c>
      <c r="CE13" s="350"/>
      <c r="CF13" s="350"/>
      <c r="CG13" s="350"/>
      <c r="CH13" s="350"/>
      <c r="CI13" s="350"/>
      <c r="CJ13" s="350"/>
      <c r="CK13" s="350"/>
      <c r="CL13" s="350"/>
      <c r="CM13" s="350"/>
      <c r="CN13" s="350"/>
      <c r="CO13" s="350"/>
      <c r="CP13" s="350"/>
      <c r="CQ13" s="350"/>
      <c r="CR13" s="350"/>
      <c r="CS13" s="351"/>
      <c r="CT13" s="344">
        <v>13.3</v>
      </c>
      <c r="CU13" s="345"/>
      <c r="CV13" s="345"/>
      <c r="CW13" s="345"/>
      <c r="CX13" s="345"/>
      <c r="CY13" s="345"/>
      <c r="CZ13" s="345"/>
      <c r="DA13" s="346"/>
      <c r="DB13" s="344">
        <v>14.7</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201</v>
      </c>
      <c r="M14" s="390"/>
      <c r="N14" s="390"/>
      <c r="O14" s="390"/>
      <c r="P14" s="390"/>
      <c r="Q14" s="391"/>
      <c r="R14" s="496">
        <v>3215</v>
      </c>
      <c r="S14" s="497"/>
      <c r="T14" s="497"/>
      <c r="U14" s="497"/>
      <c r="V14" s="498"/>
      <c r="W14" s="495"/>
      <c r="X14" s="473"/>
      <c r="Y14" s="473"/>
      <c r="Z14" s="473"/>
      <c r="AA14" s="473"/>
      <c r="AB14" s="474"/>
      <c r="AC14" s="487">
        <v>14.5</v>
      </c>
      <c r="AD14" s="488"/>
      <c r="AE14" s="488"/>
      <c r="AF14" s="488"/>
      <c r="AG14" s="489"/>
      <c r="AH14" s="487">
        <v>17.600000000000001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202</v>
      </c>
      <c r="CE14" s="515"/>
      <c r="CF14" s="515"/>
      <c r="CG14" s="515"/>
      <c r="CH14" s="515"/>
      <c r="CI14" s="515"/>
      <c r="CJ14" s="515"/>
      <c r="CK14" s="515"/>
      <c r="CL14" s="515"/>
      <c r="CM14" s="515"/>
      <c r="CN14" s="515"/>
      <c r="CO14" s="515"/>
      <c r="CP14" s="515"/>
      <c r="CQ14" s="515"/>
      <c r="CR14" s="515"/>
      <c r="CS14" s="516"/>
      <c r="CT14" s="510" t="s">
        <v>203</v>
      </c>
      <c r="CU14" s="486"/>
      <c r="CV14" s="486"/>
      <c r="CW14" s="486"/>
      <c r="CX14" s="486"/>
      <c r="CY14" s="486"/>
      <c r="CZ14" s="486"/>
      <c r="DA14" s="493"/>
      <c r="DB14" s="510">
        <v>14.9</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204</v>
      </c>
      <c r="N15" s="384"/>
      <c r="O15" s="384"/>
      <c r="P15" s="384"/>
      <c r="Q15" s="385"/>
      <c r="R15" s="496">
        <v>3215</v>
      </c>
      <c r="S15" s="497"/>
      <c r="T15" s="497"/>
      <c r="U15" s="497"/>
      <c r="V15" s="498"/>
      <c r="W15" s="494" t="s">
        <v>205</v>
      </c>
      <c r="X15" s="470"/>
      <c r="Y15" s="470"/>
      <c r="Z15" s="470"/>
      <c r="AA15" s="470"/>
      <c r="AB15" s="471"/>
      <c r="AC15" s="402">
        <v>322</v>
      </c>
      <c r="AD15" s="403"/>
      <c r="AE15" s="403"/>
      <c r="AF15" s="403"/>
      <c r="AG15" s="418"/>
      <c r="AH15" s="402">
        <v>425</v>
      </c>
      <c r="AI15" s="403"/>
      <c r="AJ15" s="403"/>
      <c r="AK15" s="403"/>
      <c r="AL15" s="404"/>
      <c r="AM15" s="371"/>
      <c r="AN15" s="372"/>
      <c r="AO15" s="372"/>
      <c r="AP15" s="372"/>
      <c r="AQ15" s="372"/>
      <c r="AR15" s="372"/>
      <c r="AS15" s="372"/>
      <c r="AT15" s="373"/>
      <c r="AU15" s="367"/>
      <c r="AV15" s="365"/>
      <c r="AW15" s="365"/>
      <c r="AX15" s="365"/>
      <c r="AY15" s="431" t="s">
        <v>206</v>
      </c>
      <c r="AZ15" s="432"/>
      <c r="BA15" s="432"/>
      <c r="BB15" s="432"/>
      <c r="BC15" s="432"/>
      <c r="BD15" s="432"/>
      <c r="BE15" s="432"/>
      <c r="BF15" s="432"/>
      <c r="BG15" s="432"/>
      <c r="BH15" s="432"/>
      <c r="BI15" s="432"/>
      <c r="BJ15" s="432"/>
      <c r="BK15" s="432"/>
      <c r="BL15" s="432"/>
      <c r="BM15" s="433"/>
      <c r="BN15" s="415">
        <v>529515</v>
      </c>
      <c r="BO15" s="416"/>
      <c r="BP15" s="416"/>
      <c r="BQ15" s="416"/>
      <c r="BR15" s="416"/>
      <c r="BS15" s="416"/>
      <c r="BT15" s="416"/>
      <c r="BU15" s="417"/>
      <c r="BV15" s="415">
        <v>509088</v>
      </c>
      <c r="BW15" s="416"/>
      <c r="BX15" s="416"/>
      <c r="BY15" s="416"/>
      <c r="BZ15" s="416"/>
      <c r="CA15" s="416"/>
      <c r="CB15" s="416"/>
      <c r="CC15" s="417"/>
      <c r="CD15" s="511" t="s">
        <v>207</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208</v>
      </c>
      <c r="M16" s="506"/>
      <c r="N16" s="506"/>
      <c r="O16" s="506"/>
      <c r="P16" s="506"/>
      <c r="Q16" s="507"/>
      <c r="R16" s="499" t="s">
        <v>209</v>
      </c>
      <c r="S16" s="500"/>
      <c r="T16" s="500"/>
      <c r="U16" s="500"/>
      <c r="V16" s="501"/>
      <c r="W16" s="495"/>
      <c r="X16" s="473"/>
      <c r="Y16" s="473"/>
      <c r="Z16" s="473"/>
      <c r="AA16" s="473"/>
      <c r="AB16" s="474"/>
      <c r="AC16" s="487">
        <v>18.5</v>
      </c>
      <c r="AD16" s="488"/>
      <c r="AE16" s="488"/>
      <c r="AF16" s="488"/>
      <c r="AG16" s="489"/>
      <c r="AH16" s="487">
        <v>20.5</v>
      </c>
      <c r="AI16" s="488"/>
      <c r="AJ16" s="488"/>
      <c r="AK16" s="488"/>
      <c r="AL16" s="509"/>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2266743</v>
      </c>
      <c r="BO16" s="356"/>
      <c r="BP16" s="356"/>
      <c r="BQ16" s="356"/>
      <c r="BR16" s="356"/>
      <c r="BS16" s="356"/>
      <c r="BT16" s="356"/>
      <c r="BU16" s="357"/>
      <c r="BV16" s="355">
        <v>2191334</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211</v>
      </c>
      <c r="N17" s="387"/>
      <c r="O17" s="387"/>
      <c r="P17" s="387"/>
      <c r="Q17" s="388"/>
      <c r="R17" s="499" t="s">
        <v>212</v>
      </c>
      <c r="S17" s="500"/>
      <c r="T17" s="500"/>
      <c r="U17" s="500"/>
      <c r="V17" s="501"/>
      <c r="W17" s="494" t="s">
        <v>213</v>
      </c>
      <c r="X17" s="470"/>
      <c r="Y17" s="470"/>
      <c r="Z17" s="470"/>
      <c r="AA17" s="470"/>
      <c r="AB17" s="471"/>
      <c r="AC17" s="402">
        <v>1169</v>
      </c>
      <c r="AD17" s="403"/>
      <c r="AE17" s="403"/>
      <c r="AF17" s="403"/>
      <c r="AG17" s="418"/>
      <c r="AH17" s="402">
        <v>1276</v>
      </c>
      <c r="AI17" s="403"/>
      <c r="AJ17" s="403"/>
      <c r="AK17" s="403"/>
      <c r="AL17" s="404"/>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679561</v>
      </c>
      <c r="BO17" s="356"/>
      <c r="BP17" s="356"/>
      <c r="BQ17" s="356"/>
      <c r="BR17" s="356"/>
      <c r="BS17" s="356"/>
      <c r="BT17" s="356"/>
      <c r="BU17" s="357"/>
      <c r="BV17" s="355">
        <v>652686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215</v>
      </c>
      <c r="C18" s="394"/>
      <c r="D18" s="394"/>
      <c r="E18" s="482"/>
      <c r="F18" s="482"/>
      <c r="G18" s="482"/>
      <c r="H18" s="482"/>
      <c r="I18" s="482"/>
      <c r="J18" s="482"/>
      <c r="K18" s="482"/>
      <c r="L18" s="502">
        <v>267.91000000000003</v>
      </c>
      <c r="M18" s="502"/>
      <c r="N18" s="502"/>
      <c r="O18" s="502"/>
      <c r="P18" s="502"/>
      <c r="Q18" s="502"/>
      <c r="R18" s="503"/>
      <c r="S18" s="503"/>
      <c r="T18" s="503"/>
      <c r="U18" s="503"/>
      <c r="V18" s="504"/>
      <c r="W18" s="479"/>
      <c r="X18" s="480"/>
      <c r="Y18" s="480"/>
      <c r="Z18" s="480"/>
      <c r="AA18" s="480"/>
      <c r="AB18" s="508"/>
      <c r="AC18" s="449">
        <v>67.099999999999994</v>
      </c>
      <c r="AD18" s="450"/>
      <c r="AE18" s="450"/>
      <c r="AF18" s="450"/>
      <c r="AG18" s="505"/>
      <c r="AH18" s="449">
        <v>61.6</v>
      </c>
      <c r="AI18" s="450"/>
      <c r="AJ18" s="450"/>
      <c r="AK18" s="450"/>
      <c r="AL18" s="451"/>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2191393</v>
      </c>
      <c r="BO18" s="356"/>
      <c r="BP18" s="356"/>
      <c r="BQ18" s="356"/>
      <c r="BR18" s="356"/>
      <c r="BS18" s="356"/>
      <c r="BT18" s="356"/>
      <c r="BU18" s="357"/>
      <c r="BV18" s="355">
        <v>2221795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217</v>
      </c>
      <c r="C19" s="394"/>
      <c r="D19" s="394"/>
      <c r="E19" s="482"/>
      <c r="F19" s="482"/>
      <c r="G19" s="482"/>
      <c r="H19" s="482"/>
      <c r="I19" s="482"/>
      <c r="J19" s="482"/>
      <c r="K19" s="482"/>
      <c r="L19" s="483">
        <v>12</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2858268</v>
      </c>
      <c r="BO19" s="356"/>
      <c r="BP19" s="356"/>
      <c r="BQ19" s="356"/>
      <c r="BR19" s="356"/>
      <c r="BS19" s="356"/>
      <c r="BT19" s="356"/>
      <c r="BU19" s="357"/>
      <c r="BV19" s="355">
        <v>2987229</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219</v>
      </c>
      <c r="C20" s="394"/>
      <c r="D20" s="394"/>
      <c r="E20" s="482"/>
      <c r="F20" s="482"/>
      <c r="G20" s="482"/>
      <c r="H20" s="482"/>
      <c r="I20" s="482"/>
      <c r="J20" s="482"/>
      <c r="K20" s="482"/>
      <c r="L20" s="483">
        <v>1250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221</v>
      </c>
      <c r="C22" s="420"/>
      <c r="D22" s="421"/>
      <c r="E22" s="475" t="s">
        <v>88</v>
      </c>
      <c r="F22" s="470"/>
      <c r="G22" s="470"/>
      <c r="H22" s="470"/>
      <c r="I22" s="470"/>
      <c r="J22" s="470"/>
      <c r="K22" s="471"/>
      <c r="L22" s="475" t="s">
        <v>222</v>
      </c>
      <c r="M22" s="470"/>
      <c r="N22" s="470"/>
      <c r="O22" s="470"/>
      <c r="P22" s="471"/>
      <c r="Q22" s="464" t="s">
        <v>223</v>
      </c>
      <c r="R22" s="465"/>
      <c r="S22" s="465"/>
      <c r="T22" s="465"/>
      <c r="U22" s="465"/>
      <c r="V22" s="466"/>
      <c r="W22" s="419" t="s">
        <v>224</v>
      </c>
      <c r="X22" s="420"/>
      <c r="Y22" s="421"/>
      <c r="Z22" s="475" t="s">
        <v>88</v>
      </c>
      <c r="AA22" s="470"/>
      <c r="AB22" s="470"/>
      <c r="AC22" s="470"/>
      <c r="AD22" s="470"/>
      <c r="AE22" s="470"/>
      <c r="AF22" s="470"/>
      <c r="AG22" s="471"/>
      <c r="AH22" s="452" t="s">
        <v>225</v>
      </c>
      <c r="AI22" s="470"/>
      <c r="AJ22" s="470"/>
      <c r="AK22" s="470"/>
      <c r="AL22" s="471"/>
      <c r="AM22" s="452" t="s">
        <v>226</v>
      </c>
      <c r="AN22" s="453"/>
      <c r="AO22" s="453"/>
      <c r="AP22" s="453"/>
      <c r="AQ22" s="453"/>
      <c r="AR22" s="454"/>
      <c r="AS22" s="464" t="s">
        <v>223</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6205325</v>
      </c>
      <c r="BO23" s="356"/>
      <c r="BP23" s="356"/>
      <c r="BQ23" s="356"/>
      <c r="BR23" s="356"/>
      <c r="BS23" s="356"/>
      <c r="BT23" s="356"/>
      <c r="BU23" s="357"/>
      <c r="BV23" s="355">
        <v>6362811</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227</v>
      </c>
      <c r="F24" s="372"/>
      <c r="G24" s="372"/>
      <c r="H24" s="372"/>
      <c r="I24" s="372"/>
      <c r="J24" s="372"/>
      <c r="K24" s="373"/>
      <c r="L24" s="402">
        <v>1</v>
      </c>
      <c r="M24" s="403"/>
      <c r="N24" s="403"/>
      <c r="O24" s="403"/>
      <c r="P24" s="418"/>
      <c r="Q24" s="402">
        <v>5400</v>
      </c>
      <c r="R24" s="403"/>
      <c r="S24" s="403"/>
      <c r="T24" s="403"/>
      <c r="U24" s="403"/>
      <c r="V24" s="418"/>
      <c r="W24" s="422"/>
      <c r="X24" s="423"/>
      <c r="Y24" s="424"/>
      <c r="Z24" s="401" t="s">
        <v>228</v>
      </c>
      <c r="AA24" s="372"/>
      <c r="AB24" s="372"/>
      <c r="AC24" s="372"/>
      <c r="AD24" s="372"/>
      <c r="AE24" s="372"/>
      <c r="AF24" s="372"/>
      <c r="AG24" s="373"/>
      <c r="AH24" s="402">
        <v>57</v>
      </c>
      <c r="AI24" s="403"/>
      <c r="AJ24" s="403"/>
      <c r="AK24" s="403"/>
      <c r="AL24" s="418"/>
      <c r="AM24" s="402">
        <v>159828</v>
      </c>
      <c r="AN24" s="403"/>
      <c r="AO24" s="403"/>
      <c r="AP24" s="403"/>
      <c r="AQ24" s="403"/>
      <c r="AR24" s="418"/>
      <c r="AS24" s="402">
        <v>2804</v>
      </c>
      <c r="AT24" s="403"/>
      <c r="AU24" s="403"/>
      <c r="AV24" s="403"/>
      <c r="AW24" s="403"/>
      <c r="AX24" s="404"/>
      <c r="AY24" s="446" t="s">
        <v>229</v>
      </c>
      <c r="AZ24" s="447"/>
      <c r="BA24" s="447"/>
      <c r="BB24" s="447"/>
      <c r="BC24" s="447"/>
      <c r="BD24" s="447"/>
      <c r="BE24" s="447"/>
      <c r="BF24" s="447"/>
      <c r="BG24" s="447"/>
      <c r="BH24" s="447"/>
      <c r="BI24" s="447"/>
      <c r="BJ24" s="447"/>
      <c r="BK24" s="447"/>
      <c r="BL24" s="447"/>
      <c r="BM24" s="448"/>
      <c r="BN24" s="355">
        <v>5778961</v>
      </c>
      <c r="BO24" s="356"/>
      <c r="BP24" s="356"/>
      <c r="BQ24" s="356"/>
      <c r="BR24" s="356"/>
      <c r="BS24" s="356"/>
      <c r="BT24" s="356"/>
      <c r="BU24" s="357"/>
      <c r="BV24" s="355">
        <v>6049344</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230</v>
      </c>
      <c r="F25" s="372"/>
      <c r="G25" s="372"/>
      <c r="H25" s="372"/>
      <c r="I25" s="372"/>
      <c r="J25" s="372"/>
      <c r="K25" s="373"/>
      <c r="L25" s="402">
        <v>1</v>
      </c>
      <c r="M25" s="403"/>
      <c r="N25" s="403"/>
      <c r="O25" s="403"/>
      <c r="P25" s="418"/>
      <c r="Q25" s="402">
        <v>5100</v>
      </c>
      <c r="R25" s="403"/>
      <c r="S25" s="403"/>
      <c r="T25" s="403"/>
      <c r="U25" s="403"/>
      <c r="V25" s="418"/>
      <c r="W25" s="422"/>
      <c r="X25" s="423"/>
      <c r="Y25" s="424"/>
      <c r="Z25" s="401" t="s">
        <v>231</v>
      </c>
      <c r="AA25" s="372"/>
      <c r="AB25" s="372"/>
      <c r="AC25" s="372"/>
      <c r="AD25" s="372"/>
      <c r="AE25" s="372"/>
      <c r="AF25" s="372"/>
      <c r="AG25" s="373"/>
      <c r="AH25" s="402" t="s">
        <v>232</v>
      </c>
      <c r="AI25" s="403"/>
      <c r="AJ25" s="403"/>
      <c r="AK25" s="403"/>
      <c r="AL25" s="418"/>
      <c r="AM25" s="402" t="s">
        <v>232</v>
      </c>
      <c r="AN25" s="403"/>
      <c r="AO25" s="403"/>
      <c r="AP25" s="403"/>
      <c r="AQ25" s="403"/>
      <c r="AR25" s="418"/>
      <c r="AS25" s="402" t="s">
        <v>232</v>
      </c>
      <c r="AT25" s="403"/>
      <c r="AU25" s="403"/>
      <c r="AV25" s="403"/>
      <c r="AW25" s="403"/>
      <c r="AX25" s="404"/>
      <c r="AY25" s="431" t="s">
        <v>233</v>
      </c>
      <c r="AZ25" s="432"/>
      <c r="BA25" s="432"/>
      <c r="BB25" s="432"/>
      <c r="BC25" s="432"/>
      <c r="BD25" s="432"/>
      <c r="BE25" s="432"/>
      <c r="BF25" s="432"/>
      <c r="BG25" s="432"/>
      <c r="BH25" s="432"/>
      <c r="BI25" s="432"/>
      <c r="BJ25" s="432"/>
      <c r="BK25" s="432"/>
      <c r="BL25" s="432"/>
      <c r="BM25" s="433"/>
      <c r="BN25" s="415" t="s">
        <v>234</v>
      </c>
      <c r="BO25" s="416"/>
      <c r="BP25" s="416"/>
      <c r="BQ25" s="416"/>
      <c r="BR25" s="416"/>
      <c r="BS25" s="416"/>
      <c r="BT25" s="416"/>
      <c r="BU25" s="417"/>
      <c r="BV25" s="415" t="s">
        <v>234</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4700</v>
      </c>
      <c r="R26" s="403"/>
      <c r="S26" s="403"/>
      <c r="T26" s="403"/>
      <c r="U26" s="403"/>
      <c r="V26" s="418"/>
      <c r="W26" s="422"/>
      <c r="X26" s="423"/>
      <c r="Y26" s="424"/>
      <c r="Z26" s="401" t="s">
        <v>236</v>
      </c>
      <c r="AA26" s="549"/>
      <c r="AB26" s="549"/>
      <c r="AC26" s="549"/>
      <c r="AD26" s="549"/>
      <c r="AE26" s="549"/>
      <c r="AF26" s="549"/>
      <c r="AG26" s="550"/>
      <c r="AH26" s="402">
        <v>5</v>
      </c>
      <c r="AI26" s="403"/>
      <c r="AJ26" s="403"/>
      <c r="AK26" s="403"/>
      <c r="AL26" s="418"/>
      <c r="AM26" s="402">
        <v>12695</v>
      </c>
      <c r="AN26" s="403"/>
      <c r="AO26" s="403"/>
      <c r="AP26" s="403"/>
      <c r="AQ26" s="403"/>
      <c r="AR26" s="418"/>
      <c r="AS26" s="402">
        <v>2539</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194</v>
      </c>
      <c r="BO26" s="356"/>
      <c r="BP26" s="356"/>
      <c r="BQ26" s="356"/>
      <c r="BR26" s="356"/>
      <c r="BS26" s="356"/>
      <c r="BT26" s="356"/>
      <c r="BU26" s="357"/>
      <c r="BV26" s="355" t="s">
        <v>194</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2420</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59554</v>
      </c>
      <c r="BO27" s="444"/>
      <c r="BP27" s="444"/>
      <c r="BQ27" s="444"/>
      <c r="BR27" s="444"/>
      <c r="BS27" s="444"/>
      <c r="BT27" s="444"/>
      <c r="BU27" s="445"/>
      <c r="BV27" s="443">
        <v>53680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1880</v>
      </c>
      <c r="R28" s="403"/>
      <c r="S28" s="403"/>
      <c r="T28" s="403"/>
      <c r="U28" s="403"/>
      <c r="V28" s="418"/>
      <c r="W28" s="422"/>
      <c r="X28" s="423"/>
      <c r="Y28" s="424"/>
      <c r="Z28" s="401" t="s">
        <v>242</v>
      </c>
      <c r="AA28" s="372"/>
      <c r="AB28" s="372"/>
      <c r="AC28" s="372"/>
      <c r="AD28" s="372"/>
      <c r="AE28" s="372"/>
      <c r="AF28" s="372"/>
      <c r="AG28" s="373"/>
      <c r="AH28" s="402" t="s">
        <v>243</v>
      </c>
      <c r="AI28" s="403"/>
      <c r="AJ28" s="403"/>
      <c r="AK28" s="403"/>
      <c r="AL28" s="418"/>
      <c r="AM28" s="402" t="s">
        <v>243</v>
      </c>
      <c r="AN28" s="403"/>
      <c r="AO28" s="403"/>
      <c r="AP28" s="403"/>
      <c r="AQ28" s="403"/>
      <c r="AR28" s="418"/>
      <c r="AS28" s="402" t="s">
        <v>243</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1466890</v>
      </c>
      <c r="BO28" s="416"/>
      <c r="BP28" s="416"/>
      <c r="BQ28" s="416"/>
      <c r="BR28" s="416"/>
      <c r="BS28" s="416"/>
      <c r="BT28" s="416"/>
      <c r="BU28" s="417"/>
      <c r="BV28" s="415">
        <v>1330090</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8</v>
      </c>
      <c r="M29" s="403"/>
      <c r="N29" s="403"/>
      <c r="O29" s="403"/>
      <c r="P29" s="418"/>
      <c r="Q29" s="402">
        <v>1700</v>
      </c>
      <c r="R29" s="403"/>
      <c r="S29" s="403"/>
      <c r="T29" s="403"/>
      <c r="U29" s="403"/>
      <c r="V29" s="418"/>
      <c r="W29" s="422"/>
      <c r="X29" s="423"/>
      <c r="Y29" s="424"/>
      <c r="Z29" s="401" t="s">
        <v>247</v>
      </c>
      <c r="AA29" s="372"/>
      <c r="AB29" s="372"/>
      <c r="AC29" s="372"/>
      <c r="AD29" s="372"/>
      <c r="AE29" s="372"/>
      <c r="AF29" s="372"/>
      <c r="AG29" s="373"/>
      <c r="AH29" s="402">
        <v>57</v>
      </c>
      <c r="AI29" s="403"/>
      <c r="AJ29" s="403"/>
      <c r="AK29" s="403"/>
      <c r="AL29" s="418"/>
      <c r="AM29" s="402">
        <v>159828</v>
      </c>
      <c r="AN29" s="403"/>
      <c r="AO29" s="403"/>
      <c r="AP29" s="403"/>
      <c r="AQ29" s="403"/>
      <c r="AR29" s="418"/>
      <c r="AS29" s="402">
        <v>2804</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63893</v>
      </c>
      <c r="BO29" s="356"/>
      <c r="BP29" s="356"/>
      <c r="BQ29" s="356"/>
      <c r="BR29" s="356"/>
      <c r="BS29" s="356"/>
      <c r="BT29" s="356"/>
      <c r="BU29" s="357"/>
      <c r="BV29" s="355">
        <v>63741</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1254329</v>
      </c>
      <c r="BO30" s="444"/>
      <c r="BP30" s="444"/>
      <c r="BQ30" s="444"/>
      <c r="BR30" s="444"/>
      <c r="BS30" s="444"/>
      <c r="BT30" s="444"/>
      <c r="BU30" s="445"/>
      <c r="BV30" s="443">
        <v>1243314</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5</v>
      </c>
      <c r="BF34" s="412"/>
      <c r="BG34" s="413" t="str">
        <f>IF('各会計、関係団体の財政状況及び健全化判断比率'!B31="","",'各会計、関係団体の財政状況及び健全化判断比率'!B31)</f>
        <v>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北アルプス広域連合</v>
      </c>
      <c r="BZ34" s="413"/>
      <c r="CA34" s="413"/>
      <c r="CB34" s="413"/>
      <c r="CC34" s="413"/>
      <c r="CD34" s="413"/>
      <c r="CE34" s="413"/>
      <c r="CF34" s="413"/>
      <c r="CG34" s="413"/>
      <c r="CH34" s="413"/>
      <c r="CI34" s="413"/>
      <c r="CJ34" s="413"/>
      <c r="CK34" s="413"/>
      <c r="CL34" s="413"/>
      <c r="CM34" s="413"/>
      <c r="CN34" s="165"/>
      <c r="CO34" s="412">
        <f>IF(CQ34="","",MAX(C34:D43,U34:V43,AM34:AN43,BE34:BF43,BW34:BX43)+1)</f>
        <v>18</v>
      </c>
      <c r="CP34" s="412"/>
      <c r="CQ34" s="413" t="str">
        <f>IF('各会計、関係団体の財政状況及び健全化判断比率'!BS7="","",'各会計、関係団体の財政状況及び健全化判断比率'!BS7)</f>
        <v>道の駅おたり</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国民健康保険診療施設特別会計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6</v>
      </c>
      <c r="BF35" s="412"/>
      <c r="BG35" s="413" t="str">
        <f>IF('各会計、関係団体の財政状況及び健全化判断比率'!B32="","",'各会計、関係団体の財政状況及び健全化判断比率'!B32)</f>
        <v>公共下水道事業特別会計</v>
      </c>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f t="shared" ref="CO35:CO43" si="5">IF(CQ35="","",CO34+1)</f>
        <v>19</v>
      </c>
      <c r="CP35" s="412"/>
      <c r="CQ35" s="413" t="str">
        <f>IF('各会計、関係団体の財政状況及び健全化判断比率'!BS8="","",'各会計、関係団体の財政状況及び健全化判断比率'!BS8)</f>
        <v>おたり振興公社（サンンテインおたり）</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7</v>
      </c>
      <c r="BF36" s="412"/>
      <c r="BG36" s="413" t="str">
        <f>IF('各会計、関係団体の財政状況及び健全化判断比率'!B33="","",'各会計、関係団体の財政状況及び健全化判断比率'!B33)</f>
        <v>農業集落排水事業特別会計</v>
      </c>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（ふるさと市町村圏事業特別会計）</v>
      </c>
      <c r="BZ36" s="413"/>
      <c r="CA36" s="413"/>
      <c r="CB36" s="413"/>
      <c r="CC36" s="413"/>
      <c r="CD36" s="413"/>
      <c r="CE36" s="413"/>
      <c r="CF36" s="413"/>
      <c r="CG36" s="413"/>
      <c r="CH36" s="413"/>
      <c r="CI36" s="413"/>
      <c r="CJ36" s="413"/>
      <c r="CK36" s="413"/>
      <c r="CL36" s="413"/>
      <c r="CM36" s="413"/>
      <c r="CN36" s="165"/>
      <c r="CO36" s="412">
        <f t="shared" si="5"/>
        <v>20</v>
      </c>
      <c r="CP36" s="412"/>
      <c r="CQ36" s="413" t="str">
        <f>IF('各会計、関係団体の財政状況及び健全化判断比率'!BS9="","",'各会計、関係団体の財政状況及び健全化判断比率'!BS9)</f>
        <v>小谷高原スキーリフト</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（介護老人保健施設事業特別会計）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（介護保険事業特別会計）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（平日夜間救急医療事業特別会計）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長野県市町村自治振興組合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長野県後期高齢者医療広域連合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17</v>
      </c>
      <c r="BX43" s="412"/>
      <c r="BY43" s="413" t="str">
        <f>IF('各会計、関係団体の財政状況及び健全化判断比率'!B77="","",'各会計、関係団体の財政状況及び健全化判断比率'!B77)</f>
        <v>（後期高齢者医療特別会計）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133</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 zoomScale="55" zoomScaleNormal="5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5" t="s">
        <v>110</v>
      </c>
      <c r="C41" s="1176"/>
      <c r="D41" s="81"/>
      <c r="E41" s="1185" t="s">
        <v>69</v>
      </c>
      <c r="F41" s="1185"/>
      <c r="G41" s="1185"/>
      <c r="H41" s="1186"/>
      <c r="I41" s="82">
        <v>6295</v>
      </c>
      <c r="J41" s="83">
        <v>6618</v>
      </c>
      <c r="K41" s="83">
        <v>6678</v>
      </c>
      <c r="L41" s="83">
        <v>6363</v>
      </c>
      <c r="M41" s="84">
        <v>6205</v>
      </c>
    </row>
    <row r="42" spans="2:13" ht="27.75" customHeight="1">
      <c r="B42" s="1177"/>
      <c r="C42" s="1178"/>
      <c r="D42" s="85"/>
      <c r="E42" s="1171" t="s">
        <v>70</v>
      </c>
      <c r="F42" s="1171"/>
      <c r="G42" s="1171"/>
      <c r="H42" s="1172"/>
      <c r="I42" s="86" t="s">
        <v>0</v>
      </c>
      <c r="J42" s="87" t="s">
        <v>0</v>
      </c>
      <c r="K42" s="87" t="s">
        <v>0</v>
      </c>
      <c r="L42" s="87" t="s">
        <v>0</v>
      </c>
      <c r="M42" s="88" t="s">
        <v>0</v>
      </c>
    </row>
    <row r="43" spans="2:13" ht="27.75" customHeight="1">
      <c r="B43" s="1177"/>
      <c r="C43" s="1178"/>
      <c r="D43" s="85"/>
      <c r="E43" s="1171" t="s">
        <v>71</v>
      </c>
      <c r="F43" s="1171"/>
      <c r="G43" s="1171"/>
      <c r="H43" s="1172"/>
      <c r="I43" s="86">
        <v>1886</v>
      </c>
      <c r="J43" s="87">
        <v>1378</v>
      </c>
      <c r="K43" s="87">
        <v>1575</v>
      </c>
      <c r="L43" s="87">
        <v>1514</v>
      </c>
      <c r="M43" s="88">
        <v>1436</v>
      </c>
    </row>
    <row r="44" spans="2:13" ht="27.75" customHeight="1">
      <c r="B44" s="1177"/>
      <c r="C44" s="1178"/>
      <c r="D44" s="85"/>
      <c r="E44" s="1171" t="s">
        <v>72</v>
      </c>
      <c r="F44" s="1171"/>
      <c r="G44" s="1171"/>
      <c r="H44" s="1172"/>
      <c r="I44" s="86">
        <v>54</v>
      </c>
      <c r="J44" s="87">
        <v>24</v>
      </c>
      <c r="K44" s="87">
        <v>8</v>
      </c>
      <c r="L44" s="87">
        <v>0</v>
      </c>
      <c r="M44" s="88">
        <v>29</v>
      </c>
    </row>
    <row r="45" spans="2:13" ht="27.75" customHeight="1">
      <c r="B45" s="1177"/>
      <c r="C45" s="1178"/>
      <c r="D45" s="85"/>
      <c r="E45" s="1171" t="s">
        <v>73</v>
      </c>
      <c r="F45" s="1171"/>
      <c r="G45" s="1171"/>
      <c r="H45" s="1172"/>
      <c r="I45" s="86">
        <v>729</v>
      </c>
      <c r="J45" s="87">
        <v>737</v>
      </c>
      <c r="K45" s="87">
        <v>710</v>
      </c>
      <c r="L45" s="87">
        <v>762</v>
      </c>
      <c r="M45" s="88">
        <v>707</v>
      </c>
    </row>
    <row r="46" spans="2:13" ht="27.75" customHeight="1">
      <c r="B46" s="1177"/>
      <c r="C46" s="1178"/>
      <c r="D46" s="85"/>
      <c r="E46" s="1171" t="s">
        <v>74</v>
      </c>
      <c r="F46" s="1171"/>
      <c r="G46" s="1171"/>
      <c r="H46" s="1172"/>
      <c r="I46" s="86" t="s">
        <v>0</v>
      </c>
      <c r="J46" s="87" t="s">
        <v>0</v>
      </c>
      <c r="K46" s="87" t="s">
        <v>0</v>
      </c>
      <c r="L46" s="87" t="s">
        <v>0</v>
      </c>
      <c r="M46" s="88" t="s">
        <v>0</v>
      </c>
    </row>
    <row r="47" spans="2:13" ht="27.75" customHeight="1">
      <c r="B47" s="1177"/>
      <c r="C47" s="1178"/>
      <c r="D47" s="85"/>
      <c r="E47" s="1171" t="s">
        <v>75</v>
      </c>
      <c r="F47" s="1171"/>
      <c r="G47" s="1171"/>
      <c r="H47" s="1172"/>
      <c r="I47" s="86" t="s">
        <v>0</v>
      </c>
      <c r="J47" s="87" t="s">
        <v>0</v>
      </c>
      <c r="K47" s="87" t="s">
        <v>0</v>
      </c>
      <c r="L47" s="87" t="s">
        <v>0</v>
      </c>
      <c r="M47" s="88" t="s">
        <v>0</v>
      </c>
    </row>
    <row r="48" spans="2:13" ht="27.75" customHeight="1">
      <c r="B48" s="1179"/>
      <c r="C48" s="1180"/>
      <c r="D48" s="85"/>
      <c r="E48" s="1171" t="s">
        <v>76</v>
      </c>
      <c r="F48" s="1171"/>
      <c r="G48" s="1171"/>
      <c r="H48" s="1172"/>
      <c r="I48" s="86" t="s">
        <v>0</v>
      </c>
      <c r="J48" s="87" t="s">
        <v>0</v>
      </c>
      <c r="K48" s="87" t="s">
        <v>0</v>
      </c>
      <c r="L48" s="87" t="s">
        <v>0</v>
      </c>
      <c r="M48" s="88" t="s">
        <v>0</v>
      </c>
    </row>
    <row r="49" spans="2:13" ht="27.75" customHeight="1">
      <c r="B49" s="1181" t="s">
        <v>111</v>
      </c>
      <c r="C49" s="1182"/>
      <c r="D49" s="89"/>
      <c r="E49" s="1171" t="s">
        <v>77</v>
      </c>
      <c r="F49" s="1171"/>
      <c r="G49" s="1171"/>
      <c r="H49" s="1172"/>
      <c r="I49" s="86">
        <v>1718</v>
      </c>
      <c r="J49" s="87">
        <v>1918</v>
      </c>
      <c r="K49" s="87">
        <v>2551</v>
      </c>
      <c r="L49" s="87">
        <v>2724</v>
      </c>
      <c r="M49" s="88">
        <v>2872</v>
      </c>
    </row>
    <row r="50" spans="2:13" ht="27.75" customHeight="1">
      <c r="B50" s="1177"/>
      <c r="C50" s="1178"/>
      <c r="D50" s="85"/>
      <c r="E50" s="1171" t="s">
        <v>78</v>
      </c>
      <c r="F50" s="1171"/>
      <c r="G50" s="1171"/>
      <c r="H50" s="1172"/>
      <c r="I50" s="86">
        <v>27</v>
      </c>
      <c r="J50" s="87">
        <v>35</v>
      </c>
      <c r="K50" s="87">
        <v>38</v>
      </c>
      <c r="L50" s="87">
        <v>22</v>
      </c>
      <c r="M50" s="88">
        <v>21</v>
      </c>
    </row>
    <row r="51" spans="2:13" ht="27.75" customHeight="1">
      <c r="B51" s="1179"/>
      <c r="C51" s="1180"/>
      <c r="D51" s="85"/>
      <c r="E51" s="1171" t="s">
        <v>79</v>
      </c>
      <c r="F51" s="1171"/>
      <c r="G51" s="1171"/>
      <c r="H51" s="1172"/>
      <c r="I51" s="86">
        <v>5654</v>
      </c>
      <c r="J51" s="87">
        <v>5636</v>
      </c>
      <c r="K51" s="87">
        <v>5640</v>
      </c>
      <c r="L51" s="87">
        <v>5621</v>
      </c>
      <c r="M51" s="88">
        <v>5582</v>
      </c>
    </row>
    <row r="52" spans="2:13" ht="27.75" customHeight="1" thickBot="1">
      <c r="B52" s="1183" t="s">
        <v>105</v>
      </c>
      <c r="C52" s="1184"/>
      <c r="D52" s="90"/>
      <c r="E52" s="1173" t="s">
        <v>80</v>
      </c>
      <c r="F52" s="1173"/>
      <c r="G52" s="1173"/>
      <c r="H52" s="1174"/>
      <c r="I52" s="91">
        <v>1565</v>
      </c>
      <c r="J52" s="92">
        <v>1167</v>
      </c>
      <c r="K52" s="92">
        <v>743</v>
      </c>
      <c r="L52" s="92">
        <v>273</v>
      </c>
      <c r="M52" s="93">
        <v>-98</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155888</v>
      </c>
      <c r="E3" s="113"/>
      <c r="F3" s="114">
        <v>177060</v>
      </c>
      <c r="G3" s="115"/>
      <c r="H3" s="116"/>
    </row>
    <row r="4" spans="1:8">
      <c r="A4" s="117"/>
      <c r="B4" s="118"/>
      <c r="C4" s="119"/>
      <c r="D4" s="120">
        <v>50083</v>
      </c>
      <c r="E4" s="121"/>
      <c r="F4" s="122">
        <v>100790</v>
      </c>
      <c r="G4" s="123"/>
      <c r="H4" s="124"/>
    </row>
    <row r="5" spans="1:8">
      <c r="A5" s="107" t="s">
        <v>7</v>
      </c>
      <c r="B5" s="110"/>
      <c r="C5" s="111"/>
      <c r="D5" s="112">
        <v>575336</v>
      </c>
      <c r="E5" s="113"/>
      <c r="F5" s="114">
        <v>291917</v>
      </c>
      <c r="G5" s="115"/>
      <c r="H5" s="116"/>
    </row>
    <row r="6" spans="1:8">
      <c r="A6" s="117"/>
      <c r="B6" s="118"/>
      <c r="C6" s="119"/>
      <c r="D6" s="120">
        <v>222791</v>
      </c>
      <c r="E6" s="121"/>
      <c r="F6" s="122">
        <v>163714</v>
      </c>
      <c r="G6" s="123"/>
      <c r="H6" s="124"/>
    </row>
    <row r="7" spans="1:8">
      <c r="A7" s="107" t="s">
        <v>8</v>
      </c>
      <c r="B7" s="110"/>
      <c r="C7" s="111"/>
      <c r="D7" s="112">
        <v>316279</v>
      </c>
      <c r="E7" s="113"/>
      <c r="F7" s="114">
        <v>325581</v>
      </c>
      <c r="G7" s="115"/>
      <c r="H7" s="116"/>
    </row>
    <row r="8" spans="1:8">
      <c r="A8" s="117"/>
      <c r="B8" s="118"/>
      <c r="C8" s="119"/>
      <c r="D8" s="120">
        <v>54511</v>
      </c>
      <c r="E8" s="121"/>
      <c r="F8" s="122">
        <v>165116</v>
      </c>
      <c r="G8" s="123"/>
      <c r="H8" s="124"/>
    </row>
    <row r="9" spans="1:8">
      <c r="A9" s="107" t="s">
        <v>9</v>
      </c>
      <c r="B9" s="110"/>
      <c r="C9" s="111"/>
      <c r="D9" s="112">
        <v>235022</v>
      </c>
      <c r="E9" s="113"/>
      <c r="F9" s="114">
        <v>203567</v>
      </c>
      <c r="G9" s="115"/>
      <c r="H9" s="116"/>
    </row>
    <row r="10" spans="1:8">
      <c r="A10" s="117"/>
      <c r="B10" s="118"/>
      <c r="C10" s="119"/>
      <c r="D10" s="120">
        <v>72649</v>
      </c>
      <c r="E10" s="121"/>
      <c r="F10" s="122">
        <v>121137</v>
      </c>
      <c r="G10" s="123"/>
      <c r="H10" s="124"/>
    </row>
    <row r="11" spans="1:8">
      <c r="A11" s="107" t="s">
        <v>10</v>
      </c>
      <c r="B11" s="110"/>
      <c r="C11" s="111"/>
      <c r="D11" s="112">
        <v>205223</v>
      </c>
      <c r="E11" s="113"/>
      <c r="F11" s="114">
        <v>185018</v>
      </c>
      <c r="G11" s="115"/>
      <c r="H11" s="116"/>
    </row>
    <row r="12" spans="1:8">
      <c r="A12" s="117"/>
      <c r="B12" s="118"/>
      <c r="C12" s="125"/>
      <c r="D12" s="120">
        <v>67445</v>
      </c>
      <c r="E12" s="121"/>
      <c r="F12" s="122">
        <v>95064</v>
      </c>
      <c r="G12" s="123"/>
      <c r="H12" s="124"/>
    </row>
    <row r="13" spans="1:8">
      <c r="A13" s="107"/>
      <c r="B13" s="110"/>
      <c r="C13" s="126"/>
      <c r="D13" s="127">
        <v>297550</v>
      </c>
      <c r="E13" s="128"/>
      <c r="F13" s="129">
        <v>236629</v>
      </c>
      <c r="G13" s="130"/>
      <c r="H13" s="116"/>
    </row>
    <row r="14" spans="1:8">
      <c r="A14" s="117"/>
      <c r="B14" s="118"/>
      <c r="C14" s="119"/>
      <c r="D14" s="120">
        <v>93496</v>
      </c>
      <c r="E14" s="121"/>
      <c r="F14" s="122">
        <v>129164</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3.05</v>
      </c>
      <c r="C19" s="131">
        <f>ROUND(VALUE(SUBSTITUTE(実質収支比率等に係る経年分析!G$48,"▲","-")),2)</f>
        <v>4.01</v>
      </c>
      <c r="D19" s="131">
        <f>ROUND(VALUE(SUBSTITUTE(実質収支比率等に係る経年分析!H$48,"▲","-")),2)</f>
        <v>3.1</v>
      </c>
      <c r="E19" s="131">
        <f>ROUND(VALUE(SUBSTITUTE(実質収支比率等に係る経年分析!I$48,"▲","-")),2)</f>
        <v>2.66</v>
      </c>
      <c r="F19" s="131">
        <f>ROUND(VALUE(SUBSTITUTE(実質収支比率等に係る経年分析!J$48,"▲","-")),2)</f>
        <v>4.51</v>
      </c>
    </row>
    <row r="20" spans="1:11">
      <c r="A20" s="131" t="s">
        <v>114</v>
      </c>
      <c r="B20" s="131">
        <f>ROUND(VALUE(SUBSTITUTE(実質収支比率等に係る経年分析!F$47,"▲","-")),2)</f>
        <v>27.69</v>
      </c>
      <c r="C20" s="131">
        <f>ROUND(VALUE(SUBSTITUTE(実質収支比率等に係る経年分析!G$47,"▲","-")),2)</f>
        <v>33.39</v>
      </c>
      <c r="D20" s="131">
        <f>ROUND(VALUE(SUBSTITUTE(実質収支比率等に係る経年分析!H$47,"▲","-")),2)</f>
        <v>44.83</v>
      </c>
      <c r="E20" s="131">
        <f>ROUND(VALUE(SUBSTITUTE(実質収支比率等に係る経年分析!I$47,"▲","-")),2)</f>
        <v>53.71</v>
      </c>
      <c r="F20" s="131">
        <f>ROUND(VALUE(SUBSTITUTE(実質収支比率等に係る経年分析!J$47,"▲","-")),2)</f>
        <v>58.47</v>
      </c>
    </row>
    <row r="21" spans="1:11">
      <c r="A21" s="131" t="s">
        <v>115</v>
      </c>
      <c r="B21" s="131">
        <f>IF(ISNUMBER(VALUE(SUBSTITUTE(実質収支比率等に係る経年分析!F$49,"▲","-"))),ROUND(VALUE(SUBSTITUTE(実質収支比率等に係る経年分析!F$49,"▲","-")),2),NA())</f>
        <v>7.24</v>
      </c>
      <c r="C21" s="131">
        <f>IF(ISNUMBER(VALUE(SUBSTITUTE(実質収支比率等に係る経年分析!G$49,"▲","-"))),ROUND(VALUE(SUBSTITUTE(実質収支比率等に係る経年分析!G$49,"▲","-")),2),NA())</f>
        <v>6.28</v>
      </c>
      <c r="D21" s="131">
        <f>IF(ISNUMBER(VALUE(SUBSTITUTE(実質収支比率等に係る経年分析!H$49,"▲","-"))),ROUND(VALUE(SUBSTITUTE(実質収支比率等に係る経年分析!H$49,"▲","-")),2),NA())</f>
        <v>12.26</v>
      </c>
      <c r="E21" s="131">
        <f>IF(ISNUMBER(VALUE(SUBSTITUTE(実質収支比率等に係る経年分析!I$49,"▲","-"))),ROUND(VALUE(SUBSTITUTE(実質収支比率等に係る経年分析!I$49,"▲","-")),2),NA())</f>
        <v>6.62</v>
      </c>
      <c r="F21" s="131">
        <f>IF(ISNUMBER(VALUE(SUBSTITUTE(実質収支比率等に係る経年分析!J$49,"▲","-"))),ROUND(VALUE(SUBSTITUTE(実質収支比率等に係る経年分析!J$49,"▲","-")),2),NA())</f>
        <v>7.34</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国民健康保険診療施設特別会計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0.09</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0.96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0.59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3.05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2.66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4.51</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640</v>
      </c>
      <c r="E42" s="133"/>
      <c r="F42" s="133"/>
      <c r="G42" s="133">
        <f>'実質公債費比率（分子）の構造'!L$52</f>
        <v>616</v>
      </c>
      <c r="H42" s="133"/>
      <c r="I42" s="133"/>
      <c r="J42" s="133">
        <f>'実質公債費比率（分子）の構造'!M$52</f>
        <v>629</v>
      </c>
      <c r="K42" s="133"/>
      <c r="L42" s="133"/>
      <c r="M42" s="133">
        <f>'実質公債費比率（分子）の構造'!N$52</f>
        <v>647</v>
      </c>
      <c r="N42" s="133"/>
      <c r="O42" s="133"/>
      <c r="P42" s="133">
        <f>'実質公債費比率（分子）の構造'!O$52</f>
        <v>621</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68</v>
      </c>
      <c r="C45" s="133"/>
      <c r="D45" s="133"/>
      <c r="E45" s="133">
        <f>'実質公債費比率（分子）の構造'!L$49</f>
        <v>34</v>
      </c>
      <c r="F45" s="133"/>
      <c r="G45" s="133"/>
      <c r="H45" s="133">
        <f>'実質公債費比率（分子）の構造'!M$49</f>
        <v>12</v>
      </c>
      <c r="I45" s="133"/>
      <c r="J45" s="133"/>
      <c r="K45" s="133">
        <f>'実質公債費比率（分子）の構造'!N$49</f>
        <v>8</v>
      </c>
      <c r="L45" s="133"/>
      <c r="M45" s="133"/>
      <c r="N45" s="133">
        <f>'実質公債費比率（分子）の構造'!O$49</f>
        <v>0</v>
      </c>
      <c r="O45" s="133"/>
      <c r="P45" s="133"/>
    </row>
    <row r="46" spans="1:16">
      <c r="A46" s="133" t="s">
        <v>124</v>
      </c>
      <c r="B46" s="133">
        <f>'実質公債費比率（分子）の構造'!K$48</f>
        <v>151</v>
      </c>
      <c r="C46" s="133"/>
      <c r="D46" s="133"/>
      <c r="E46" s="133">
        <f>'実質公債費比率（分子）の構造'!L$48</f>
        <v>139</v>
      </c>
      <c r="F46" s="133"/>
      <c r="G46" s="133"/>
      <c r="H46" s="133">
        <f>'実質公債費比率（分子）の構造'!M$48</f>
        <v>131</v>
      </c>
      <c r="I46" s="133"/>
      <c r="J46" s="133"/>
      <c r="K46" s="133">
        <f>'実質公債費比率（分子）の構造'!N$48</f>
        <v>129</v>
      </c>
      <c r="L46" s="133"/>
      <c r="M46" s="133"/>
      <c r="N46" s="133">
        <f>'実質公債費比率（分子）の構造'!O$48</f>
        <v>127</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749</v>
      </c>
      <c r="C49" s="133"/>
      <c r="D49" s="133"/>
      <c r="E49" s="133">
        <f>'実質公債費比率（分子）の構造'!L$45</f>
        <v>738</v>
      </c>
      <c r="F49" s="133"/>
      <c r="G49" s="133"/>
      <c r="H49" s="133">
        <f>'実質公債費比率（分子）の構造'!M$45</f>
        <v>756</v>
      </c>
      <c r="I49" s="133"/>
      <c r="J49" s="133"/>
      <c r="K49" s="133">
        <f>'実質公債費比率（分子）の構造'!N$45</f>
        <v>774</v>
      </c>
      <c r="L49" s="133"/>
      <c r="M49" s="133"/>
      <c r="N49" s="133">
        <f>'実質公債費比率（分子）の構造'!O$45</f>
        <v>713</v>
      </c>
      <c r="O49" s="133"/>
      <c r="P49" s="133"/>
    </row>
    <row r="50" spans="1:16">
      <c r="A50" s="133" t="s">
        <v>85</v>
      </c>
      <c r="B50" s="133" t="e">
        <f>NA()</f>
        <v>#N/A</v>
      </c>
      <c r="C50" s="133">
        <f>IF(ISNUMBER('実質公債費比率（分子）の構造'!K$53),'実質公債費比率（分子）の構造'!K$53,NA())</f>
        <v>328</v>
      </c>
      <c r="D50" s="133" t="e">
        <f>NA()</f>
        <v>#N/A</v>
      </c>
      <c r="E50" s="133" t="e">
        <f>NA()</f>
        <v>#N/A</v>
      </c>
      <c r="F50" s="133">
        <f>IF(ISNUMBER('実質公債費比率（分子）の構造'!L$53),'実質公債費比率（分子）の構造'!L$53,NA())</f>
        <v>295</v>
      </c>
      <c r="G50" s="133" t="e">
        <f>NA()</f>
        <v>#N/A</v>
      </c>
      <c r="H50" s="133" t="e">
        <f>NA()</f>
        <v>#N/A</v>
      </c>
      <c r="I50" s="133">
        <f>IF(ISNUMBER('実質公債費比率（分子）の構造'!M$53),'実質公債費比率（分子）の構造'!M$53,NA())</f>
        <v>270</v>
      </c>
      <c r="J50" s="133" t="e">
        <f>NA()</f>
        <v>#N/A</v>
      </c>
      <c r="K50" s="133" t="e">
        <f>NA()</f>
        <v>#N/A</v>
      </c>
      <c r="L50" s="133">
        <f>IF(ISNUMBER('実質公債費比率（分子）の構造'!N$53),'実質公債費比率（分子）の構造'!N$53,NA())</f>
        <v>264</v>
      </c>
      <c r="M50" s="133" t="e">
        <f>NA()</f>
        <v>#N/A</v>
      </c>
      <c r="N50" s="133" t="e">
        <f>NA()</f>
        <v>#N/A</v>
      </c>
      <c r="O50" s="133">
        <f>IF(ISNUMBER('実質公債費比率（分子）の構造'!O$53),'実質公債費比率（分子）の構造'!O$53,NA())</f>
        <v>219</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5654</v>
      </c>
      <c r="E56" s="132"/>
      <c r="F56" s="132"/>
      <c r="G56" s="132">
        <f>'将来負担比率（分子）の構造'!J$51</f>
        <v>5636</v>
      </c>
      <c r="H56" s="132"/>
      <c r="I56" s="132"/>
      <c r="J56" s="132">
        <f>'将来負担比率（分子）の構造'!K$51</f>
        <v>5640</v>
      </c>
      <c r="K56" s="132"/>
      <c r="L56" s="132"/>
      <c r="M56" s="132">
        <f>'将来負担比率（分子）の構造'!L$51</f>
        <v>5621</v>
      </c>
      <c r="N56" s="132"/>
      <c r="O56" s="132"/>
      <c r="P56" s="132">
        <f>'将来負担比率（分子）の構造'!M$51</f>
        <v>5582</v>
      </c>
    </row>
    <row r="57" spans="1:16">
      <c r="A57" s="132" t="s">
        <v>78</v>
      </c>
      <c r="B57" s="132"/>
      <c r="C57" s="132"/>
      <c r="D57" s="132">
        <f>'将来負担比率（分子）の構造'!I$50</f>
        <v>27</v>
      </c>
      <c r="E57" s="132"/>
      <c r="F57" s="132"/>
      <c r="G57" s="132">
        <f>'将来負担比率（分子）の構造'!J$50</f>
        <v>35</v>
      </c>
      <c r="H57" s="132"/>
      <c r="I57" s="132"/>
      <c r="J57" s="132">
        <f>'将来負担比率（分子）の構造'!K$50</f>
        <v>38</v>
      </c>
      <c r="K57" s="132"/>
      <c r="L57" s="132"/>
      <c r="M57" s="132">
        <f>'将来負担比率（分子）の構造'!L$50</f>
        <v>22</v>
      </c>
      <c r="N57" s="132"/>
      <c r="O57" s="132"/>
      <c r="P57" s="132">
        <f>'将来負担比率（分子）の構造'!M$50</f>
        <v>21</v>
      </c>
    </row>
    <row r="58" spans="1:16">
      <c r="A58" s="132" t="s">
        <v>77</v>
      </c>
      <c r="B58" s="132"/>
      <c r="C58" s="132"/>
      <c r="D58" s="132">
        <f>'将来負担比率（分子）の構造'!I$49</f>
        <v>1718</v>
      </c>
      <c r="E58" s="132"/>
      <c r="F58" s="132"/>
      <c r="G58" s="132">
        <f>'将来負担比率（分子）の構造'!J$49</f>
        <v>1918</v>
      </c>
      <c r="H58" s="132"/>
      <c r="I58" s="132"/>
      <c r="J58" s="132">
        <f>'将来負担比率（分子）の構造'!K$49</f>
        <v>2551</v>
      </c>
      <c r="K58" s="132"/>
      <c r="L58" s="132"/>
      <c r="M58" s="132">
        <f>'将来負担比率（分子）の構造'!L$49</f>
        <v>2724</v>
      </c>
      <c r="N58" s="132"/>
      <c r="O58" s="132"/>
      <c r="P58" s="132">
        <f>'将来負担比率（分子）の構造'!M$49</f>
        <v>2872</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729</v>
      </c>
      <c r="C62" s="132"/>
      <c r="D62" s="132"/>
      <c r="E62" s="132">
        <f>'将来負担比率（分子）の構造'!J$45</f>
        <v>737</v>
      </c>
      <c r="F62" s="132"/>
      <c r="G62" s="132"/>
      <c r="H62" s="132">
        <f>'将来負担比率（分子）の構造'!K$45</f>
        <v>710</v>
      </c>
      <c r="I62" s="132"/>
      <c r="J62" s="132"/>
      <c r="K62" s="132">
        <f>'将来負担比率（分子）の構造'!L$45</f>
        <v>762</v>
      </c>
      <c r="L62" s="132"/>
      <c r="M62" s="132"/>
      <c r="N62" s="132">
        <f>'将来負担比率（分子）の構造'!M$45</f>
        <v>707</v>
      </c>
      <c r="O62" s="132"/>
      <c r="P62" s="132"/>
    </row>
    <row r="63" spans="1:16">
      <c r="A63" s="132" t="s">
        <v>72</v>
      </c>
      <c r="B63" s="132">
        <f>'将来負担比率（分子）の構造'!I$44</f>
        <v>54</v>
      </c>
      <c r="C63" s="132"/>
      <c r="D63" s="132"/>
      <c r="E63" s="132">
        <f>'将来負担比率（分子）の構造'!J$44</f>
        <v>24</v>
      </c>
      <c r="F63" s="132"/>
      <c r="G63" s="132"/>
      <c r="H63" s="132">
        <f>'将来負担比率（分子）の構造'!K$44</f>
        <v>8</v>
      </c>
      <c r="I63" s="132"/>
      <c r="J63" s="132"/>
      <c r="K63" s="132">
        <f>'将来負担比率（分子）の構造'!L$44</f>
        <v>0</v>
      </c>
      <c r="L63" s="132"/>
      <c r="M63" s="132"/>
      <c r="N63" s="132">
        <f>'将来負担比率（分子）の構造'!M$44</f>
        <v>29</v>
      </c>
      <c r="O63" s="132"/>
      <c r="P63" s="132"/>
    </row>
    <row r="64" spans="1:16">
      <c r="A64" s="132" t="s">
        <v>71</v>
      </c>
      <c r="B64" s="132">
        <f>'将来負担比率（分子）の構造'!I$43</f>
        <v>1886</v>
      </c>
      <c r="C64" s="132"/>
      <c r="D64" s="132"/>
      <c r="E64" s="132">
        <f>'将来負担比率（分子）の構造'!J$43</f>
        <v>1378</v>
      </c>
      <c r="F64" s="132"/>
      <c r="G64" s="132"/>
      <c r="H64" s="132">
        <f>'将来負担比率（分子）の構造'!K$43</f>
        <v>1575</v>
      </c>
      <c r="I64" s="132"/>
      <c r="J64" s="132"/>
      <c r="K64" s="132">
        <f>'将来負担比率（分子）の構造'!L$43</f>
        <v>1514</v>
      </c>
      <c r="L64" s="132"/>
      <c r="M64" s="132"/>
      <c r="N64" s="132">
        <f>'将来負担比率（分子）の構造'!M$43</f>
        <v>1436</v>
      </c>
      <c r="O64" s="132"/>
      <c r="P64" s="132"/>
    </row>
    <row r="65" spans="1:16">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6295</v>
      </c>
      <c r="C66" s="132"/>
      <c r="D66" s="132"/>
      <c r="E66" s="132">
        <f>'将来負担比率（分子）の構造'!J$41</f>
        <v>6618</v>
      </c>
      <c r="F66" s="132"/>
      <c r="G66" s="132"/>
      <c r="H66" s="132">
        <f>'将来負担比率（分子）の構造'!K$41</f>
        <v>6678</v>
      </c>
      <c r="I66" s="132"/>
      <c r="J66" s="132"/>
      <c r="K66" s="132">
        <f>'将来負担比率（分子）の構造'!L$41</f>
        <v>6363</v>
      </c>
      <c r="L66" s="132"/>
      <c r="M66" s="132"/>
      <c r="N66" s="132">
        <f>'将来負担比率（分子）の構造'!M$41</f>
        <v>6205</v>
      </c>
      <c r="O66" s="132"/>
      <c r="P66" s="132"/>
    </row>
    <row r="67" spans="1:16">
      <c r="A67" s="132" t="s">
        <v>130</v>
      </c>
      <c r="B67" s="132" t="e">
        <f>NA()</f>
        <v>#N/A</v>
      </c>
      <c r="C67" s="132">
        <f>IF(ISNUMBER('将来負担比率（分子）の構造'!I$52), IF('将来負担比率（分子）の構造'!I$52 &lt; 0, 0, '将来負担比率（分子）の構造'!I$52), NA())</f>
        <v>1565</v>
      </c>
      <c r="D67" s="132" t="e">
        <f>NA()</f>
        <v>#N/A</v>
      </c>
      <c r="E67" s="132" t="e">
        <f>NA()</f>
        <v>#N/A</v>
      </c>
      <c r="F67" s="132">
        <f>IF(ISNUMBER('将来負担比率（分子）の構造'!J$52), IF('将来負担比率（分子）の構造'!J$52 &lt; 0, 0, '将来負担比率（分子）の構造'!J$52), NA())</f>
        <v>1167</v>
      </c>
      <c r="G67" s="132" t="e">
        <f>NA()</f>
        <v>#N/A</v>
      </c>
      <c r="H67" s="132" t="e">
        <f>NA()</f>
        <v>#N/A</v>
      </c>
      <c r="I67" s="132">
        <f>IF(ISNUMBER('将来負担比率（分子）の構造'!K$52), IF('将来負担比率（分子）の構造'!K$52 &lt; 0, 0, '将来負担比率（分子）の構造'!K$52), NA())</f>
        <v>743</v>
      </c>
      <c r="J67" s="132" t="e">
        <f>NA()</f>
        <v>#N/A</v>
      </c>
      <c r="K67" s="132" t="e">
        <f>NA()</f>
        <v>#N/A</v>
      </c>
      <c r="L67" s="132">
        <f>IF(ISNUMBER('将来負担比率（分子）の構造'!L$52), IF('将来負担比率（分子）の構造'!L$52 &lt; 0, 0, '将来負担比率（分子）の構造'!L$52), NA())</f>
        <v>273</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559984</v>
      </c>
      <c r="S5" s="661"/>
      <c r="T5" s="661"/>
      <c r="U5" s="661"/>
      <c r="V5" s="661"/>
      <c r="W5" s="661"/>
      <c r="X5" s="661"/>
      <c r="Y5" s="689"/>
      <c r="Z5" s="699">
        <v>14.4</v>
      </c>
      <c r="AA5" s="699"/>
      <c r="AB5" s="699"/>
      <c r="AC5" s="699"/>
      <c r="AD5" s="700">
        <v>559984</v>
      </c>
      <c r="AE5" s="700"/>
      <c r="AF5" s="700"/>
      <c r="AG5" s="700"/>
      <c r="AH5" s="700"/>
      <c r="AI5" s="700"/>
      <c r="AJ5" s="700"/>
      <c r="AK5" s="700"/>
      <c r="AL5" s="691">
        <v>23.6</v>
      </c>
      <c r="AM5" s="676"/>
      <c r="AN5" s="676"/>
      <c r="AO5" s="692"/>
      <c r="AP5" s="640" t="s">
        <v>399</v>
      </c>
      <c r="AQ5" s="641"/>
      <c r="AR5" s="641"/>
      <c r="AS5" s="641"/>
      <c r="AT5" s="641"/>
      <c r="AU5" s="641"/>
      <c r="AV5" s="641"/>
      <c r="AW5" s="641"/>
      <c r="AX5" s="641"/>
      <c r="AY5" s="641"/>
      <c r="AZ5" s="641"/>
      <c r="BA5" s="641"/>
      <c r="BB5" s="641"/>
      <c r="BC5" s="641"/>
      <c r="BD5" s="641"/>
      <c r="BE5" s="641"/>
      <c r="BF5" s="642"/>
      <c r="BG5" s="577">
        <v>530205</v>
      </c>
      <c r="BH5" s="570"/>
      <c r="BI5" s="570"/>
      <c r="BJ5" s="570"/>
      <c r="BK5" s="570"/>
      <c r="BL5" s="570"/>
      <c r="BM5" s="570"/>
      <c r="BN5" s="571"/>
      <c r="BO5" s="578">
        <v>94.7</v>
      </c>
      <c r="BP5" s="578"/>
      <c r="BQ5" s="578"/>
      <c r="BR5" s="578"/>
      <c r="BS5" s="582" t="s">
        <v>400</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51371</v>
      </c>
      <c r="S6" s="570"/>
      <c r="T6" s="570"/>
      <c r="U6" s="570"/>
      <c r="V6" s="570"/>
      <c r="W6" s="570"/>
      <c r="X6" s="570"/>
      <c r="Y6" s="571"/>
      <c r="Z6" s="578">
        <v>1.3</v>
      </c>
      <c r="AA6" s="578"/>
      <c r="AB6" s="578"/>
      <c r="AC6" s="578"/>
      <c r="AD6" s="582">
        <v>51371</v>
      </c>
      <c r="AE6" s="582"/>
      <c r="AF6" s="582"/>
      <c r="AG6" s="582"/>
      <c r="AH6" s="582"/>
      <c r="AI6" s="582"/>
      <c r="AJ6" s="582"/>
      <c r="AK6" s="582"/>
      <c r="AL6" s="572">
        <v>2.2000000000000002</v>
      </c>
      <c r="AM6" s="583"/>
      <c r="AN6" s="583"/>
      <c r="AO6" s="584"/>
      <c r="AP6" s="579" t="s">
        <v>289</v>
      </c>
      <c r="AQ6" s="580"/>
      <c r="AR6" s="580"/>
      <c r="AS6" s="580"/>
      <c r="AT6" s="580"/>
      <c r="AU6" s="580"/>
      <c r="AV6" s="580"/>
      <c r="AW6" s="580"/>
      <c r="AX6" s="580"/>
      <c r="AY6" s="580"/>
      <c r="AZ6" s="580"/>
      <c r="BA6" s="580"/>
      <c r="BB6" s="580"/>
      <c r="BC6" s="580"/>
      <c r="BD6" s="580"/>
      <c r="BE6" s="580"/>
      <c r="BF6" s="581"/>
      <c r="BG6" s="577">
        <v>530205</v>
      </c>
      <c r="BH6" s="570"/>
      <c r="BI6" s="570"/>
      <c r="BJ6" s="570"/>
      <c r="BK6" s="570"/>
      <c r="BL6" s="570"/>
      <c r="BM6" s="570"/>
      <c r="BN6" s="571"/>
      <c r="BO6" s="578">
        <v>94.7</v>
      </c>
      <c r="BP6" s="578"/>
      <c r="BQ6" s="578"/>
      <c r="BR6" s="578"/>
      <c r="BS6" s="582" t="s">
        <v>401</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44793</v>
      </c>
      <c r="CS6" s="570"/>
      <c r="CT6" s="570"/>
      <c r="CU6" s="570"/>
      <c r="CV6" s="570"/>
      <c r="CW6" s="570"/>
      <c r="CX6" s="570"/>
      <c r="CY6" s="571"/>
      <c r="CZ6" s="578">
        <v>1.2</v>
      </c>
      <c r="DA6" s="578"/>
      <c r="DB6" s="578"/>
      <c r="DC6" s="578"/>
      <c r="DD6" s="569" t="s">
        <v>401</v>
      </c>
      <c r="DE6" s="570"/>
      <c r="DF6" s="570"/>
      <c r="DG6" s="570"/>
      <c r="DH6" s="570"/>
      <c r="DI6" s="570"/>
      <c r="DJ6" s="570"/>
      <c r="DK6" s="570"/>
      <c r="DL6" s="570"/>
      <c r="DM6" s="570"/>
      <c r="DN6" s="570"/>
      <c r="DO6" s="570"/>
      <c r="DP6" s="571"/>
      <c r="DQ6" s="569">
        <v>44793</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540</v>
      </c>
      <c r="S7" s="570"/>
      <c r="T7" s="570"/>
      <c r="U7" s="570"/>
      <c r="V7" s="570"/>
      <c r="W7" s="570"/>
      <c r="X7" s="570"/>
      <c r="Y7" s="571"/>
      <c r="Z7" s="578">
        <v>0</v>
      </c>
      <c r="AA7" s="578"/>
      <c r="AB7" s="578"/>
      <c r="AC7" s="578"/>
      <c r="AD7" s="582">
        <v>540</v>
      </c>
      <c r="AE7" s="582"/>
      <c r="AF7" s="582"/>
      <c r="AG7" s="582"/>
      <c r="AH7" s="582"/>
      <c r="AI7" s="582"/>
      <c r="AJ7" s="582"/>
      <c r="AK7" s="582"/>
      <c r="AL7" s="572">
        <v>0</v>
      </c>
      <c r="AM7" s="583"/>
      <c r="AN7" s="583"/>
      <c r="AO7" s="584"/>
      <c r="AP7" s="579" t="s">
        <v>292</v>
      </c>
      <c r="AQ7" s="580"/>
      <c r="AR7" s="580"/>
      <c r="AS7" s="580"/>
      <c r="AT7" s="580"/>
      <c r="AU7" s="580"/>
      <c r="AV7" s="580"/>
      <c r="AW7" s="580"/>
      <c r="AX7" s="580"/>
      <c r="AY7" s="580"/>
      <c r="AZ7" s="580"/>
      <c r="BA7" s="580"/>
      <c r="BB7" s="580"/>
      <c r="BC7" s="580"/>
      <c r="BD7" s="580"/>
      <c r="BE7" s="580"/>
      <c r="BF7" s="581"/>
      <c r="BG7" s="577">
        <v>111541</v>
      </c>
      <c r="BH7" s="570"/>
      <c r="BI7" s="570"/>
      <c r="BJ7" s="570"/>
      <c r="BK7" s="570"/>
      <c r="BL7" s="570"/>
      <c r="BM7" s="570"/>
      <c r="BN7" s="571"/>
      <c r="BO7" s="578">
        <v>19.899999999999999</v>
      </c>
      <c r="BP7" s="578"/>
      <c r="BQ7" s="578"/>
      <c r="BR7" s="578"/>
      <c r="BS7" s="582" t="s">
        <v>401</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546679</v>
      </c>
      <c r="CS7" s="570"/>
      <c r="CT7" s="570"/>
      <c r="CU7" s="570"/>
      <c r="CV7" s="570"/>
      <c r="CW7" s="570"/>
      <c r="CX7" s="570"/>
      <c r="CY7" s="571"/>
      <c r="CZ7" s="578">
        <v>14.7</v>
      </c>
      <c r="DA7" s="578"/>
      <c r="DB7" s="578"/>
      <c r="DC7" s="578"/>
      <c r="DD7" s="569">
        <v>28663</v>
      </c>
      <c r="DE7" s="570"/>
      <c r="DF7" s="570"/>
      <c r="DG7" s="570"/>
      <c r="DH7" s="570"/>
      <c r="DI7" s="570"/>
      <c r="DJ7" s="570"/>
      <c r="DK7" s="570"/>
      <c r="DL7" s="570"/>
      <c r="DM7" s="570"/>
      <c r="DN7" s="570"/>
      <c r="DO7" s="570"/>
      <c r="DP7" s="571"/>
      <c r="DQ7" s="569">
        <v>424090</v>
      </c>
      <c r="DR7" s="570"/>
      <c r="DS7" s="570"/>
      <c r="DT7" s="570"/>
      <c r="DU7" s="570"/>
      <c r="DV7" s="570"/>
      <c r="DW7" s="570"/>
      <c r="DX7" s="570"/>
      <c r="DY7" s="570"/>
      <c r="DZ7" s="570"/>
      <c r="EA7" s="570"/>
      <c r="EB7" s="570"/>
      <c r="EC7" s="628"/>
    </row>
    <row r="8" spans="2:143" ht="11.25" customHeight="1">
      <c r="B8" s="579" t="s">
        <v>402</v>
      </c>
      <c r="C8" s="580"/>
      <c r="D8" s="580"/>
      <c r="E8" s="580"/>
      <c r="F8" s="580"/>
      <c r="G8" s="580"/>
      <c r="H8" s="580"/>
      <c r="I8" s="580"/>
      <c r="J8" s="580"/>
      <c r="K8" s="580"/>
      <c r="L8" s="580"/>
      <c r="M8" s="580"/>
      <c r="N8" s="580"/>
      <c r="O8" s="580"/>
      <c r="P8" s="580"/>
      <c r="Q8" s="581"/>
      <c r="R8" s="577">
        <v>358</v>
      </c>
      <c r="S8" s="570"/>
      <c r="T8" s="570"/>
      <c r="U8" s="570"/>
      <c r="V8" s="570"/>
      <c r="W8" s="570"/>
      <c r="X8" s="570"/>
      <c r="Y8" s="571"/>
      <c r="Z8" s="578">
        <v>0</v>
      </c>
      <c r="AA8" s="578"/>
      <c r="AB8" s="578"/>
      <c r="AC8" s="578"/>
      <c r="AD8" s="582">
        <v>358</v>
      </c>
      <c r="AE8" s="582"/>
      <c r="AF8" s="582"/>
      <c r="AG8" s="582"/>
      <c r="AH8" s="582"/>
      <c r="AI8" s="582"/>
      <c r="AJ8" s="582"/>
      <c r="AK8" s="582"/>
      <c r="AL8" s="572">
        <v>0</v>
      </c>
      <c r="AM8" s="583"/>
      <c r="AN8" s="583"/>
      <c r="AO8" s="584"/>
      <c r="AP8" s="579" t="s">
        <v>294</v>
      </c>
      <c r="AQ8" s="580"/>
      <c r="AR8" s="580"/>
      <c r="AS8" s="580"/>
      <c r="AT8" s="580"/>
      <c r="AU8" s="580"/>
      <c r="AV8" s="580"/>
      <c r="AW8" s="580"/>
      <c r="AX8" s="580"/>
      <c r="AY8" s="580"/>
      <c r="AZ8" s="580"/>
      <c r="BA8" s="580"/>
      <c r="BB8" s="580"/>
      <c r="BC8" s="580"/>
      <c r="BD8" s="580"/>
      <c r="BE8" s="580"/>
      <c r="BF8" s="581"/>
      <c r="BG8" s="577">
        <v>4613</v>
      </c>
      <c r="BH8" s="570"/>
      <c r="BI8" s="570"/>
      <c r="BJ8" s="570"/>
      <c r="BK8" s="570"/>
      <c r="BL8" s="570"/>
      <c r="BM8" s="570"/>
      <c r="BN8" s="571"/>
      <c r="BO8" s="578">
        <v>0.8</v>
      </c>
      <c r="BP8" s="578"/>
      <c r="BQ8" s="578"/>
      <c r="BR8" s="578"/>
      <c r="BS8" s="569" t="s">
        <v>403</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500472</v>
      </c>
      <c r="CS8" s="570"/>
      <c r="CT8" s="570"/>
      <c r="CU8" s="570"/>
      <c r="CV8" s="570"/>
      <c r="CW8" s="570"/>
      <c r="CX8" s="570"/>
      <c r="CY8" s="571"/>
      <c r="CZ8" s="578">
        <v>13.5</v>
      </c>
      <c r="DA8" s="578"/>
      <c r="DB8" s="578"/>
      <c r="DC8" s="578"/>
      <c r="DD8" s="569">
        <v>22862</v>
      </c>
      <c r="DE8" s="570"/>
      <c r="DF8" s="570"/>
      <c r="DG8" s="570"/>
      <c r="DH8" s="570"/>
      <c r="DI8" s="570"/>
      <c r="DJ8" s="570"/>
      <c r="DK8" s="570"/>
      <c r="DL8" s="570"/>
      <c r="DM8" s="570"/>
      <c r="DN8" s="570"/>
      <c r="DO8" s="570"/>
      <c r="DP8" s="571"/>
      <c r="DQ8" s="569">
        <v>291673</v>
      </c>
      <c r="DR8" s="570"/>
      <c r="DS8" s="570"/>
      <c r="DT8" s="570"/>
      <c r="DU8" s="570"/>
      <c r="DV8" s="570"/>
      <c r="DW8" s="570"/>
      <c r="DX8" s="570"/>
      <c r="DY8" s="570"/>
      <c r="DZ8" s="570"/>
      <c r="EA8" s="570"/>
      <c r="EB8" s="570"/>
      <c r="EC8" s="628"/>
    </row>
    <row r="9" spans="2:143" ht="11.25" customHeight="1">
      <c r="B9" s="579" t="s">
        <v>404</v>
      </c>
      <c r="C9" s="580"/>
      <c r="D9" s="580"/>
      <c r="E9" s="580"/>
      <c r="F9" s="580"/>
      <c r="G9" s="580"/>
      <c r="H9" s="580"/>
      <c r="I9" s="580"/>
      <c r="J9" s="580"/>
      <c r="K9" s="580"/>
      <c r="L9" s="580"/>
      <c r="M9" s="580"/>
      <c r="N9" s="580"/>
      <c r="O9" s="580"/>
      <c r="P9" s="580"/>
      <c r="Q9" s="581"/>
      <c r="R9" s="577">
        <v>82</v>
      </c>
      <c r="S9" s="570"/>
      <c r="T9" s="570"/>
      <c r="U9" s="570"/>
      <c r="V9" s="570"/>
      <c r="W9" s="570"/>
      <c r="X9" s="570"/>
      <c r="Y9" s="571"/>
      <c r="Z9" s="578">
        <v>0</v>
      </c>
      <c r="AA9" s="578"/>
      <c r="AB9" s="578"/>
      <c r="AC9" s="578"/>
      <c r="AD9" s="582">
        <v>82</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78596</v>
      </c>
      <c r="BH9" s="570"/>
      <c r="BI9" s="570"/>
      <c r="BJ9" s="570"/>
      <c r="BK9" s="570"/>
      <c r="BL9" s="570"/>
      <c r="BM9" s="570"/>
      <c r="BN9" s="571"/>
      <c r="BO9" s="578">
        <v>14</v>
      </c>
      <c r="BP9" s="578"/>
      <c r="BQ9" s="578"/>
      <c r="BR9" s="578"/>
      <c r="BS9" s="569" t="s">
        <v>405</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220205</v>
      </c>
      <c r="CS9" s="570"/>
      <c r="CT9" s="570"/>
      <c r="CU9" s="570"/>
      <c r="CV9" s="570"/>
      <c r="CW9" s="570"/>
      <c r="CX9" s="570"/>
      <c r="CY9" s="571"/>
      <c r="CZ9" s="578">
        <v>5.9</v>
      </c>
      <c r="DA9" s="578"/>
      <c r="DB9" s="578"/>
      <c r="DC9" s="578"/>
      <c r="DD9" s="569">
        <v>25936</v>
      </c>
      <c r="DE9" s="570"/>
      <c r="DF9" s="570"/>
      <c r="DG9" s="570"/>
      <c r="DH9" s="570"/>
      <c r="DI9" s="570"/>
      <c r="DJ9" s="570"/>
      <c r="DK9" s="570"/>
      <c r="DL9" s="570"/>
      <c r="DM9" s="570"/>
      <c r="DN9" s="570"/>
      <c r="DO9" s="570"/>
      <c r="DP9" s="571"/>
      <c r="DQ9" s="569">
        <v>169179</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38281</v>
      </c>
      <c r="S10" s="570"/>
      <c r="T10" s="570"/>
      <c r="U10" s="570"/>
      <c r="V10" s="570"/>
      <c r="W10" s="570"/>
      <c r="X10" s="570"/>
      <c r="Y10" s="571"/>
      <c r="Z10" s="578">
        <v>1</v>
      </c>
      <c r="AA10" s="578"/>
      <c r="AB10" s="578"/>
      <c r="AC10" s="578"/>
      <c r="AD10" s="582">
        <v>38281</v>
      </c>
      <c r="AE10" s="582"/>
      <c r="AF10" s="582"/>
      <c r="AG10" s="582"/>
      <c r="AH10" s="582"/>
      <c r="AI10" s="582"/>
      <c r="AJ10" s="582"/>
      <c r="AK10" s="582"/>
      <c r="AL10" s="572">
        <v>1.6</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14470</v>
      </c>
      <c r="BH10" s="570"/>
      <c r="BI10" s="570"/>
      <c r="BJ10" s="570"/>
      <c r="BK10" s="570"/>
      <c r="BL10" s="570"/>
      <c r="BM10" s="570"/>
      <c r="BN10" s="571"/>
      <c r="BO10" s="578">
        <v>2.6</v>
      </c>
      <c r="BP10" s="578"/>
      <c r="BQ10" s="578"/>
      <c r="BR10" s="578"/>
      <c r="BS10" s="569" t="s">
        <v>405</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t="s">
        <v>405</v>
      </c>
      <c r="CS10" s="570"/>
      <c r="CT10" s="570"/>
      <c r="CU10" s="570"/>
      <c r="CV10" s="570"/>
      <c r="CW10" s="570"/>
      <c r="CX10" s="570"/>
      <c r="CY10" s="571"/>
      <c r="CZ10" s="578" t="s">
        <v>405</v>
      </c>
      <c r="DA10" s="578"/>
      <c r="DB10" s="578"/>
      <c r="DC10" s="578"/>
      <c r="DD10" s="569" t="s">
        <v>405</v>
      </c>
      <c r="DE10" s="570"/>
      <c r="DF10" s="570"/>
      <c r="DG10" s="570"/>
      <c r="DH10" s="570"/>
      <c r="DI10" s="570"/>
      <c r="DJ10" s="570"/>
      <c r="DK10" s="570"/>
      <c r="DL10" s="570"/>
      <c r="DM10" s="570"/>
      <c r="DN10" s="570"/>
      <c r="DO10" s="570"/>
      <c r="DP10" s="571"/>
      <c r="DQ10" s="569" t="s">
        <v>405</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405</v>
      </c>
      <c r="S11" s="570"/>
      <c r="T11" s="570"/>
      <c r="U11" s="570"/>
      <c r="V11" s="570"/>
      <c r="W11" s="570"/>
      <c r="X11" s="570"/>
      <c r="Y11" s="571"/>
      <c r="Z11" s="578" t="s">
        <v>405</v>
      </c>
      <c r="AA11" s="578"/>
      <c r="AB11" s="578"/>
      <c r="AC11" s="578"/>
      <c r="AD11" s="582" t="s">
        <v>405</v>
      </c>
      <c r="AE11" s="582"/>
      <c r="AF11" s="582"/>
      <c r="AG11" s="582"/>
      <c r="AH11" s="582"/>
      <c r="AI11" s="582"/>
      <c r="AJ11" s="582"/>
      <c r="AK11" s="582"/>
      <c r="AL11" s="572" t="s">
        <v>405</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13862</v>
      </c>
      <c r="BH11" s="570"/>
      <c r="BI11" s="570"/>
      <c r="BJ11" s="570"/>
      <c r="BK11" s="570"/>
      <c r="BL11" s="570"/>
      <c r="BM11" s="570"/>
      <c r="BN11" s="571"/>
      <c r="BO11" s="578">
        <v>2.5</v>
      </c>
      <c r="BP11" s="578"/>
      <c r="BQ11" s="578"/>
      <c r="BR11" s="578"/>
      <c r="BS11" s="569" t="s">
        <v>405</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415498</v>
      </c>
      <c r="CS11" s="570"/>
      <c r="CT11" s="570"/>
      <c r="CU11" s="570"/>
      <c r="CV11" s="570"/>
      <c r="CW11" s="570"/>
      <c r="CX11" s="570"/>
      <c r="CY11" s="571"/>
      <c r="CZ11" s="578">
        <v>11.2</v>
      </c>
      <c r="DA11" s="578"/>
      <c r="DB11" s="578"/>
      <c r="DC11" s="578"/>
      <c r="DD11" s="569">
        <v>183397</v>
      </c>
      <c r="DE11" s="570"/>
      <c r="DF11" s="570"/>
      <c r="DG11" s="570"/>
      <c r="DH11" s="570"/>
      <c r="DI11" s="570"/>
      <c r="DJ11" s="570"/>
      <c r="DK11" s="570"/>
      <c r="DL11" s="570"/>
      <c r="DM11" s="570"/>
      <c r="DN11" s="570"/>
      <c r="DO11" s="570"/>
      <c r="DP11" s="571"/>
      <c r="DQ11" s="569">
        <v>224663</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395259</v>
      </c>
      <c r="BH12" s="570"/>
      <c r="BI12" s="570"/>
      <c r="BJ12" s="570"/>
      <c r="BK12" s="570"/>
      <c r="BL12" s="570"/>
      <c r="BM12" s="570"/>
      <c r="BN12" s="571"/>
      <c r="BO12" s="578">
        <v>70.599999999999994</v>
      </c>
      <c r="BP12" s="578"/>
      <c r="BQ12" s="578"/>
      <c r="BR12" s="578"/>
      <c r="BS12" s="569" t="s">
        <v>405</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298537</v>
      </c>
      <c r="CS12" s="570"/>
      <c r="CT12" s="570"/>
      <c r="CU12" s="570"/>
      <c r="CV12" s="570"/>
      <c r="CW12" s="570"/>
      <c r="CX12" s="570"/>
      <c r="CY12" s="571"/>
      <c r="CZ12" s="578">
        <v>8</v>
      </c>
      <c r="DA12" s="578"/>
      <c r="DB12" s="578"/>
      <c r="DC12" s="578"/>
      <c r="DD12" s="569">
        <v>84815</v>
      </c>
      <c r="DE12" s="570"/>
      <c r="DF12" s="570"/>
      <c r="DG12" s="570"/>
      <c r="DH12" s="570"/>
      <c r="DI12" s="570"/>
      <c r="DJ12" s="570"/>
      <c r="DK12" s="570"/>
      <c r="DL12" s="570"/>
      <c r="DM12" s="570"/>
      <c r="DN12" s="570"/>
      <c r="DO12" s="570"/>
      <c r="DP12" s="571"/>
      <c r="DQ12" s="569">
        <v>174031</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13700</v>
      </c>
      <c r="S13" s="570"/>
      <c r="T13" s="570"/>
      <c r="U13" s="570"/>
      <c r="V13" s="570"/>
      <c r="W13" s="570"/>
      <c r="X13" s="570"/>
      <c r="Y13" s="571"/>
      <c r="Z13" s="578">
        <v>0.4</v>
      </c>
      <c r="AA13" s="578"/>
      <c r="AB13" s="578"/>
      <c r="AC13" s="578"/>
      <c r="AD13" s="582">
        <v>13700</v>
      </c>
      <c r="AE13" s="582"/>
      <c r="AF13" s="582"/>
      <c r="AG13" s="582"/>
      <c r="AH13" s="582"/>
      <c r="AI13" s="582"/>
      <c r="AJ13" s="582"/>
      <c r="AK13" s="582"/>
      <c r="AL13" s="572">
        <v>0.6</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390376</v>
      </c>
      <c r="BH13" s="570"/>
      <c r="BI13" s="570"/>
      <c r="BJ13" s="570"/>
      <c r="BK13" s="570"/>
      <c r="BL13" s="570"/>
      <c r="BM13" s="570"/>
      <c r="BN13" s="571"/>
      <c r="BO13" s="578">
        <v>69.7</v>
      </c>
      <c r="BP13" s="578"/>
      <c r="BQ13" s="578"/>
      <c r="BR13" s="578"/>
      <c r="BS13" s="569" t="s">
        <v>405</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583114</v>
      </c>
      <c r="CS13" s="570"/>
      <c r="CT13" s="570"/>
      <c r="CU13" s="570"/>
      <c r="CV13" s="570"/>
      <c r="CW13" s="570"/>
      <c r="CX13" s="570"/>
      <c r="CY13" s="571"/>
      <c r="CZ13" s="578">
        <v>15.7</v>
      </c>
      <c r="DA13" s="578"/>
      <c r="DB13" s="578"/>
      <c r="DC13" s="578"/>
      <c r="DD13" s="569">
        <v>227682</v>
      </c>
      <c r="DE13" s="570"/>
      <c r="DF13" s="570"/>
      <c r="DG13" s="570"/>
      <c r="DH13" s="570"/>
      <c r="DI13" s="570"/>
      <c r="DJ13" s="570"/>
      <c r="DK13" s="570"/>
      <c r="DL13" s="570"/>
      <c r="DM13" s="570"/>
      <c r="DN13" s="570"/>
      <c r="DO13" s="570"/>
      <c r="DP13" s="571"/>
      <c r="DQ13" s="569">
        <v>361008</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9017</v>
      </c>
      <c r="BH14" s="570"/>
      <c r="BI14" s="570"/>
      <c r="BJ14" s="570"/>
      <c r="BK14" s="570"/>
      <c r="BL14" s="570"/>
      <c r="BM14" s="570"/>
      <c r="BN14" s="571"/>
      <c r="BO14" s="578">
        <v>1.6</v>
      </c>
      <c r="BP14" s="578"/>
      <c r="BQ14" s="578"/>
      <c r="BR14" s="578"/>
      <c r="BS14" s="569" t="s">
        <v>405</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173979</v>
      </c>
      <c r="CS14" s="570"/>
      <c r="CT14" s="570"/>
      <c r="CU14" s="570"/>
      <c r="CV14" s="570"/>
      <c r="CW14" s="570"/>
      <c r="CX14" s="570"/>
      <c r="CY14" s="571"/>
      <c r="CZ14" s="578">
        <v>4.7</v>
      </c>
      <c r="DA14" s="578"/>
      <c r="DB14" s="578"/>
      <c r="DC14" s="578"/>
      <c r="DD14" s="569">
        <v>72770</v>
      </c>
      <c r="DE14" s="570"/>
      <c r="DF14" s="570"/>
      <c r="DG14" s="570"/>
      <c r="DH14" s="570"/>
      <c r="DI14" s="570"/>
      <c r="DJ14" s="570"/>
      <c r="DK14" s="570"/>
      <c r="DL14" s="570"/>
      <c r="DM14" s="570"/>
      <c r="DN14" s="570"/>
      <c r="DO14" s="570"/>
      <c r="DP14" s="571"/>
      <c r="DQ14" s="569">
        <v>96531</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234</v>
      </c>
      <c r="S15" s="570"/>
      <c r="T15" s="570"/>
      <c r="U15" s="570"/>
      <c r="V15" s="570"/>
      <c r="W15" s="570"/>
      <c r="X15" s="570"/>
      <c r="Y15" s="571"/>
      <c r="Z15" s="578">
        <v>0</v>
      </c>
      <c r="AA15" s="578"/>
      <c r="AB15" s="578"/>
      <c r="AC15" s="578"/>
      <c r="AD15" s="582">
        <v>234</v>
      </c>
      <c r="AE15" s="582"/>
      <c r="AF15" s="582"/>
      <c r="AG15" s="582"/>
      <c r="AH15" s="582"/>
      <c r="AI15" s="582"/>
      <c r="AJ15" s="582"/>
      <c r="AK15" s="582"/>
      <c r="AL15" s="572">
        <v>0</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14388</v>
      </c>
      <c r="BH15" s="570"/>
      <c r="BI15" s="570"/>
      <c r="BJ15" s="570"/>
      <c r="BK15" s="570"/>
      <c r="BL15" s="570"/>
      <c r="BM15" s="570"/>
      <c r="BN15" s="571"/>
      <c r="BO15" s="578">
        <v>2.6</v>
      </c>
      <c r="BP15" s="578"/>
      <c r="BQ15" s="578"/>
      <c r="BR15" s="578"/>
      <c r="BS15" s="569" t="s">
        <v>405</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199736</v>
      </c>
      <c r="CS15" s="570"/>
      <c r="CT15" s="570"/>
      <c r="CU15" s="570"/>
      <c r="CV15" s="570"/>
      <c r="CW15" s="570"/>
      <c r="CX15" s="570"/>
      <c r="CY15" s="571"/>
      <c r="CZ15" s="578">
        <v>5.4</v>
      </c>
      <c r="DA15" s="578"/>
      <c r="DB15" s="578"/>
      <c r="DC15" s="578"/>
      <c r="DD15" s="569">
        <v>10793</v>
      </c>
      <c r="DE15" s="570"/>
      <c r="DF15" s="570"/>
      <c r="DG15" s="570"/>
      <c r="DH15" s="570"/>
      <c r="DI15" s="570"/>
      <c r="DJ15" s="570"/>
      <c r="DK15" s="570"/>
      <c r="DL15" s="570"/>
      <c r="DM15" s="570"/>
      <c r="DN15" s="570"/>
      <c r="DO15" s="570"/>
      <c r="DP15" s="571"/>
      <c r="DQ15" s="569">
        <v>180478</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1943622</v>
      </c>
      <c r="S16" s="570"/>
      <c r="T16" s="570"/>
      <c r="U16" s="570"/>
      <c r="V16" s="570"/>
      <c r="W16" s="570"/>
      <c r="X16" s="570"/>
      <c r="Y16" s="571"/>
      <c r="Z16" s="578">
        <v>49.9</v>
      </c>
      <c r="AA16" s="578"/>
      <c r="AB16" s="578"/>
      <c r="AC16" s="578"/>
      <c r="AD16" s="582">
        <v>1688532</v>
      </c>
      <c r="AE16" s="582"/>
      <c r="AF16" s="582"/>
      <c r="AG16" s="582"/>
      <c r="AH16" s="582"/>
      <c r="AI16" s="582"/>
      <c r="AJ16" s="582"/>
      <c r="AK16" s="582"/>
      <c r="AL16" s="572">
        <v>71.2</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v>14667</v>
      </c>
      <c r="CS16" s="570"/>
      <c r="CT16" s="570"/>
      <c r="CU16" s="570"/>
      <c r="CV16" s="570"/>
      <c r="CW16" s="570"/>
      <c r="CX16" s="570"/>
      <c r="CY16" s="571"/>
      <c r="CZ16" s="578">
        <v>0.4</v>
      </c>
      <c r="DA16" s="578"/>
      <c r="DB16" s="578"/>
      <c r="DC16" s="578"/>
      <c r="DD16" s="569" t="s">
        <v>405</v>
      </c>
      <c r="DE16" s="570"/>
      <c r="DF16" s="570"/>
      <c r="DG16" s="570"/>
      <c r="DH16" s="570"/>
      <c r="DI16" s="570"/>
      <c r="DJ16" s="570"/>
      <c r="DK16" s="570"/>
      <c r="DL16" s="570"/>
      <c r="DM16" s="570"/>
      <c r="DN16" s="570"/>
      <c r="DO16" s="570"/>
      <c r="DP16" s="571"/>
      <c r="DQ16" s="569">
        <v>803</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1688532</v>
      </c>
      <c r="S17" s="570"/>
      <c r="T17" s="570"/>
      <c r="U17" s="570"/>
      <c r="V17" s="570"/>
      <c r="W17" s="570"/>
      <c r="X17" s="570"/>
      <c r="Y17" s="571"/>
      <c r="Z17" s="578">
        <v>43.4</v>
      </c>
      <c r="AA17" s="578"/>
      <c r="AB17" s="578"/>
      <c r="AC17" s="578"/>
      <c r="AD17" s="582">
        <v>1688532</v>
      </c>
      <c r="AE17" s="582"/>
      <c r="AF17" s="582"/>
      <c r="AG17" s="582"/>
      <c r="AH17" s="582"/>
      <c r="AI17" s="582"/>
      <c r="AJ17" s="582"/>
      <c r="AK17" s="582"/>
      <c r="AL17" s="572">
        <v>71.2</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713935</v>
      </c>
      <c r="CS17" s="570"/>
      <c r="CT17" s="570"/>
      <c r="CU17" s="570"/>
      <c r="CV17" s="570"/>
      <c r="CW17" s="570"/>
      <c r="CX17" s="570"/>
      <c r="CY17" s="571"/>
      <c r="CZ17" s="578">
        <v>19.2</v>
      </c>
      <c r="DA17" s="578"/>
      <c r="DB17" s="578"/>
      <c r="DC17" s="578"/>
      <c r="DD17" s="569" t="s">
        <v>405</v>
      </c>
      <c r="DE17" s="570"/>
      <c r="DF17" s="570"/>
      <c r="DG17" s="570"/>
      <c r="DH17" s="570"/>
      <c r="DI17" s="570"/>
      <c r="DJ17" s="570"/>
      <c r="DK17" s="570"/>
      <c r="DL17" s="570"/>
      <c r="DM17" s="570"/>
      <c r="DN17" s="570"/>
      <c r="DO17" s="570"/>
      <c r="DP17" s="571"/>
      <c r="DQ17" s="569">
        <v>709559</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255090</v>
      </c>
      <c r="S18" s="570"/>
      <c r="T18" s="570"/>
      <c r="U18" s="570"/>
      <c r="V18" s="570"/>
      <c r="W18" s="570"/>
      <c r="X18" s="570"/>
      <c r="Y18" s="571"/>
      <c r="Z18" s="578">
        <v>6.6</v>
      </c>
      <c r="AA18" s="578"/>
      <c r="AB18" s="578"/>
      <c r="AC18" s="578"/>
      <c r="AD18" s="582" t="s">
        <v>405</v>
      </c>
      <c r="AE18" s="582"/>
      <c r="AF18" s="582"/>
      <c r="AG18" s="582"/>
      <c r="AH18" s="582"/>
      <c r="AI18" s="582"/>
      <c r="AJ18" s="582"/>
      <c r="AK18" s="582"/>
      <c r="AL18" s="572" t="s">
        <v>405</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c r="B19" s="579" t="s">
        <v>406</v>
      </c>
      <c r="C19" s="580"/>
      <c r="D19" s="580"/>
      <c r="E19" s="580"/>
      <c r="F19" s="580"/>
      <c r="G19" s="580"/>
      <c r="H19" s="580"/>
      <c r="I19" s="580"/>
      <c r="J19" s="580"/>
      <c r="K19" s="580"/>
      <c r="L19" s="580"/>
      <c r="M19" s="580"/>
      <c r="N19" s="580"/>
      <c r="O19" s="580"/>
      <c r="P19" s="580"/>
      <c r="Q19" s="581"/>
      <c r="R19" s="577" t="s">
        <v>405</v>
      </c>
      <c r="S19" s="570"/>
      <c r="T19" s="570"/>
      <c r="U19" s="570"/>
      <c r="V19" s="570"/>
      <c r="W19" s="570"/>
      <c r="X19" s="570"/>
      <c r="Y19" s="571"/>
      <c r="Z19" s="578" t="s">
        <v>405</v>
      </c>
      <c r="AA19" s="578"/>
      <c r="AB19" s="578"/>
      <c r="AC19" s="578"/>
      <c r="AD19" s="582" t="s">
        <v>405</v>
      </c>
      <c r="AE19" s="582"/>
      <c r="AF19" s="582"/>
      <c r="AG19" s="582"/>
      <c r="AH19" s="582"/>
      <c r="AI19" s="582"/>
      <c r="AJ19" s="582"/>
      <c r="AK19" s="582"/>
      <c r="AL19" s="572" t="s">
        <v>405</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v>29779</v>
      </c>
      <c r="BH19" s="570"/>
      <c r="BI19" s="570"/>
      <c r="BJ19" s="570"/>
      <c r="BK19" s="570"/>
      <c r="BL19" s="570"/>
      <c r="BM19" s="570"/>
      <c r="BN19" s="571"/>
      <c r="BO19" s="578">
        <v>5.3</v>
      </c>
      <c r="BP19" s="578"/>
      <c r="BQ19" s="578"/>
      <c r="BR19" s="578"/>
      <c r="BS19" s="569" t="s">
        <v>405</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2608172</v>
      </c>
      <c r="S20" s="570"/>
      <c r="T20" s="570"/>
      <c r="U20" s="570"/>
      <c r="V20" s="570"/>
      <c r="W20" s="570"/>
      <c r="X20" s="570"/>
      <c r="Y20" s="571"/>
      <c r="Z20" s="578">
        <v>67</v>
      </c>
      <c r="AA20" s="578"/>
      <c r="AB20" s="578"/>
      <c r="AC20" s="578"/>
      <c r="AD20" s="582">
        <v>2353082</v>
      </c>
      <c r="AE20" s="582"/>
      <c r="AF20" s="582"/>
      <c r="AG20" s="582"/>
      <c r="AH20" s="582"/>
      <c r="AI20" s="582"/>
      <c r="AJ20" s="582"/>
      <c r="AK20" s="582"/>
      <c r="AL20" s="572">
        <v>99.2</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v>29779</v>
      </c>
      <c r="BH20" s="570"/>
      <c r="BI20" s="570"/>
      <c r="BJ20" s="570"/>
      <c r="BK20" s="570"/>
      <c r="BL20" s="570"/>
      <c r="BM20" s="570"/>
      <c r="BN20" s="571"/>
      <c r="BO20" s="578">
        <v>5.3</v>
      </c>
      <c r="BP20" s="578"/>
      <c r="BQ20" s="578"/>
      <c r="BR20" s="578"/>
      <c r="BS20" s="569" t="s">
        <v>405</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3711615</v>
      </c>
      <c r="CS20" s="570"/>
      <c r="CT20" s="570"/>
      <c r="CU20" s="570"/>
      <c r="CV20" s="570"/>
      <c r="CW20" s="570"/>
      <c r="CX20" s="570"/>
      <c r="CY20" s="571"/>
      <c r="CZ20" s="578">
        <v>100</v>
      </c>
      <c r="DA20" s="578"/>
      <c r="DB20" s="578"/>
      <c r="DC20" s="578"/>
      <c r="DD20" s="569">
        <v>656918</v>
      </c>
      <c r="DE20" s="570"/>
      <c r="DF20" s="570"/>
      <c r="DG20" s="570"/>
      <c r="DH20" s="570"/>
      <c r="DI20" s="570"/>
      <c r="DJ20" s="570"/>
      <c r="DK20" s="570"/>
      <c r="DL20" s="570"/>
      <c r="DM20" s="570"/>
      <c r="DN20" s="570"/>
      <c r="DO20" s="570"/>
      <c r="DP20" s="571"/>
      <c r="DQ20" s="569">
        <v>2676808</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v>714</v>
      </c>
      <c r="S21" s="570"/>
      <c r="T21" s="570"/>
      <c r="U21" s="570"/>
      <c r="V21" s="570"/>
      <c r="W21" s="570"/>
      <c r="X21" s="570"/>
      <c r="Y21" s="571"/>
      <c r="Z21" s="578">
        <v>0</v>
      </c>
      <c r="AA21" s="578"/>
      <c r="AB21" s="578"/>
      <c r="AC21" s="578"/>
      <c r="AD21" s="582">
        <v>714</v>
      </c>
      <c r="AE21" s="582"/>
      <c r="AF21" s="582"/>
      <c r="AG21" s="582"/>
      <c r="AH21" s="582"/>
      <c r="AI21" s="582"/>
      <c r="AJ21" s="582"/>
      <c r="AK21" s="582"/>
      <c r="AL21" s="572">
        <v>0</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v>29779</v>
      </c>
      <c r="BH21" s="570"/>
      <c r="BI21" s="570"/>
      <c r="BJ21" s="570"/>
      <c r="BK21" s="570"/>
      <c r="BL21" s="570"/>
      <c r="BM21" s="570"/>
      <c r="BN21" s="571"/>
      <c r="BO21" s="578">
        <v>5.3</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4216</v>
      </c>
      <c r="S22" s="570"/>
      <c r="T22" s="570"/>
      <c r="U22" s="570"/>
      <c r="V22" s="570"/>
      <c r="W22" s="570"/>
      <c r="X22" s="570"/>
      <c r="Y22" s="571"/>
      <c r="Z22" s="578">
        <v>0.1</v>
      </c>
      <c r="AA22" s="578"/>
      <c r="AB22" s="578"/>
      <c r="AC22" s="578"/>
      <c r="AD22" s="582" t="s">
        <v>405</v>
      </c>
      <c r="AE22" s="582"/>
      <c r="AF22" s="582"/>
      <c r="AG22" s="582"/>
      <c r="AH22" s="582"/>
      <c r="AI22" s="582"/>
      <c r="AJ22" s="582"/>
      <c r="AK22" s="582"/>
      <c r="AL22" s="572" t="s">
        <v>405</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83486</v>
      </c>
      <c r="S23" s="570"/>
      <c r="T23" s="570"/>
      <c r="U23" s="570"/>
      <c r="V23" s="570"/>
      <c r="W23" s="570"/>
      <c r="X23" s="570"/>
      <c r="Y23" s="571"/>
      <c r="Z23" s="578">
        <v>2.1</v>
      </c>
      <c r="AA23" s="578"/>
      <c r="AB23" s="578"/>
      <c r="AC23" s="578"/>
      <c r="AD23" s="582">
        <v>14458</v>
      </c>
      <c r="AE23" s="582"/>
      <c r="AF23" s="582"/>
      <c r="AG23" s="582"/>
      <c r="AH23" s="582"/>
      <c r="AI23" s="582"/>
      <c r="AJ23" s="582"/>
      <c r="AK23" s="582"/>
      <c r="AL23" s="572">
        <v>0.6</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407</v>
      </c>
      <c r="BH23" s="570"/>
      <c r="BI23" s="570"/>
      <c r="BJ23" s="570"/>
      <c r="BK23" s="570"/>
      <c r="BL23" s="570"/>
      <c r="BM23" s="570"/>
      <c r="BN23" s="571"/>
      <c r="BO23" s="578" t="s">
        <v>407</v>
      </c>
      <c r="BP23" s="578"/>
      <c r="BQ23" s="578"/>
      <c r="BR23" s="578"/>
      <c r="BS23" s="569" t="s">
        <v>407</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7847</v>
      </c>
      <c r="S24" s="570"/>
      <c r="T24" s="570"/>
      <c r="U24" s="570"/>
      <c r="V24" s="570"/>
      <c r="W24" s="570"/>
      <c r="X24" s="570"/>
      <c r="Y24" s="571"/>
      <c r="Z24" s="578">
        <v>0.2</v>
      </c>
      <c r="AA24" s="578"/>
      <c r="AB24" s="578"/>
      <c r="AC24" s="578"/>
      <c r="AD24" s="582" t="s">
        <v>409</v>
      </c>
      <c r="AE24" s="582"/>
      <c r="AF24" s="582"/>
      <c r="AG24" s="582"/>
      <c r="AH24" s="582"/>
      <c r="AI24" s="582"/>
      <c r="AJ24" s="582"/>
      <c r="AK24" s="582"/>
      <c r="AL24" s="572" t="s">
        <v>409</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1367718</v>
      </c>
      <c r="CS24" s="661"/>
      <c r="CT24" s="661"/>
      <c r="CU24" s="661"/>
      <c r="CV24" s="661"/>
      <c r="CW24" s="661"/>
      <c r="CX24" s="661"/>
      <c r="CY24" s="689"/>
      <c r="CZ24" s="693">
        <v>36.799999999999997</v>
      </c>
      <c r="DA24" s="694"/>
      <c r="DB24" s="694"/>
      <c r="DC24" s="695"/>
      <c r="DD24" s="690">
        <v>1229785</v>
      </c>
      <c r="DE24" s="661"/>
      <c r="DF24" s="661"/>
      <c r="DG24" s="661"/>
      <c r="DH24" s="661"/>
      <c r="DI24" s="661"/>
      <c r="DJ24" s="661"/>
      <c r="DK24" s="689"/>
      <c r="DL24" s="690">
        <v>1201541</v>
      </c>
      <c r="DM24" s="661"/>
      <c r="DN24" s="661"/>
      <c r="DO24" s="661"/>
      <c r="DP24" s="661"/>
      <c r="DQ24" s="661"/>
      <c r="DR24" s="661"/>
      <c r="DS24" s="661"/>
      <c r="DT24" s="661"/>
      <c r="DU24" s="661"/>
      <c r="DV24" s="689"/>
      <c r="DW24" s="691">
        <v>47.8</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214267</v>
      </c>
      <c r="S25" s="570"/>
      <c r="T25" s="570"/>
      <c r="U25" s="570"/>
      <c r="V25" s="570"/>
      <c r="W25" s="570"/>
      <c r="X25" s="570"/>
      <c r="Y25" s="571"/>
      <c r="Z25" s="578">
        <v>5.5</v>
      </c>
      <c r="AA25" s="578"/>
      <c r="AB25" s="578"/>
      <c r="AC25" s="578"/>
      <c r="AD25" s="582" t="s">
        <v>410</v>
      </c>
      <c r="AE25" s="582"/>
      <c r="AF25" s="582"/>
      <c r="AG25" s="582"/>
      <c r="AH25" s="582"/>
      <c r="AI25" s="582"/>
      <c r="AJ25" s="582"/>
      <c r="AK25" s="582"/>
      <c r="AL25" s="572" t="s">
        <v>410</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535503</v>
      </c>
      <c r="CS25" s="575"/>
      <c r="CT25" s="575"/>
      <c r="CU25" s="575"/>
      <c r="CV25" s="575"/>
      <c r="CW25" s="575"/>
      <c r="CX25" s="575"/>
      <c r="CY25" s="576"/>
      <c r="CZ25" s="597">
        <v>14.4</v>
      </c>
      <c r="DA25" s="598"/>
      <c r="DB25" s="598"/>
      <c r="DC25" s="599"/>
      <c r="DD25" s="569">
        <v>481802</v>
      </c>
      <c r="DE25" s="575"/>
      <c r="DF25" s="575"/>
      <c r="DG25" s="575"/>
      <c r="DH25" s="575"/>
      <c r="DI25" s="575"/>
      <c r="DJ25" s="575"/>
      <c r="DK25" s="576"/>
      <c r="DL25" s="569">
        <v>453558</v>
      </c>
      <c r="DM25" s="575"/>
      <c r="DN25" s="575"/>
      <c r="DO25" s="575"/>
      <c r="DP25" s="575"/>
      <c r="DQ25" s="575"/>
      <c r="DR25" s="575"/>
      <c r="DS25" s="575"/>
      <c r="DT25" s="575"/>
      <c r="DU25" s="575"/>
      <c r="DV25" s="576"/>
      <c r="DW25" s="572">
        <v>18</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251586</v>
      </c>
      <c r="CS26" s="570"/>
      <c r="CT26" s="570"/>
      <c r="CU26" s="570"/>
      <c r="CV26" s="570"/>
      <c r="CW26" s="570"/>
      <c r="CX26" s="570"/>
      <c r="CY26" s="571"/>
      <c r="CZ26" s="597">
        <v>6.8</v>
      </c>
      <c r="DA26" s="598"/>
      <c r="DB26" s="598"/>
      <c r="DC26" s="599"/>
      <c r="DD26" s="569">
        <v>208037</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181771</v>
      </c>
      <c r="S27" s="570"/>
      <c r="T27" s="570"/>
      <c r="U27" s="570"/>
      <c r="V27" s="570"/>
      <c r="W27" s="570"/>
      <c r="X27" s="570"/>
      <c r="Y27" s="571"/>
      <c r="Z27" s="578">
        <v>4.7</v>
      </c>
      <c r="AA27" s="578"/>
      <c r="AB27" s="578"/>
      <c r="AC27" s="578"/>
      <c r="AD27" s="582" t="s">
        <v>409</v>
      </c>
      <c r="AE27" s="582"/>
      <c r="AF27" s="582"/>
      <c r="AG27" s="582"/>
      <c r="AH27" s="582"/>
      <c r="AI27" s="582"/>
      <c r="AJ27" s="582"/>
      <c r="AK27" s="582"/>
      <c r="AL27" s="572" t="s">
        <v>409</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559984</v>
      </c>
      <c r="BH27" s="570"/>
      <c r="BI27" s="570"/>
      <c r="BJ27" s="570"/>
      <c r="BK27" s="570"/>
      <c r="BL27" s="570"/>
      <c r="BM27" s="570"/>
      <c r="BN27" s="571"/>
      <c r="BO27" s="578">
        <v>100</v>
      </c>
      <c r="BP27" s="578"/>
      <c r="BQ27" s="578"/>
      <c r="BR27" s="578"/>
      <c r="BS27" s="569" t="s">
        <v>409</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118280</v>
      </c>
      <c r="CS27" s="575"/>
      <c r="CT27" s="575"/>
      <c r="CU27" s="575"/>
      <c r="CV27" s="575"/>
      <c r="CW27" s="575"/>
      <c r="CX27" s="575"/>
      <c r="CY27" s="576"/>
      <c r="CZ27" s="597">
        <v>3.2</v>
      </c>
      <c r="DA27" s="598"/>
      <c r="DB27" s="598"/>
      <c r="DC27" s="599"/>
      <c r="DD27" s="569">
        <v>38424</v>
      </c>
      <c r="DE27" s="575"/>
      <c r="DF27" s="575"/>
      <c r="DG27" s="575"/>
      <c r="DH27" s="575"/>
      <c r="DI27" s="575"/>
      <c r="DJ27" s="575"/>
      <c r="DK27" s="576"/>
      <c r="DL27" s="569">
        <v>38424</v>
      </c>
      <c r="DM27" s="575"/>
      <c r="DN27" s="575"/>
      <c r="DO27" s="575"/>
      <c r="DP27" s="575"/>
      <c r="DQ27" s="575"/>
      <c r="DR27" s="575"/>
      <c r="DS27" s="575"/>
      <c r="DT27" s="575"/>
      <c r="DU27" s="575"/>
      <c r="DV27" s="576"/>
      <c r="DW27" s="572">
        <v>1.5</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15779</v>
      </c>
      <c r="S28" s="570"/>
      <c r="T28" s="570"/>
      <c r="U28" s="570"/>
      <c r="V28" s="570"/>
      <c r="W28" s="570"/>
      <c r="X28" s="570"/>
      <c r="Y28" s="571"/>
      <c r="Z28" s="578">
        <v>0.4</v>
      </c>
      <c r="AA28" s="578"/>
      <c r="AB28" s="578"/>
      <c r="AC28" s="578"/>
      <c r="AD28" s="582">
        <v>4496</v>
      </c>
      <c r="AE28" s="582"/>
      <c r="AF28" s="582"/>
      <c r="AG28" s="582"/>
      <c r="AH28" s="582"/>
      <c r="AI28" s="582"/>
      <c r="AJ28" s="582"/>
      <c r="AK28" s="582"/>
      <c r="AL28" s="572">
        <v>0.2</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713935</v>
      </c>
      <c r="CS28" s="570"/>
      <c r="CT28" s="570"/>
      <c r="CU28" s="570"/>
      <c r="CV28" s="570"/>
      <c r="CW28" s="570"/>
      <c r="CX28" s="570"/>
      <c r="CY28" s="571"/>
      <c r="CZ28" s="597">
        <v>19.2</v>
      </c>
      <c r="DA28" s="598"/>
      <c r="DB28" s="598"/>
      <c r="DC28" s="599"/>
      <c r="DD28" s="569">
        <v>709559</v>
      </c>
      <c r="DE28" s="570"/>
      <c r="DF28" s="570"/>
      <c r="DG28" s="570"/>
      <c r="DH28" s="570"/>
      <c r="DI28" s="570"/>
      <c r="DJ28" s="570"/>
      <c r="DK28" s="571"/>
      <c r="DL28" s="569">
        <v>709559</v>
      </c>
      <c r="DM28" s="570"/>
      <c r="DN28" s="570"/>
      <c r="DO28" s="570"/>
      <c r="DP28" s="570"/>
      <c r="DQ28" s="570"/>
      <c r="DR28" s="570"/>
      <c r="DS28" s="570"/>
      <c r="DT28" s="570"/>
      <c r="DU28" s="570"/>
      <c r="DV28" s="571"/>
      <c r="DW28" s="572">
        <v>28.2</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4335</v>
      </c>
      <c r="S29" s="570"/>
      <c r="T29" s="570"/>
      <c r="U29" s="570"/>
      <c r="V29" s="570"/>
      <c r="W29" s="570"/>
      <c r="X29" s="570"/>
      <c r="Y29" s="571"/>
      <c r="Z29" s="578">
        <v>0.1</v>
      </c>
      <c r="AA29" s="578"/>
      <c r="AB29" s="578"/>
      <c r="AC29" s="578"/>
      <c r="AD29" s="582" t="s">
        <v>409</v>
      </c>
      <c r="AE29" s="582"/>
      <c r="AF29" s="582"/>
      <c r="AG29" s="582"/>
      <c r="AH29" s="582"/>
      <c r="AI29" s="582"/>
      <c r="AJ29" s="582"/>
      <c r="AK29" s="582"/>
      <c r="AL29" s="572" t="s">
        <v>409</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411</v>
      </c>
      <c r="CG29" s="595"/>
      <c r="CH29" s="595"/>
      <c r="CI29" s="595"/>
      <c r="CJ29" s="595"/>
      <c r="CK29" s="595"/>
      <c r="CL29" s="595"/>
      <c r="CM29" s="595"/>
      <c r="CN29" s="595"/>
      <c r="CO29" s="595"/>
      <c r="CP29" s="595"/>
      <c r="CQ29" s="596"/>
      <c r="CR29" s="577">
        <v>713369</v>
      </c>
      <c r="CS29" s="575"/>
      <c r="CT29" s="575"/>
      <c r="CU29" s="575"/>
      <c r="CV29" s="575"/>
      <c r="CW29" s="575"/>
      <c r="CX29" s="575"/>
      <c r="CY29" s="576"/>
      <c r="CZ29" s="597">
        <v>19.2</v>
      </c>
      <c r="DA29" s="598"/>
      <c r="DB29" s="598"/>
      <c r="DC29" s="599"/>
      <c r="DD29" s="569">
        <v>708993</v>
      </c>
      <c r="DE29" s="575"/>
      <c r="DF29" s="575"/>
      <c r="DG29" s="575"/>
      <c r="DH29" s="575"/>
      <c r="DI29" s="575"/>
      <c r="DJ29" s="575"/>
      <c r="DK29" s="576"/>
      <c r="DL29" s="569">
        <v>708993</v>
      </c>
      <c r="DM29" s="575"/>
      <c r="DN29" s="575"/>
      <c r="DO29" s="575"/>
      <c r="DP29" s="575"/>
      <c r="DQ29" s="575"/>
      <c r="DR29" s="575"/>
      <c r="DS29" s="575"/>
      <c r="DT29" s="575"/>
      <c r="DU29" s="575"/>
      <c r="DV29" s="576"/>
      <c r="DW29" s="572">
        <v>28.2</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69693</v>
      </c>
      <c r="S30" s="570"/>
      <c r="T30" s="570"/>
      <c r="U30" s="570"/>
      <c r="V30" s="570"/>
      <c r="W30" s="570"/>
      <c r="X30" s="570"/>
      <c r="Y30" s="571"/>
      <c r="Z30" s="578">
        <v>1.8</v>
      </c>
      <c r="AA30" s="578"/>
      <c r="AB30" s="578"/>
      <c r="AC30" s="578"/>
      <c r="AD30" s="582" t="s">
        <v>412</v>
      </c>
      <c r="AE30" s="582"/>
      <c r="AF30" s="582"/>
      <c r="AG30" s="582"/>
      <c r="AH30" s="582"/>
      <c r="AI30" s="582"/>
      <c r="AJ30" s="582"/>
      <c r="AK30" s="582"/>
      <c r="AL30" s="572" t="s">
        <v>412</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92.5</v>
      </c>
      <c r="BH30" s="672"/>
      <c r="BI30" s="672"/>
      <c r="BJ30" s="672"/>
      <c r="BK30" s="672"/>
      <c r="BL30" s="672"/>
      <c r="BM30" s="676">
        <v>61.6</v>
      </c>
      <c r="BN30" s="672"/>
      <c r="BO30" s="672"/>
      <c r="BP30" s="672"/>
      <c r="BQ30" s="677"/>
      <c r="BR30" s="671">
        <v>93.4</v>
      </c>
      <c r="BS30" s="672"/>
      <c r="BT30" s="672"/>
      <c r="BU30" s="672"/>
      <c r="BV30" s="672"/>
      <c r="BW30" s="672"/>
      <c r="BX30" s="676">
        <v>63.9</v>
      </c>
      <c r="BY30" s="672"/>
      <c r="BZ30" s="672"/>
      <c r="CA30" s="672"/>
      <c r="CB30" s="677"/>
      <c r="CD30" s="602"/>
      <c r="CE30" s="603"/>
      <c r="CF30" s="594" t="s">
        <v>413</v>
      </c>
      <c r="CG30" s="595"/>
      <c r="CH30" s="595"/>
      <c r="CI30" s="595"/>
      <c r="CJ30" s="595"/>
      <c r="CK30" s="595"/>
      <c r="CL30" s="595"/>
      <c r="CM30" s="595"/>
      <c r="CN30" s="595"/>
      <c r="CO30" s="595"/>
      <c r="CP30" s="595"/>
      <c r="CQ30" s="596"/>
      <c r="CR30" s="577">
        <v>635356</v>
      </c>
      <c r="CS30" s="570"/>
      <c r="CT30" s="570"/>
      <c r="CU30" s="570"/>
      <c r="CV30" s="570"/>
      <c r="CW30" s="570"/>
      <c r="CX30" s="570"/>
      <c r="CY30" s="571"/>
      <c r="CZ30" s="597">
        <v>17.100000000000001</v>
      </c>
      <c r="DA30" s="598"/>
      <c r="DB30" s="598"/>
      <c r="DC30" s="599"/>
      <c r="DD30" s="569">
        <v>630980</v>
      </c>
      <c r="DE30" s="570"/>
      <c r="DF30" s="570"/>
      <c r="DG30" s="570"/>
      <c r="DH30" s="570"/>
      <c r="DI30" s="570"/>
      <c r="DJ30" s="570"/>
      <c r="DK30" s="571"/>
      <c r="DL30" s="569">
        <v>630980</v>
      </c>
      <c r="DM30" s="570"/>
      <c r="DN30" s="570"/>
      <c r="DO30" s="570"/>
      <c r="DP30" s="570"/>
      <c r="DQ30" s="570"/>
      <c r="DR30" s="570"/>
      <c r="DS30" s="570"/>
      <c r="DT30" s="570"/>
      <c r="DU30" s="570"/>
      <c r="DV30" s="571"/>
      <c r="DW30" s="572">
        <v>25.1</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87429</v>
      </c>
      <c r="S31" s="570"/>
      <c r="T31" s="570"/>
      <c r="U31" s="570"/>
      <c r="V31" s="570"/>
      <c r="W31" s="570"/>
      <c r="X31" s="570"/>
      <c r="Y31" s="571"/>
      <c r="Z31" s="578">
        <v>2.2000000000000002</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363</v>
      </c>
      <c r="AY31" s="580"/>
      <c r="AZ31" s="580"/>
      <c r="BA31" s="580"/>
      <c r="BB31" s="580"/>
      <c r="BC31" s="580"/>
      <c r="BD31" s="580"/>
      <c r="BE31" s="580"/>
      <c r="BF31" s="581"/>
      <c r="BG31" s="669">
        <v>88</v>
      </c>
      <c r="BH31" s="575"/>
      <c r="BI31" s="575"/>
      <c r="BJ31" s="575"/>
      <c r="BK31" s="575"/>
      <c r="BL31" s="575"/>
      <c r="BM31" s="583">
        <v>81.599999999999994</v>
      </c>
      <c r="BN31" s="670"/>
      <c r="BO31" s="670"/>
      <c r="BP31" s="670"/>
      <c r="BQ31" s="636"/>
      <c r="BR31" s="669">
        <v>97.8</v>
      </c>
      <c r="BS31" s="575"/>
      <c r="BT31" s="575"/>
      <c r="BU31" s="575"/>
      <c r="BV31" s="575"/>
      <c r="BW31" s="575"/>
      <c r="BX31" s="583">
        <v>88.8</v>
      </c>
      <c r="BY31" s="670"/>
      <c r="BZ31" s="670"/>
      <c r="CA31" s="670"/>
      <c r="CB31" s="636"/>
      <c r="CD31" s="602"/>
      <c r="CE31" s="603"/>
      <c r="CF31" s="594" t="s">
        <v>415</v>
      </c>
      <c r="CG31" s="595"/>
      <c r="CH31" s="595"/>
      <c r="CI31" s="595"/>
      <c r="CJ31" s="595"/>
      <c r="CK31" s="595"/>
      <c r="CL31" s="595"/>
      <c r="CM31" s="595"/>
      <c r="CN31" s="595"/>
      <c r="CO31" s="595"/>
      <c r="CP31" s="595"/>
      <c r="CQ31" s="596"/>
      <c r="CR31" s="577">
        <v>78013</v>
      </c>
      <c r="CS31" s="575"/>
      <c r="CT31" s="575"/>
      <c r="CU31" s="575"/>
      <c r="CV31" s="575"/>
      <c r="CW31" s="575"/>
      <c r="CX31" s="575"/>
      <c r="CY31" s="576"/>
      <c r="CZ31" s="597">
        <v>2.1</v>
      </c>
      <c r="DA31" s="598"/>
      <c r="DB31" s="598"/>
      <c r="DC31" s="599"/>
      <c r="DD31" s="569">
        <v>78013</v>
      </c>
      <c r="DE31" s="575"/>
      <c r="DF31" s="575"/>
      <c r="DG31" s="575"/>
      <c r="DH31" s="575"/>
      <c r="DI31" s="575"/>
      <c r="DJ31" s="575"/>
      <c r="DK31" s="576"/>
      <c r="DL31" s="569">
        <v>78013</v>
      </c>
      <c r="DM31" s="575"/>
      <c r="DN31" s="575"/>
      <c r="DO31" s="575"/>
      <c r="DP31" s="575"/>
      <c r="DQ31" s="575"/>
      <c r="DR31" s="575"/>
      <c r="DS31" s="575"/>
      <c r="DT31" s="575"/>
      <c r="DU31" s="575"/>
      <c r="DV31" s="576"/>
      <c r="DW31" s="572">
        <v>3.1</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137496</v>
      </c>
      <c r="S32" s="570"/>
      <c r="T32" s="570"/>
      <c r="U32" s="570"/>
      <c r="V32" s="570"/>
      <c r="W32" s="570"/>
      <c r="X32" s="570"/>
      <c r="Y32" s="571"/>
      <c r="Z32" s="578">
        <v>3.5</v>
      </c>
      <c r="AA32" s="578"/>
      <c r="AB32" s="578"/>
      <c r="AC32" s="578"/>
      <c r="AD32" s="582" t="s">
        <v>416</v>
      </c>
      <c r="AE32" s="582"/>
      <c r="AF32" s="582"/>
      <c r="AG32" s="582"/>
      <c r="AH32" s="582"/>
      <c r="AI32" s="582"/>
      <c r="AJ32" s="582"/>
      <c r="AK32" s="582"/>
      <c r="AL32" s="572" t="s">
        <v>416</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92.9</v>
      </c>
      <c r="BH32" s="634"/>
      <c r="BI32" s="634"/>
      <c r="BJ32" s="634"/>
      <c r="BK32" s="634"/>
      <c r="BL32" s="634"/>
      <c r="BM32" s="655">
        <v>54.6</v>
      </c>
      <c r="BN32" s="634"/>
      <c r="BO32" s="634"/>
      <c r="BP32" s="634"/>
      <c r="BQ32" s="635"/>
      <c r="BR32" s="673">
        <v>91.5</v>
      </c>
      <c r="BS32" s="634"/>
      <c r="BT32" s="634"/>
      <c r="BU32" s="634"/>
      <c r="BV32" s="634"/>
      <c r="BW32" s="634"/>
      <c r="BX32" s="655">
        <v>57.2</v>
      </c>
      <c r="BY32" s="634"/>
      <c r="BZ32" s="634"/>
      <c r="CA32" s="634"/>
      <c r="CB32" s="635"/>
      <c r="CD32" s="604"/>
      <c r="CE32" s="605"/>
      <c r="CF32" s="594" t="s">
        <v>366</v>
      </c>
      <c r="CG32" s="595"/>
      <c r="CH32" s="595"/>
      <c r="CI32" s="595"/>
      <c r="CJ32" s="595"/>
      <c r="CK32" s="595"/>
      <c r="CL32" s="595"/>
      <c r="CM32" s="595"/>
      <c r="CN32" s="595"/>
      <c r="CO32" s="595"/>
      <c r="CP32" s="595"/>
      <c r="CQ32" s="596"/>
      <c r="CR32" s="577">
        <v>566</v>
      </c>
      <c r="CS32" s="570"/>
      <c r="CT32" s="570"/>
      <c r="CU32" s="570"/>
      <c r="CV32" s="570"/>
      <c r="CW32" s="570"/>
      <c r="CX32" s="570"/>
      <c r="CY32" s="571"/>
      <c r="CZ32" s="597">
        <v>0</v>
      </c>
      <c r="DA32" s="598"/>
      <c r="DB32" s="598"/>
      <c r="DC32" s="599"/>
      <c r="DD32" s="569">
        <v>566</v>
      </c>
      <c r="DE32" s="570"/>
      <c r="DF32" s="570"/>
      <c r="DG32" s="570"/>
      <c r="DH32" s="570"/>
      <c r="DI32" s="570"/>
      <c r="DJ32" s="570"/>
      <c r="DK32" s="571"/>
      <c r="DL32" s="569">
        <v>566</v>
      </c>
      <c r="DM32" s="570"/>
      <c r="DN32" s="570"/>
      <c r="DO32" s="570"/>
      <c r="DP32" s="570"/>
      <c r="DQ32" s="570"/>
      <c r="DR32" s="570"/>
      <c r="DS32" s="570"/>
      <c r="DT32" s="570"/>
      <c r="DU32" s="570"/>
      <c r="DV32" s="571"/>
      <c r="DW32" s="572">
        <v>0</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477870</v>
      </c>
      <c r="S33" s="570"/>
      <c r="T33" s="570"/>
      <c r="U33" s="570"/>
      <c r="V33" s="570"/>
      <c r="W33" s="570"/>
      <c r="X33" s="570"/>
      <c r="Y33" s="571"/>
      <c r="Z33" s="578">
        <v>12.3</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1672312</v>
      </c>
      <c r="CS33" s="575"/>
      <c r="CT33" s="575"/>
      <c r="CU33" s="575"/>
      <c r="CV33" s="575"/>
      <c r="CW33" s="575"/>
      <c r="CX33" s="575"/>
      <c r="CY33" s="576"/>
      <c r="CZ33" s="597">
        <v>45.1</v>
      </c>
      <c r="DA33" s="598"/>
      <c r="DB33" s="598"/>
      <c r="DC33" s="599"/>
      <c r="DD33" s="569">
        <v>1310850</v>
      </c>
      <c r="DE33" s="575"/>
      <c r="DF33" s="575"/>
      <c r="DG33" s="575"/>
      <c r="DH33" s="575"/>
      <c r="DI33" s="575"/>
      <c r="DJ33" s="575"/>
      <c r="DK33" s="576"/>
      <c r="DL33" s="569">
        <v>989852</v>
      </c>
      <c r="DM33" s="575"/>
      <c r="DN33" s="575"/>
      <c r="DO33" s="575"/>
      <c r="DP33" s="575"/>
      <c r="DQ33" s="575"/>
      <c r="DR33" s="575"/>
      <c r="DS33" s="575"/>
      <c r="DT33" s="575"/>
      <c r="DU33" s="575"/>
      <c r="DV33" s="576"/>
      <c r="DW33" s="572">
        <v>39.4</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458631</v>
      </c>
      <c r="CS34" s="570"/>
      <c r="CT34" s="570"/>
      <c r="CU34" s="570"/>
      <c r="CV34" s="570"/>
      <c r="CW34" s="570"/>
      <c r="CX34" s="570"/>
      <c r="CY34" s="571"/>
      <c r="CZ34" s="597">
        <v>12.4</v>
      </c>
      <c r="DA34" s="598"/>
      <c r="DB34" s="598"/>
      <c r="DC34" s="599"/>
      <c r="DD34" s="569">
        <v>311939</v>
      </c>
      <c r="DE34" s="570"/>
      <c r="DF34" s="570"/>
      <c r="DG34" s="570"/>
      <c r="DH34" s="570"/>
      <c r="DI34" s="570"/>
      <c r="DJ34" s="570"/>
      <c r="DK34" s="571"/>
      <c r="DL34" s="569">
        <v>224004</v>
      </c>
      <c r="DM34" s="570"/>
      <c r="DN34" s="570"/>
      <c r="DO34" s="570"/>
      <c r="DP34" s="570"/>
      <c r="DQ34" s="570"/>
      <c r="DR34" s="570"/>
      <c r="DS34" s="570"/>
      <c r="DT34" s="570"/>
      <c r="DU34" s="570"/>
      <c r="DV34" s="571"/>
      <c r="DW34" s="572">
        <v>8.9</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140870</v>
      </c>
      <c r="S35" s="570"/>
      <c r="T35" s="570"/>
      <c r="U35" s="570"/>
      <c r="V35" s="570"/>
      <c r="W35" s="570"/>
      <c r="X35" s="570"/>
      <c r="Y35" s="571"/>
      <c r="Z35" s="578">
        <v>3.6</v>
      </c>
      <c r="AA35" s="578"/>
      <c r="AB35" s="578"/>
      <c r="AC35" s="578"/>
      <c r="AD35" s="582" t="s">
        <v>403</v>
      </c>
      <c r="AE35" s="582"/>
      <c r="AF35" s="582"/>
      <c r="AG35" s="582"/>
      <c r="AH35" s="582"/>
      <c r="AI35" s="582"/>
      <c r="AJ35" s="582"/>
      <c r="AK35" s="582"/>
      <c r="AL35" s="572" t="s">
        <v>403</v>
      </c>
      <c r="AM35" s="583"/>
      <c r="AN35" s="583"/>
      <c r="AO35" s="584"/>
      <c r="AP35" s="183"/>
      <c r="AQ35" s="588" t="s">
        <v>374</v>
      </c>
      <c r="AR35" s="589"/>
      <c r="AS35" s="589"/>
      <c r="AT35" s="589"/>
      <c r="AU35" s="589"/>
      <c r="AV35" s="589"/>
      <c r="AW35" s="589"/>
      <c r="AX35" s="589"/>
      <c r="AY35" s="590"/>
      <c r="AZ35" s="660">
        <v>254808</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14895</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267475</v>
      </c>
      <c r="CS35" s="575"/>
      <c r="CT35" s="575"/>
      <c r="CU35" s="575"/>
      <c r="CV35" s="575"/>
      <c r="CW35" s="575"/>
      <c r="CX35" s="575"/>
      <c r="CY35" s="576"/>
      <c r="CZ35" s="597">
        <v>7.2</v>
      </c>
      <c r="DA35" s="598"/>
      <c r="DB35" s="598"/>
      <c r="DC35" s="599"/>
      <c r="DD35" s="569">
        <v>252822</v>
      </c>
      <c r="DE35" s="575"/>
      <c r="DF35" s="575"/>
      <c r="DG35" s="575"/>
      <c r="DH35" s="575"/>
      <c r="DI35" s="575"/>
      <c r="DJ35" s="575"/>
      <c r="DK35" s="576"/>
      <c r="DL35" s="569">
        <v>245219</v>
      </c>
      <c r="DM35" s="575"/>
      <c r="DN35" s="575"/>
      <c r="DO35" s="575"/>
      <c r="DP35" s="575"/>
      <c r="DQ35" s="575"/>
      <c r="DR35" s="575"/>
      <c r="DS35" s="575"/>
      <c r="DT35" s="575"/>
      <c r="DU35" s="575"/>
      <c r="DV35" s="576"/>
      <c r="DW35" s="572">
        <v>9.8000000000000007</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3893075</v>
      </c>
      <c r="S36" s="610"/>
      <c r="T36" s="610"/>
      <c r="U36" s="610"/>
      <c r="V36" s="610"/>
      <c r="W36" s="610"/>
      <c r="X36" s="610"/>
      <c r="Y36" s="657"/>
      <c r="Z36" s="658">
        <v>100</v>
      </c>
      <c r="AA36" s="658"/>
      <c r="AB36" s="658"/>
      <c r="AC36" s="658"/>
      <c r="AD36" s="659">
        <v>2372750</v>
      </c>
      <c r="AE36" s="659"/>
      <c r="AF36" s="659"/>
      <c r="AG36" s="659"/>
      <c r="AH36" s="659"/>
      <c r="AI36" s="659"/>
      <c r="AJ36" s="659"/>
      <c r="AK36" s="659"/>
      <c r="AL36" s="654">
        <v>100</v>
      </c>
      <c r="AM36" s="655"/>
      <c r="AN36" s="655"/>
      <c r="AO36" s="656"/>
      <c r="AQ36" s="591" t="s">
        <v>419</v>
      </c>
      <c r="AR36" s="592"/>
      <c r="AS36" s="592"/>
      <c r="AT36" s="592"/>
      <c r="AU36" s="592"/>
      <c r="AV36" s="592"/>
      <c r="AW36" s="592"/>
      <c r="AX36" s="592"/>
      <c r="AY36" s="593"/>
      <c r="AZ36" s="577">
        <v>141456</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14895</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465331</v>
      </c>
      <c r="CS36" s="570"/>
      <c r="CT36" s="570"/>
      <c r="CU36" s="570"/>
      <c r="CV36" s="570"/>
      <c r="CW36" s="570"/>
      <c r="CX36" s="570"/>
      <c r="CY36" s="571"/>
      <c r="CZ36" s="597">
        <v>12.5</v>
      </c>
      <c r="DA36" s="598"/>
      <c r="DB36" s="598"/>
      <c r="DC36" s="599"/>
      <c r="DD36" s="569">
        <v>355777</v>
      </c>
      <c r="DE36" s="570"/>
      <c r="DF36" s="570"/>
      <c r="DG36" s="570"/>
      <c r="DH36" s="570"/>
      <c r="DI36" s="570"/>
      <c r="DJ36" s="570"/>
      <c r="DK36" s="571"/>
      <c r="DL36" s="569">
        <v>302446</v>
      </c>
      <c r="DM36" s="570"/>
      <c r="DN36" s="570"/>
      <c r="DO36" s="570"/>
      <c r="DP36" s="570"/>
      <c r="DQ36" s="570"/>
      <c r="DR36" s="570"/>
      <c r="DS36" s="570"/>
      <c r="DT36" s="570"/>
      <c r="DU36" s="570"/>
      <c r="DV36" s="571"/>
      <c r="DW36" s="572">
        <v>12</v>
      </c>
      <c r="DX36" s="573"/>
      <c r="DY36" s="573"/>
      <c r="DZ36" s="573"/>
      <c r="EA36" s="573"/>
      <c r="EB36" s="573"/>
      <c r="EC36" s="574"/>
    </row>
    <row r="37" spans="2:133" ht="11.25" customHeight="1">
      <c r="AQ37" s="591" t="s">
        <v>420</v>
      </c>
      <c r="AR37" s="592"/>
      <c r="AS37" s="592"/>
      <c r="AT37" s="592"/>
      <c r="AU37" s="592"/>
      <c r="AV37" s="592"/>
      <c r="AW37" s="592"/>
      <c r="AX37" s="592"/>
      <c r="AY37" s="593"/>
      <c r="AZ37" s="577">
        <v>13598</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673</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259662</v>
      </c>
      <c r="CS37" s="575"/>
      <c r="CT37" s="575"/>
      <c r="CU37" s="575"/>
      <c r="CV37" s="575"/>
      <c r="CW37" s="575"/>
      <c r="CX37" s="575"/>
      <c r="CY37" s="576"/>
      <c r="CZ37" s="597">
        <v>7</v>
      </c>
      <c r="DA37" s="598"/>
      <c r="DB37" s="598"/>
      <c r="DC37" s="599"/>
      <c r="DD37" s="569">
        <v>241762</v>
      </c>
      <c r="DE37" s="575"/>
      <c r="DF37" s="575"/>
      <c r="DG37" s="575"/>
      <c r="DH37" s="575"/>
      <c r="DI37" s="575"/>
      <c r="DJ37" s="575"/>
      <c r="DK37" s="576"/>
      <c r="DL37" s="569">
        <v>225089</v>
      </c>
      <c r="DM37" s="575"/>
      <c r="DN37" s="575"/>
      <c r="DO37" s="575"/>
      <c r="DP37" s="575"/>
      <c r="DQ37" s="575"/>
      <c r="DR37" s="575"/>
      <c r="DS37" s="575"/>
      <c r="DT37" s="575"/>
      <c r="DU37" s="575"/>
      <c r="DV37" s="576"/>
      <c r="DW37" s="572">
        <v>9</v>
      </c>
      <c r="DX37" s="573"/>
      <c r="DY37" s="573"/>
      <c r="DZ37" s="573"/>
      <c r="EA37" s="573"/>
      <c r="EB37" s="573"/>
      <c r="EC37" s="574"/>
    </row>
    <row r="38" spans="2:133" ht="11.25" customHeight="1">
      <c r="AQ38" s="591" t="s">
        <v>421</v>
      </c>
      <c r="AR38" s="592"/>
      <c r="AS38" s="592"/>
      <c r="AT38" s="592"/>
      <c r="AU38" s="592"/>
      <c r="AV38" s="592"/>
      <c r="AW38" s="592"/>
      <c r="AX38" s="592"/>
      <c r="AY38" s="593"/>
      <c r="AZ38" s="577" t="s">
        <v>400</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1197</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254808</v>
      </c>
      <c r="CS38" s="570"/>
      <c r="CT38" s="570"/>
      <c r="CU38" s="570"/>
      <c r="CV38" s="570"/>
      <c r="CW38" s="570"/>
      <c r="CX38" s="570"/>
      <c r="CY38" s="571"/>
      <c r="CZ38" s="597">
        <v>6.9</v>
      </c>
      <c r="DA38" s="598"/>
      <c r="DB38" s="598"/>
      <c r="DC38" s="599"/>
      <c r="DD38" s="569">
        <v>222906</v>
      </c>
      <c r="DE38" s="570"/>
      <c r="DF38" s="570"/>
      <c r="DG38" s="570"/>
      <c r="DH38" s="570"/>
      <c r="DI38" s="570"/>
      <c r="DJ38" s="570"/>
      <c r="DK38" s="571"/>
      <c r="DL38" s="569">
        <v>218183</v>
      </c>
      <c r="DM38" s="570"/>
      <c r="DN38" s="570"/>
      <c r="DO38" s="570"/>
      <c r="DP38" s="570"/>
      <c r="DQ38" s="570"/>
      <c r="DR38" s="570"/>
      <c r="DS38" s="570"/>
      <c r="DT38" s="570"/>
      <c r="DU38" s="570"/>
      <c r="DV38" s="571"/>
      <c r="DW38" s="572">
        <v>8.6999999999999993</v>
      </c>
      <c r="DX38" s="573"/>
      <c r="DY38" s="573"/>
      <c r="DZ38" s="573"/>
      <c r="EA38" s="573"/>
      <c r="EB38" s="573"/>
      <c r="EC38" s="574"/>
    </row>
    <row r="39" spans="2:133" ht="11.25" customHeight="1">
      <c r="AQ39" s="591" t="s">
        <v>422</v>
      </c>
      <c r="AR39" s="592"/>
      <c r="AS39" s="592"/>
      <c r="AT39" s="592"/>
      <c r="AU39" s="592"/>
      <c r="AV39" s="592"/>
      <c r="AW39" s="592"/>
      <c r="AX39" s="592"/>
      <c r="AY39" s="593"/>
      <c r="AZ39" s="577" t="s">
        <v>400</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92</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211067</v>
      </c>
      <c r="CS39" s="575"/>
      <c r="CT39" s="575"/>
      <c r="CU39" s="575"/>
      <c r="CV39" s="575"/>
      <c r="CW39" s="575"/>
      <c r="CX39" s="575"/>
      <c r="CY39" s="576"/>
      <c r="CZ39" s="597">
        <v>5.7</v>
      </c>
      <c r="DA39" s="598"/>
      <c r="DB39" s="598"/>
      <c r="DC39" s="599"/>
      <c r="DD39" s="569">
        <v>167406</v>
      </c>
      <c r="DE39" s="575"/>
      <c r="DF39" s="575"/>
      <c r="DG39" s="575"/>
      <c r="DH39" s="575"/>
      <c r="DI39" s="575"/>
      <c r="DJ39" s="575"/>
      <c r="DK39" s="576"/>
      <c r="DL39" s="569" t="s">
        <v>400</v>
      </c>
      <c r="DM39" s="575"/>
      <c r="DN39" s="575"/>
      <c r="DO39" s="575"/>
      <c r="DP39" s="575"/>
      <c r="DQ39" s="575"/>
      <c r="DR39" s="575"/>
      <c r="DS39" s="575"/>
      <c r="DT39" s="575"/>
      <c r="DU39" s="575"/>
      <c r="DV39" s="576"/>
      <c r="DW39" s="572" t="s">
        <v>400</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24012</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74</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15000</v>
      </c>
      <c r="CS40" s="570"/>
      <c r="CT40" s="570"/>
      <c r="CU40" s="570"/>
      <c r="CV40" s="570"/>
      <c r="CW40" s="570"/>
      <c r="CX40" s="570"/>
      <c r="CY40" s="571"/>
      <c r="CZ40" s="597">
        <v>0.4</v>
      </c>
      <c r="DA40" s="598"/>
      <c r="DB40" s="598"/>
      <c r="DC40" s="599"/>
      <c r="DD40" s="569" t="s">
        <v>400</v>
      </c>
      <c r="DE40" s="570"/>
      <c r="DF40" s="570"/>
      <c r="DG40" s="570"/>
      <c r="DH40" s="570"/>
      <c r="DI40" s="570"/>
      <c r="DJ40" s="570"/>
      <c r="DK40" s="571"/>
      <c r="DL40" s="569" t="s">
        <v>400</v>
      </c>
      <c r="DM40" s="570"/>
      <c r="DN40" s="570"/>
      <c r="DO40" s="570"/>
      <c r="DP40" s="570"/>
      <c r="DQ40" s="570"/>
      <c r="DR40" s="570"/>
      <c r="DS40" s="570"/>
      <c r="DT40" s="570"/>
      <c r="DU40" s="570"/>
      <c r="DV40" s="571"/>
      <c r="DW40" s="572" t="s">
        <v>400</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75742</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214</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400</v>
      </c>
      <c r="CS41" s="575"/>
      <c r="CT41" s="575"/>
      <c r="CU41" s="575"/>
      <c r="CV41" s="575"/>
      <c r="CW41" s="575"/>
      <c r="CX41" s="575"/>
      <c r="CY41" s="576"/>
      <c r="CZ41" s="597" t="s">
        <v>400</v>
      </c>
      <c r="DA41" s="598"/>
      <c r="DB41" s="598"/>
      <c r="DC41" s="599"/>
      <c r="DD41" s="569" t="s">
        <v>400</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671585</v>
      </c>
      <c r="CS42" s="570"/>
      <c r="CT42" s="570"/>
      <c r="CU42" s="570"/>
      <c r="CV42" s="570"/>
      <c r="CW42" s="570"/>
      <c r="CX42" s="570"/>
      <c r="CY42" s="571"/>
      <c r="CZ42" s="597">
        <v>18.100000000000001</v>
      </c>
      <c r="DA42" s="629"/>
      <c r="DB42" s="629"/>
      <c r="DC42" s="630"/>
      <c r="DD42" s="569">
        <v>136173</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11856</v>
      </c>
      <c r="CS43" s="575"/>
      <c r="CT43" s="575"/>
      <c r="CU43" s="575"/>
      <c r="CV43" s="575"/>
      <c r="CW43" s="575"/>
      <c r="CX43" s="575"/>
      <c r="CY43" s="576"/>
      <c r="CZ43" s="597">
        <v>0.3</v>
      </c>
      <c r="DA43" s="598"/>
      <c r="DB43" s="598"/>
      <c r="DC43" s="599"/>
      <c r="DD43" s="569">
        <v>11856</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424</v>
      </c>
      <c r="CG44" s="580"/>
      <c r="CH44" s="580"/>
      <c r="CI44" s="580"/>
      <c r="CJ44" s="580"/>
      <c r="CK44" s="580"/>
      <c r="CL44" s="580"/>
      <c r="CM44" s="580"/>
      <c r="CN44" s="580"/>
      <c r="CO44" s="580"/>
      <c r="CP44" s="580"/>
      <c r="CQ44" s="581"/>
      <c r="CR44" s="577">
        <v>656918</v>
      </c>
      <c r="CS44" s="570"/>
      <c r="CT44" s="570"/>
      <c r="CU44" s="570"/>
      <c r="CV44" s="570"/>
      <c r="CW44" s="570"/>
      <c r="CX44" s="570"/>
      <c r="CY44" s="571"/>
      <c r="CZ44" s="597">
        <v>17.7</v>
      </c>
      <c r="DA44" s="629"/>
      <c r="DB44" s="629"/>
      <c r="DC44" s="630"/>
      <c r="DD44" s="569">
        <v>135370</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425</v>
      </c>
      <c r="CG45" s="580"/>
      <c r="CH45" s="580"/>
      <c r="CI45" s="580"/>
      <c r="CJ45" s="580"/>
      <c r="CK45" s="580"/>
      <c r="CL45" s="580"/>
      <c r="CM45" s="580"/>
      <c r="CN45" s="580"/>
      <c r="CO45" s="580"/>
      <c r="CP45" s="580"/>
      <c r="CQ45" s="581"/>
      <c r="CR45" s="577">
        <v>379439</v>
      </c>
      <c r="CS45" s="575"/>
      <c r="CT45" s="575"/>
      <c r="CU45" s="575"/>
      <c r="CV45" s="575"/>
      <c r="CW45" s="575"/>
      <c r="CX45" s="575"/>
      <c r="CY45" s="576"/>
      <c r="CZ45" s="597">
        <v>10.199999999999999</v>
      </c>
      <c r="DA45" s="598"/>
      <c r="DB45" s="598"/>
      <c r="DC45" s="599"/>
      <c r="DD45" s="569">
        <v>60695</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426</v>
      </c>
      <c r="CG46" s="580"/>
      <c r="CH46" s="580"/>
      <c r="CI46" s="580"/>
      <c r="CJ46" s="580"/>
      <c r="CK46" s="580"/>
      <c r="CL46" s="580"/>
      <c r="CM46" s="580"/>
      <c r="CN46" s="580"/>
      <c r="CO46" s="580"/>
      <c r="CP46" s="580"/>
      <c r="CQ46" s="581"/>
      <c r="CR46" s="577">
        <v>215890</v>
      </c>
      <c r="CS46" s="570"/>
      <c r="CT46" s="570"/>
      <c r="CU46" s="570"/>
      <c r="CV46" s="570"/>
      <c r="CW46" s="570"/>
      <c r="CX46" s="570"/>
      <c r="CY46" s="571"/>
      <c r="CZ46" s="597">
        <v>5.8</v>
      </c>
      <c r="DA46" s="629"/>
      <c r="DB46" s="629"/>
      <c r="DC46" s="630"/>
      <c r="DD46" s="569">
        <v>53843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427</v>
      </c>
      <c r="CG47" s="580"/>
      <c r="CH47" s="580"/>
      <c r="CI47" s="580"/>
      <c r="CJ47" s="580"/>
      <c r="CK47" s="580"/>
      <c r="CL47" s="580"/>
      <c r="CM47" s="580"/>
      <c r="CN47" s="580"/>
      <c r="CO47" s="580"/>
      <c r="CP47" s="580"/>
      <c r="CQ47" s="581"/>
      <c r="CR47" s="577">
        <v>14667</v>
      </c>
      <c r="CS47" s="575"/>
      <c r="CT47" s="575"/>
      <c r="CU47" s="575"/>
      <c r="CV47" s="575"/>
      <c r="CW47" s="575"/>
      <c r="CX47" s="575"/>
      <c r="CY47" s="576"/>
      <c r="CZ47" s="597">
        <v>0.4</v>
      </c>
      <c r="DA47" s="598"/>
      <c r="DB47" s="598"/>
      <c r="DC47" s="599"/>
      <c r="DD47" s="569">
        <v>803</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412</v>
      </c>
      <c r="CS48" s="570"/>
      <c r="CT48" s="570"/>
      <c r="CU48" s="570"/>
      <c r="CV48" s="570"/>
      <c r="CW48" s="570"/>
      <c r="CX48" s="570"/>
      <c r="CY48" s="571"/>
      <c r="CZ48" s="597" t="s">
        <v>412</v>
      </c>
      <c r="DA48" s="629"/>
      <c r="DB48" s="629"/>
      <c r="DC48" s="630"/>
      <c r="DD48" s="569" t="s">
        <v>412</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3711615</v>
      </c>
      <c r="CS49" s="634"/>
      <c r="CT49" s="634"/>
      <c r="CU49" s="634"/>
      <c r="CV49" s="634"/>
      <c r="CW49" s="634"/>
      <c r="CX49" s="634"/>
      <c r="CY49" s="646"/>
      <c r="CZ49" s="647">
        <v>100</v>
      </c>
      <c r="DA49" s="648"/>
      <c r="DB49" s="648"/>
      <c r="DC49" s="649"/>
      <c r="DD49" s="650">
        <v>2676808</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22" zoomScale="70" zoomScaleNormal="70" zoomScaleSheetLayoutView="70" workbookViewId="0">
      <selection activeCell="DV30" sqref="DV30:DZ3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7" t="s">
        <v>430</v>
      </c>
      <c r="DK2" s="1098"/>
      <c r="DL2" s="1098"/>
      <c r="DM2" s="1098"/>
      <c r="DN2" s="1098"/>
      <c r="DO2" s="1099"/>
      <c r="DP2" s="197"/>
      <c r="DQ2" s="1097" t="s">
        <v>431</v>
      </c>
      <c r="DR2" s="1098"/>
      <c r="DS2" s="1098"/>
      <c r="DT2" s="1098"/>
      <c r="DU2" s="1098"/>
      <c r="DV2" s="1098"/>
      <c r="DW2" s="1098"/>
      <c r="DX2" s="1098"/>
      <c r="DY2" s="1098"/>
      <c r="DZ2" s="1099"/>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7" t="s">
        <v>434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100"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7" t="s">
        <v>450</v>
      </c>
      <c r="DH5" s="1108"/>
      <c r="DI5" s="1108"/>
      <c r="DJ5" s="1108"/>
      <c r="DK5" s="1109"/>
      <c r="DL5" s="1107" t="s">
        <v>451</v>
      </c>
      <c r="DM5" s="1108"/>
      <c r="DN5" s="1108"/>
      <c r="DO5" s="1108"/>
      <c r="DP5" s="1109"/>
      <c r="DQ5" s="991" t="s">
        <v>452</v>
      </c>
      <c r="DR5" s="992"/>
      <c r="DS5" s="992"/>
      <c r="DT5" s="992"/>
      <c r="DU5" s="993"/>
      <c r="DV5" s="991" t="s">
        <v>443</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1"/>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10"/>
      <c r="DH6" s="1111"/>
      <c r="DI6" s="1111"/>
      <c r="DJ6" s="1111"/>
      <c r="DK6" s="1112"/>
      <c r="DL6" s="1110"/>
      <c r="DM6" s="1111"/>
      <c r="DN6" s="1111"/>
      <c r="DO6" s="1111"/>
      <c r="DP6" s="1112"/>
      <c r="DQ6" s="994"/>
      <c r="DR6" s="995"/>
      <c r="DS6" s="995"/>
      <c r="DT6" s="995"/>
      <c r="DU6" s="996"/>
      <c r="DV6" s="994"/>
      <c r="DW6" s="995"/>
      <c r="DX6" s="995"/>
      <c r="DY6" s="995"/>
      <c r="DZ6" s="1016"/>
      <c r="EA6" s="202"/>
    </row>
    <row r="7" spans="1:131" s="203" customFormat="1" ht="26.25" customHeight="1" thickTop="1">
      <c r="A7" s="206">
        <v>1</v>
      </c>
      <c r="B7" s="1045" t="s">
        <v>453</v>
      </c>
      <c r="C7" s="1046"/>
      <c r="D7" s="1046"/>
      <c r="E7" s="1046"/>
      <c r="F7" s="1046"/>
      <c r="G7" s="1046"/>
      <c r="H7" s="1046"/>
      <c r="I7" s="1046"/>
      <c r="J7" s="1046"/>
      <c r="K7" s="1046"/>
      <c r="L7" s="1046"/>
      <c r="M7" s="1046"/>
      <c r="N7" s="1046"/>
      <c r="O7" s="1046"/>
      <c r="P7" s="1047"/>
      <c r="Q7" s="1094">
        <v>3893</v>
      </c>
      <c r="R7" s="1095"/>
      <c r="S7" s="1095"/>
      <c r="T7" s="1095"/>
      <c r="U7" s="1095"/>
      <c r="V7" s="1095">
        <v>3712</v>
      </c>
      <c r="W7" s="1095"/>
      <c r="X7" s="1095"/>
      <c r="Y7" s="1095"/>
      <c r="Z7" s="1095"/>
      <c r="AA7" s="1095">
        <v>181</v>
      </c>
      <c r="AB7" s="1095"/>
      <c r="AC7" s="1095"/>
      <c r="AD7" s="1095"/>
      <c r="AE7" s="1096"/>
      <c r="AF7" s="1086">
        <v>113</v>
      </c>
      <c r="AG7" s="1087"/>
      <c r="AH7" s="1087"/>
      <c r="AI7" s="1087"/>
      <c r="AJ7" s="1088"/>
      <c r="AK7" s="1092">
        <v>7</v>
      </c>
      <c r="AL7" s="1093"/>
      <c r="AM7" s="1093"/>
      <c r="AN7" s="1093"/>
      <c r="AO7" s="1093"/>
      <c r="AP7" s="1093">
        <v>6205</v>
      </c>
      <c r="AQ7" s="1093"/>
      <c r="AR7" s="1093"/>
      <c r="AS7" s="1093"/>
      <c r="AT7" s="1093"/>
      <c r="AU7" s="1102"/>
      <c r="AV7" s="1102"/>
      <c r="AW7" s="1102"/>
      <c r="AX7" s="1102"/>
      <c r="AY7" s="1103"/>
      <c r="AZ7" s="200"/>
      <c r="BA7" s="200"/>
      <c r="BB7" s="200"/>
      <c r="BC7" s="200"/>
      <c r="BD7" s="200"/>
      <c r="BE7" s="201"/>
      <c r="BF7" s="201"/>
      <c r="BG7" s="201"/>
      <c r="BH7" s="201"/>
      <c r="BI7" s="201"/>
      <c r="BJ7" s="201"/>
      <c r="BK7" s="201"/>
      <c r="BL7" s="201"/>
      <c r="BM7" s="201"/>
      <c r="BN7" s="201"/>
      <c r="BO7" s="201"/>
      <c r="BP7" s="201"/>
      <c r="BQ7" s="207">
        <v>1</v>
      </c>
      <c r="BR7" s="208"/>
      <c r="BS7" s="1089" t="s">
        <v>579</v>
      </c>
      <c r="BT7" s="1090"/>
      <c r="BU7" s="1090"/>
      <c r="BV7" s="1090"/>
      <c r="BW7" s="1090"/>
      <c r="BX7" s="1090"/>
      <c r="BY7" s="1090"/>
      <c r="BZ7" s="1090"/>
      <c r="CA7" s="1090"/>
      <c r="CB7" s="1090"/>
      <c r="CC7" s="1090"/>
      <c r="CD7" s="1090"/>
      <c r="CE7" s="1090"/>
      <c r="CF7" s="1090"/>
      <c r="CG7" s="1091"/>
      <c r="CH7" s="1104">
        <v>1</v>
      </c>
      <c r="CI7" s="1105"/>
      <c r="CJ7" s="1105"/>
      <c r="CK7" s="1105"/>
      <c r="CL7" s="1106"/>
      <c r="CM7" s="1104">
        <v>31</v>
      </c>
      <c r="CN7" s="1105"/>
      <c r="CO7" s="1105"/>
      <c r="CP7" s="1105"/>
      <c r="CQ7" s="1106"/>
      <c r="CR7" s="1104">
        <v>7</v>
      </c>
      <c r="CS7" s="1105"/>
      <c r="CT7" s="1105"/>
      <c r="CU7" s="1105"/>
      <c r="CV7" s="1106"/>
      <c r="CW7" s="1104" t="s">
        <v>599</v>
      </c>
      <c r="CX7" s="1105"/>
      <c r="CY7" s="1105"/>
      <c r="CZ7" s="1105"/>
      <c r="DA7" s="1106"/>
      <c r="DB7" s="1104" t="s">
        <v>599</v>
      </c>
      <c r="DC7" s="1105"/>
      <c r="DD7" s="1105"/>
      <c r="DE7" s="1105"/>
      <c r="DF7" s="1106"/>
      <c r="DG7" s="1104" t="s">
        <v>599</v>
      </c>
      <c r="DH7" s="1105"/>
      <c r="DI7" s="1105"/>
      <c r="DJ7" s="1105"/>
      <c r="DK7" s="1106"/>
      <c r="DL7" s="1104" t="s">
        <v>599</v>
      </c>
      <c r="DM7" s="1105"/>
      <c r="DN7" s="1105"/>
      <c r="DO7" s="1105"/>
      <c r="DP7" s="1106"/>
      <c r="DQ7" s="1104" t="s">
        <v>599</v>
      </c>
      <c r="DR7" s="1105"/>
      <c r="DS7" s="1105"/>
      <c r="DT7" s="1105"/>
      <c r="DU7" s="1106"/>
      <c r="DV7" s="1113"/>
      <c r="DW7" s="1114"/>
      <c r="DX7" s="1114"/>
      <c r="DY7" s="1114"/>
      <c r="DZ7" s="1115"/>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3"/>
      <c r="AL8" s="1084"/>
      <c r="AM8" s="1084"/>
      <c r="AN8" s="1084"/>
      <c r="AO8" s="1084"/>
      <c r="AP8" s="1084"/>
      <c r="AQ8" s="1084"/>
      <c r="AR8" s="1084"/>
      <c r="AS8" s="1084"/>
      <c r="AT8" s="1084"/>
      <c r="AU8" s="1078"/>
      <c r="AV8" s="1078"/>
      <c r="AW8" s="1078"/>
      <c r="AX8" s="1078"/>
      <c r="AY8" s="1079"/>
      <c r="AZ8" s="200"/>
      <c r="BA8" s="200"/>
      <c r="BB8" s="200"/>
      <c r="BC8" s="200"/>
      <c r="BD8" s="200"/>
      <c r="BE8" s="201"/>
      <c r="BF8" s="201"/>
      <c r="BG8" s="201"/>
      <c r="BH8" s="201"/>
      <c r="BI8" s="201"/>
      <c r="BJ8" s="201"/>
      <c r="BK8" s="201"/>
      <c r="BL8" s="201"/>
      <c r="BM8" s="201"/>
      <c r="BN8" s="201"/>
      <c r="BO8" s="201"/>
      <c r="BP8" s="201"/>
      <c r="BQ8" s="210">
        <v>2</v>
      </c>
      <c r="BR8" s="211"/>
      <c r="BS8" s="1012" t="s">
        <v>594</v>
      </c>
      <c r="BT8" s="1013"/>
      <c r="BU8" s="1013"/>
      <c r="BV8" s="1013"/>
      <c r="BW8" s="1013"/>
      <c r="BX8" s="1013"/>
      <c r="BY8" s="1013"/>
      <c r="BZ8" s="1013"/>
      <c r="CA8" s="1013"/>
      <c r="CB8" s="1013"/>
      <c r="CC8" s="1013"/>
      <c r="CD8" s="1013"/>
      <c r="CE8" s="1013"/>
      <c r="CF8" s="1013"/>
      <c r="CG8" s="1014"/>
      <c r="CH8" s="1005">
        <v>7</v>
      </c>
      <c r="CI8" s="1006"/>
      <c r="CJ8" s="1006"/>
      <c r="CK8" s="1006"/>
      <c r="CL8" s="1007"/>
      <c r="CM8" s="1005">
        <v>10</v>
      </c>
      <c r="CN8" s="1006"/>
      <c r="CO8" s="1006"/>
      <c r="CP8" s="1006"/>
      <c r="CQ8" s="1007"/>
      <c r="CR8" s="1005">
        <v>9</v>
      </c>
      <c r="CS8" s="1006"/>
      <c r="CT8" s="1006"/>
      <c r="CU8" s="1006"/>
      <c r="CV8" s="1007"/>
      <c r="CW8" s="1005" t="s">
        <v>599</v>
      </c>
      <c r="CX8" s="1006"/>
      <c r="CY8" s="1006"/>
      <c r="CZ8" s="1006"/>
      <c r="DA8" s="1007"/>
      <c r="DB8" s="1005" t="s">
        <v>599</v>
      </c>
      <c r="DC8" s="1006"/>
      <c r="DD8" s="1006"/>
      <c r="DE8" s="1006"/>
      <c r="DF8" s="1007"/>
      <c r="DG8" s="1005" t="s">
        <v>599</v>
      </c>
      <c r="DH8" s="1006"/>
      <c r="DI8" s="1006"/>
      <c r="DJ8" s="1006"/>
      <c r="DK8" s="1007"/>
      <c r="DL8" s="1005" t="s">
        <v>599</v>
      </c>
      <c r="DM8" s="1006"/>
      <c r="DN8" s="1006"/>
      <c r="DO8" s="1006"/>
      <c r="DP8" s="1007"/>
      <c r="DQ8" s="1005" t="s">
        <v>599</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3"/>
      <c r="AL9" s="1084"/>
      <c r="AM9" s="1084"/>
      <c r="AN9" s="1084"/>
      <c r="AO9" s="1084"/>
      <c r="AP9" s="1084"/>
      <c r="AQ9" s="1084"/>
      <c r="AR9" s="1084"/>
      <c r="AS9" s="1084"/>
      <c r="AT9" s="1084"/>
      <c r="AU9" s="1078"/>
      <c r="AV9" s="1078"/>
      <c r="AW9" s="1078"/>
      <c r="AX9" s="1078"/>
      <c r="AY9" s="1079"/>
      <c r="AZ9" s="200"/>
      <c r="BA9" s="200"/>
      <c r="BB9" s="200"/>
      <c r="BC9" s="200"/>
      <c r="BD9" s="200"/>
      <c r="BE9" s="201"/>
      <c r="BF9" s="201"/>
      <c r="BG9" s="201"/>
      <c r="BH9" s="201"/>
      <c r="BI9" s="201"/>
      <c r="BJ9" s="201"/>
      <c r="BK9" s="201"/>
      <c r="BL9" s="201"/>
      <c r="BM9" s="201"/>
      <c r="BN9" s="201"/>
      <c r="BO9" s="201"/>
      <c r="BP9" s="201"/>
      <c r="BQ9" s="210">
        <v>3</v>
      </c>
      <c r="BR9" s="211"/>
      <c r="BS9" s="1012" t="s">
        <v>595</v>
      </c>
      <c r="BT9" s="1013"/>
      <c r="BU9" s="1013"/>
      <c r="BV9" s="1013"/>
      <c r="BW9" s="1013"/>
      <c r="BX9" s="1013"/>
      <c r="BY9" s="1013"/>
      <c r="BZ9" s="1013"/>
      <c r="CA9" s="1013"/>
      <c r="CB9" s="1013"/>
      <c r="CC9" s="1013"/>
      <c r="CD9" s="1013"/>
      <c r="CE9" s="1013"/>
      <c r="CF9" s="1013"/>
      <c r="CG9" s="1014"/>
      <c r="CH9" s="1005">
        <v>0</v>
      </c>
      <c r="CI9" s="1006"/>
      <c r="CJ9" s="1006"/>
      <c r="CK9" s="1006"/>
      <c r="CL9" s="1007"/>
      <c r="CM9" s="1005">
        <v>0</v>
      </c>
      <c r="CN9" s="1006"/>
      <c r="CO9" s="1006"/>
      <c r="CP9" s="1006"/>
      <c r="CQ9" s="1007"/>
      <c r="CR9" s="1005">
        <v>1</v>
      </c>
      <c r="CS9" s="1006"/>
      <c r="CT9" s="1006"/>
      <c r="CU9" s="1006"/>
      <c r="CV9" s="1007"/>
      <c r="CW9" s="1005" t="s">
        <v>599</v>
      </c>
      <c r="CX9" s="1006"/>
      <c r="CY9" s="1006"/>
      <c r="CZ9" s="1006"/>
      <c r="DA9" s="1007"/>
      <c r="DB9" s="1005" t="s">
        <v>599</v>
      </c>
      <c r="DC9" s="1006"/>
      <c r="DD9" s="1006"/>
      <c r="DE9" s="1006"/>
      <c r="DF9" s="1007"/>
      <c r="DG9" s="1005" t="s">
        <v>599</v>
      </c>
      <c r="DH9" s="1006"/>
      <c r="DI9" s="1006"/>
      <c r="DJ9" s="1006"/>
      <c r="DK9" s="1007"/>
      <c r="DL9" s="1005" t="s">
        <v>599</v>
      </c>
      <c r="DM9" s="1006"/>
      <c r="DN9" s="1006"/>
      <c r="DO9" s="1006"/>
      <c r="DP9" s="1007"/>
      <c r="DQ9" s="1005" t="s">
        <v>599</v>
      </c>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3"/>
      <c r="AL10" s="1084"/>
      <c r="AM10" s="1084"/>
      <c r="AN10" s="1084"/>
      <c r="AO10" s="1084"/>
      <c r="AP10" s="1084"/>
      <c r="AQ10" s="1084"/>
      <c r="AR10" s="1084"/>
      <c r="AS10" s="1084"/>
      <c r="AT10" s="1084"/>
      <c r="AU10" s="1078"/>
      <c r="AV10" s="1078"/>
      <c r="AW10" s="1078"/>
      <c r="AX10" s="1078"/>
      <c r="AY10" s="1079"/>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3"/>
      <c r="AL11" s="1084"/>
      <c r="AM11" s="1084"/>
      <c r="AN11" s="1084"/>
      <c r="AO11" s="1084"/>
      <c r="AP11" s="1084"/>
      <c r="AQ11" s="1084"/>
      <c r="AR11" s="1084"/>
      <c r="AS11" s="1084"/>
      <c r="AT11" s="1084"/>
      <c r="AU11" s="1078"/>
      <c r="AV11" s="1078"/>
      <c r="AW11" s="1078"/>
      <c r="AX11" s="1078"/>
      <c r="AY11" s="1079"/>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3"/>
      <c r="AL12" s="1084"/>
      <c r="AM12" s="1084"/>
      <c r="AN12" s="1084"/>
      <c r="AO12" s="1084"/>
      <c r="AP12" s="1084"/>
      <c r="AQ12" s="1084"/>
      <c r="AR12" s="1084"/>
      <c r="AS12" s="1084"/>
      <c r="AT12" s="1084"/>
      <c r="AU12" s="1078"/>
      <c r="AV12" s="1078"/>
      <c r="AW12" s="1078"/>
      <c r="AX12" s="1078"/>
      <c r="AY12" s="1079"/>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3"/>
      <c r="AL13" s="1084"/>
      <c r="AM13" s="1084"/>
      <c r="AN13" s="1084"/>
      <c r="AO13" s="1084"/>
      <c r="AP13" s="1084"/>
      <c r="AQ13" s="1084"/>
      <c r="AR13" s="1084"/>
      <c r="AS13" s="1084"/>
      <c r="AT13" s="1084"/>
      <c r="AU13" s="1078"/>
      <c r="AV13" s="1078"/>
      <c r="AW13" s="1078"/>
      <c r="AX13" s="1078"/>
      <c r="AY13" s="1079"/>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3"/>
      <c r="AL14" s="1084"/>
      <c r="AM14" s="1084"/>
      <c r="AN14" s="1084"/>
      <c r="AO14" s="1084"/>
      <c r="AP14" s="1084"/>
      <c r="AQ14" s="1084"/>
      <c r="AR14" s="1084"/>
      <c r="AS14" s="1084"/>
      <c r="AT14" s="1084"/>
      <c r="AU14" s="1078"/>
      <c r="AV14" s="1078"/>
      <c r="AW14" s="1078"/>
      <c r="AX14" s="1078"/>
      <c r="AY14" s="1079"/>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3"/>
      <c r="AL15" s="1084"/>
      <c r="AM15" s="1084"/>
      <c r="AN15" s="1084"/>
      <c r="AO15" s="1084"/>
      <c r="AP15" s="1084"/>
      <c r="AQ15" s="1084"/>
      <c r="AR15" s="1084"/>
      <c r="AS15" s="1084"/>
      <c r="AT15" s="1084"/>
      <c r="AU15" s="1078"/>
      <c r="AV15" s="1078"/>
      <c r="AW15" s="1078"/>
      <c r="AX15" s="1078"/>
      <c r="AY15" s="1079"/>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3"/>
      <c r="AL16" s="1084"/>
      <c r="AM16" s="1084"/>
      <c r="AN16" s="1084"/>
      <c r="AO16" s="1084"/>
      <c r="AP16" s="1084"/>
      <c r="AQ16" s="1084"/>
      <c r="AR16" s="1084"/>
      <c r="AS16" s="1084"/>
      <c r="AT16" s="1084"/>
      <c r="AU16" s="1078"/>
      <c r="AV16" s="1078"/>
      <c r="AW16" s="1078"/>
      <c r="AX16" s="1078"/>
      <c r="AY16" s="1079"/>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3"/>
      <c r="AL17" s="1084"/>
      <c r="AM17" s="1084"/>
      <c r="AN17" s="1084"/>
      <c r="AO17" s="1084"/>
      <c r="AP17" s="1084"/>
      <c r="AQ17" s="1084"/>
      <c r="AR17" s="1084"/>
      <c r="AS17" s="1084"/>
      <c r="AT17" s="1084"/>
      <c r="AU17" s="1078"/>
      <c r="AV17" s="1078"/>
      <c r="AW17" s="1078"/>
      <c r="AX17" s="1078"/>
      <c r="AY17" s="1079"/>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3"/>
      <c r="AL18" s="1084"/>
      <c r="AM18" s="1084"/>
      <c r="AN18" s="1084"/>
      <c r="AO18" s="1084"/>
      <c r="AP18" s="1084"/>
      <c r="AQ18" s="1084"/>
      <c r="AR18" s="1084"/>
      <c r="AS18" s="1084"/>
      <c r="AT18" s="1084"/>
      <c r="AU18" s="1078"/>
      <c r="AV18" s="1078"/>
      <c r="AW18" s="1078"/>
      <c r="AX18" s="1078"/>
      <c r="AY18" s="1079"/>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3"/>
      <c r="AL19" s="1084"/>
      <c r="AM19" s="1084"/>
      <c r="AN19" s="1084"/>
      <c r="AO19" s="1084"/>
      <c r="AP19" s="1084"/>
      <c r="AQ19" s="1084"/>
      <c r="AR19" s="1084"/>
      <c r="AS19" s="1084"/>
      <c r="AT19" s="1084"/>
      <c r="AU19" s="1078"/>
      <c r="AV19" s="1078"/>
      <c r="AW19" s="1078"/>
      <c r="AX19" s="1078"/>
      <c r="AY19" s="1079"/>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3"/>
      <c r="AL20" s="1084"/>
      <c r="AM20" s="1084"/>
      <c r="AN20" s="1084"/>
      <c r="AO20" s="1084"/>
      <c r="AP20" s="1084"/>
      <c r="AQ20" s="1084"/>
      <c r="AR20" s="1084"/>
      <c r="AS20" s="1084"/>
      <c r="AT20" s="1084"/>
      <c r="AU20" s="1078"/>
      <c r="AV20" s="1078"/>
      <c r="AW20" s="1078"/>
      <c r="AX20" s="1078"/>
      <c r="AY20" s="1079"/>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3"/>
      <c r="AL21" s="1084"/>
      <c r="AM21" s="1084"/>
      <c r="AN21" s="1084"/>
      <c r="AO21" s="1084"/>
      <c r="AP21" s="1084"/>
      <c r="AQ21" s="1084"/>
      <c r="AR21" s="1084"/>
      <c r="AS21" s="1084"/>
      <c r="AT21" s="1084"/>
      <c r="AU21" s="1078"/>
      <c r="AV21" s="1078"/>
      <c r="AW21" s="1078"/>
      <c r="AX21" s="1078"/>
      <c r="AY21" s="1079"/>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3"/>
      <c r="R22" s="1074"/>
      <c r="S22" s="1074"/>
      <c r="T22" s="1074"/>
      <c r="U22" s="1074"/>
      <c r="V22" s="1074"/>
      <c r="W22" s="1074"/>
      <c r="X22" s="1074"/>
      <c r="Y22" s="1074"/>
      <c r="Z22" s="1074"/>
      <c r="AA22" s="1074"/>
      <c r="AB22" s="1074"/>
      <c r="AC22" s="1074"/>
      <c r="AD22" s="1074"/>
      <c r="AE22" s="1075"/>
      <c r="AF22" s="1029"/>
      <c r="AG22" s="1030"/>
      <c r="AH22" s="1030"/>
      <c r="AI22" s="1030"/>
      <c r="AJ22" s="1031"/>
      <c r="AK22" s="1085"/>
      <c r="AL22" s="1080"/>
      <c r="AM22" s="1080"/>
      <c r="AN22" s="1080"/>
      <c r="AO22" s="1080"/>
      <c r="AP22" s="1080"/>
      <c r="AQ22" s="1080"/>
      <c r="AR22" s="1080"/>
      <c r="AS22" s="1080"/>
      <c r="AT22" s="1080"/>
      <c r="AU22" s="1081"/>
      <c r="AV22" s="1081"/>
      <c r="AW22" s="1081"/>
      <c r="AX22" s="1081"/>
      <c r="AY22" s="1082"/>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6">
        <v>3893</v>
      </c>
      <c r="R23" s="1067"/>
      <c r="S23" s="1067"/>
      <c r="T23" s="1067"/>
      <c r="U23" s="1067"/>
      <c r="V23" s="1067">
        <v>3712</v>
      </c>
      <c r="W23" s="1067"/>
      <c r="X23" s="1067"/>
      <c r="Y23" s="1067"/>
      <c r="Z23" s="1067"/>
      <c r="AA23" s="1067">
        <v>181</v>
      </c>
      <c r="AB23" s="1067"/>
      <c r="AC23" s="1067"/>
      <c r="AD23" s="1067"/>
      <c r="AE23" s="1068"/>
      <c r="AF23" s="1069">
        <v>113</v>
      </c>
      <c r="AG23" s="1067"/>
      <c r="AH23" s="1067"/>
      <c r="AI23" s="1067"/>
      <c r="AJ23" s="1070"/>
      <c r="AK23" s="1071"/>
      <c r="AL23" s="1072"/>
      <c r="AM23" s="1072"/>
      <c r="AN23" s="1072"/>
      <c r="AO23" s="1072"/>
      <c r="AP23" s="1067">
        <v>6205</v>
      </c>
      <c r="AQ23" s="1067"/>
      <c r="AR23" s="1067"/>
      <c r="AS23" s="1067"/>
      <c r="AT23" s="1067"/>
      <c r="AU23" s="1076"/>
      <c r="AV23" s="1076"/>
      <c r="AW23" s="1076"/>
      <c r="AX23" s="1076"/>
      <c r="AY23" s="1077"/>
      <c r="AZ23" s="1062" t="s">
        <v>457</v>
      </c>
      <c r="BA23" s="1063"/>
      <c r="BB23" s="1063"/>
      <c r="BC23" s="1063"/>
      <c r="BD23" s="1064"/>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5" t="s">
        <v>458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7" t="s">
        <v>459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436</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8" t="s">
        <v>463</v>
      </c>
      <c r="AG26" s="999"/>
      <c r="AH26" s="999"/>
      <c r="AI26" s="999"/>
      <c r="AJ26" s="1059"/>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60"/>
      <c r="AG27" s="1002"/>
      <c r="AH27" s="1002"/>
      <c r="AI27" s="1002"/>
      <c r="AJ27" s="1061"/>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5" t="s">
        <v>468</v>
      </c>
      <c r="C28" s="1046"/>
      <c r="D28" s="1046"/>
      <c r="E28" s="1046"/>
      <c r="F28" s="1046"/>
      <c r="G28" s="1046"/>
      <c r="H28" s="1046"/>
      <c r="I28" s="1046"/>
      <c r="J28" s="1046"/>
      <c r="K28" s="1046"/>
      <c r="L28" s="1046"/>
      <c r="M28" s="1046"/>
      <c r="N28" s="1046"/>
      <c r="O28" s="1046"/>
      <c r="P28" s="1047"/>
      <c r="Q28" s="1048">
        <v>458</v>
      </c>
      <c r="R28" s="1049"/>
      <c r="S28" s="1049"/>
      <c r="T28" s="1049"/>
      <c r="U28" s="1049"/>
      <c r="V28" s="1049">
        <v>443</v>
      </c>
      <c r="W28" s="1049"/>
      <c r="X28" s="1049"/>
      <c r="Y28" s="1049"/>
      <c r="Z28" s="1049"/>
      <c r="AA28" s="1049">
        <v>15</v>
      </c>
      <c r="AB28" s="1049"/>
      <c r="AC28" s="1049"/>
      <c r="AD28" s="1049"/>
      <c r="AE28" s="1050"/>
      <c r="AF28" s="1053">
        <v>15</v>
      </c>
      <c r="AG28" s="1049"/>
      <c r="AH28" s="1049"/>
      <c r="AI28" s="1049"/>
      <c r="AJ28" s="1054"/>
      <c r="AK28" s="1051">
        <v>24</v>
      </c>
      <c r="AL28" s="1052"/>
      <c r="AM28" s="1052"/>
      <c r="AN28" s="1052"/>
      <c r="AO28" s="1052"/>
      <c r="AP28" s="1052" t="s">
        <v>600</v>
      </c>
      <c r="AQ28" s="1052"/>
      <c r="AR28" s="1052"/>
      <c r="AS28" s="1052"/>
      <c r="AT28" s="1052"/>
      <c r="AU28" s="1052" t="s">
        <v>599</v>
      </c>
      <c r="AV28" s="1052"/>
      <c r="AW28" s="1052"/>
      <c r="AX28" s="1052"/>
      <c r="AY28" s="1052"/>
      <c r="AZ28" s="1052" t="s">
        <v>577</v>
      </c>
      <c r="BA28" s="1052"/>
      <c r="BB28" s="1052"/>
      <c r="BC28" s="1052"/>
      <c r="BD28" s="1052"/>
      <c r="BE28" s="1055"/>
      <c r="BF28" s="1055"/>
      <c r="BG28" s="1055"/>
      <c r="BH28" s="1055"/>
      <c r="BI28" s="1056"/>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93</v>
      </c>
      <c r="R29" s="1040"/>
      <c r="S29" s="1040"/>
      <c r="T29" s="1040"/>
      <c r="U29" s="1040"/>
      <c r="V29" s="1040">
        <v>93</v>
      </c>
      <c r="W29" s="1040"/>
      <c r="X29" s="1040"/>
      <c r="Y29" s="1040"/>
      <c r="Z29" s="1040"/>
      <c r="AA29" s="1040">
        <v>0</v>
      </c>
      <c r="AB29" s="1040"/>
      <c r="AC29" s="1040"/>
      <c r="AD29" s="1040"/>
      <c r="AE29" s="1041"/>
      <c r="AF29" s="1029">
        <v>0</v>
      </c>
      <c r="AG29" s="1030"/>
      <c r="AH29" s="1030"/>
      <c r="AI29" s="1030"/>
      <c r="AJ29" s="1031"/>
      <c r="AK29" s="961" t="s">
        <v>598</v>
      </c>
      <c r="AL29" s="947"/>
      <c r="AM29" s="947"/>
      <c r="AN29" s="947"/>
      <c r="AO29" s="947"/>
      <c r="AP29" s="959" t="s">
        <v>598</v>
      </c>
      <c r="AQ29" s="960"/>
      <c r="AR29" s="960"/>
      <c r="AS29" s="960"/>
      <c r="AT29" s="961"/>
      <c r="AU29" s="959" t="s">
        <v>599</v>
      </c>
      <c r="AV29" s="960"/>
      <c r="AW29" s="960"/>
      <c r="AX29" s="960"/>
      <c r="AY29" s="961"/>
      <c r="AZ29" s="1042" t="s">
        <v>578</v>
      </c>
      <c r="BA29" s="1043"/>
      <c r="BB29" s="1043"/>
      <c r="BC29" s="1043"/>
      <c r="BD29" s="1044"/>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33</v>
      </c>
      <c r="R30" s="1040"/>
      <c r="S30" s="1040"/>
      <c r="T30" s="1040"/>
      <c r="U30" s="1040"/>
      <c r="V30" s="1040">
        <v>33</v>
      </c>
      <c r="W30" s="1040"/>
      <c r="X30" s="1040"/>
      <c r="Y30" s="1040"/>
      <c r="Z30" s="1040"/>
      <c r="AA30" s="1040">
        <v>0</v>
      </c>
      <c r="AB30" s="1040"/>
      <c r="AC30" s="1040"/>
      <c r="AD30" s="1040"/>
      <c r="AE30" s="1041"/>
      <c r="AF30" s="1029">
        <v>0</v>
      </c>
      <c r="AG30" s="1030"/>
      <c r="AH30" s="1030"/>
      <c r="AI30" s="1030"/>
      <c r="AJ30" s="1031"/>
      <c r="AK30" s="961">
        <v>13</v>
      </c>
      <c r="AL30" s="947"/>
      <c r="AM30" s="947"/>
      <c r="AN30" s="947"/>
      <c r="AO30" s="947"/>
      <c r="AP30" s="959" t="s">
        <v>599</v>
      </c>
      <c r="AQ30" s="960"/>
      <c r="AR30" s="960"/>
      <c r="AS30" s="960"/>
      <c r="AT30" s="961"/>
      <c r="AU30" s="959" t="s">
        <v>599</v>
      </c>
      <c r="AV30" s="960"/>
      <c r="AW30" s="960"/>
      <c r="AX30" s="960"/>
      <c r="AY30" s="961"/>
      <c r="AZ30" s="1042" t="s">
        <v>578</v>
      </c>
      <c r="BA30" s="1043"/>
      <c r="BB30" s="1043"/>
      <c r="BC30" s="1043"/>
      <c r="BD30" s="1044"/>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97</v>
      </c>
      <c r="R31" s="1040"/>
      <c r="S31" s="1040"/>
      <c r="T31" s="1040"/>
      <c r="U31" s="1040"/>
      <c r="V31" s="1040">
        <v>95</v>
      </c>
      <c r="W31" s="1040"/>
      <c r="X31" s="1040"/>
      <c r="Y31" s="1040"/>
      <c r="Z31" s="1040"/>
      <c r="AA31" s="1040">
        <v>2</v>
      </c>
      <c r="AB31" s="1040"/>
      <c r="AC31" s="1040"/>
      <c r="AD31" s="1040"/>
      <c r="AE31" s="1041"/>
      <c r="AF31" s="1029">
        <v>2</v>
      </c>
      <c r="AG31" s="1030"/>
      <c r="AH31" s="1030"/>
      <c r="AI31" s="1030"/>
      <c r="AJ31" s="1031"/>
      <c r="AK31" s="961">
        <v>14</v>
      </c>
      <c r="AL31" s="947"/>
      <c r="AM31" s="947"/>
      <c r="AN31" s="947"/>
      <c r="AO31" s="947"/>
      <c r="AP31" s="947">
        <v>485</v>
      </c>
      <c r="AQ31" s="947"/>
      <c r="AR31" s="947"/>
      <c r="AS31" s="947"/>
      <c r="AT31" s="947"/>
      <c r="AU31" s="947">
        <v>152</v>
      </c>
      <c r="AV31" s="947"/>
      <c r="AW31" s="947"/>
      <c r="AX31" s="947"/>
      <c r="AY31" s="947"/>
      <c r="AZ31" s="1042" t="s">
        <v>457</v>
      </c>
      <c r="BA31" s="1043"/>
      <c r="BB31" s="1043"/>
      <c r="BC31" s="1043"/>
      <c r="BD31" s="1044"/>
      <c r="BE31" s="1032" t="s">
        <v>472</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473</v>
      </c>
      <c r="C32" s="1025"/>
      <c r="D32" s="1025"/>
      <c r="E32" s="1025"/>
      <c r="F32" s="1025"/>
      <c r="G32" s="1025"/>
      <c r="H32" s="1025"/>
      <c r="I32" s="1025"/>
      <c r="J32" s="1025"/>
      <c r="K32" s="1025"/>
      <c r="L32" s="1025"/>
      <c r="M32" s="1025"/>
      <c r="N32" s="1025"/>
      <c r="O32" s="1025"/>
      <c r="P32" s="1026"/>
      <c r="Q32" s="1039">
        <v>85</v>
      </c>
      <c r="R32" s="1040"/>
      <c r="S32" s="1040"/>
      <c r="T32" s="1040"/>
      <c r="U32" s="1040"/>
      <c r="V32" s="1040">
        <v>84</v>
      </c>
      <c r="W32" s="1040"/>
      <c r="X32" s="1040"/>
      <c r="Y32" s="1040"/>
      <c r="Z32" s="1040"/>
      <c r="AA32" s="1040">
        <v>1</v>
      </c>
      <c r="AB32" s="1040"/>
      <c r="AC32" s="1040"/>
      <c r="AD32" s="1040"/>
      <c r="AE32" s="1041"/>
      <c r="AF32" s="1029">
        <v>0</v>
      </c>
      <c r="AG32" s="1030"/>
      <c r="AH32" s="1030"/>
      <c r="AI32" s="1030"/>
      <c r="AJ32" s="1031"/>
      <c r="AK32" s="961">
        <v>77</v>
      </c>
      <c r="AL32" s="947"/>
      <c r="AM32" s="947"/>
      <c r="AN32" s="947"/>
      <c r="AO32" s="947"/>
      <c r="AP32" s="947">
        <v>782</v>
      </c>
      <c r="AQ32" s="947"/>
      <c r="AR32" s="947"/>
      <c r="AS32" s="947"/>
      <c r="AT32" s="947"/>
      <c r="AU32" s="947">
        <v>782</v>
      </c>
      <c r="AV32" s="947"/>
      <c r="AW32" s="947"/>
      <c r="AX32" s="947"/>
      <c r="AY32" s="947"/>
      <c r="AZ32" s="1042" t="s">
        <v>457</v>
      </c>
      <c r="BA32" s="1043"/>
      <c r="BB32" s="1043"/>
      <c r="BC32" s="1043"/>
      <c r="BD32" s="1044"/>
      <c r="BE32" s="1032" t="s">
        <v>472</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474</v>
      </c>
      <c r="C33" s="1025"/>
      <c r="D33" s="1025"/>
      <c r="E33" s="1025"/>
      <c r="F33" s="1025"/>
      <c r="G33" s="1025"/>
      <c r="H33" s="1025"/>
      <c r="I33" s="1025"/>
      <c r="J33" s="1025"/>
      <c r="K33" s="1025"/>
      <c r="L33" s="1025"/>
      <c r="M33" s="1025"/>
      <c r="N33" s="1025"/>
      <c r="O33" s="1025"/>
      <c r="P33" s="1026"/>
      <c r="Q33" s="1039">
        <v>78</v>
      </c>
      <c r="R33" s="1040"/>
      <c r="S33" s="1040"/>
      <c r="T33" s="1040"/>
      <c r="U33" s="1040"/>
      <c r="V33" s="1040">
        <v>78</v>
      </c>
      <c r="W33" s="1040"/>
      <c r="X33" s="1040"/>
      <c r="Y33" s="1040"/>
      <c r="Z33" s="1040"/>
      <c r="AA33" s="1040">
        <v>0</v>
      </c>
      <c r="AB33" s="1040"/>
      <c r="AC33" s="1040"/>
      <c r="AD33" s="1040"/>
      <c r="AE33" s="1041"/>
      <c r="AF33" s="1029">
        <v>0</v>
      </c>
      <c r="AG33" s="1030"/>
      <c r="AH33" s="1030"/>
      <c r="AI33" s="1030"/>
      <c r="AJ33" s="1031"/>
      <c r="AK33" s="961">
        <v>64</v>
      </c>
      <c r="AL33" s="947"/>
      <c r="AM33" s="947"/>
      <c r="AN33" s="947"/>
      <c r="AO33" s="947"/>
      <c r="AP33" s="947">
        <v>502</v>
      </c>
      <c r="AQ33" s="947"/>
      <c r="AR33" s="947"/>
      <c r="AS33" s="947"/>
      <c r="AT33" s="947"/>
      <c r="AU33" s="947">
        <v>502</v>
      </c>
      <c r="AV33" s="947"/>
      <c r="AW33" s="947"/>
      <c r="AX33" s="947"/>
      <c r="AY33" s="947"/>
      <c r="AZ33" s="1042" t="s">
        <v>457</v>
      </c>
      <c r="BA33" s="1043"/>
      <c r="BB33" s="1043"/>
      <c r="BC33" s="1043"/>
      <c r="BD33" s="1044"/>
      <c r="BE33" s="1032" t="s">
        <v>472</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17</v>
      </c>
      <c r="AG63" s="932"/>
      <c r="AH63" s="932"/>
      <c r="AI63" s="932"/>
      <c r="AJ63" s="1037"/>
      <c r="AK63" s="997"/>
      <c r="AL63" s="942"/>
      <c r="AM63" s="942"/>
      <c r="AN63" s="942"/>
      <c r="AO63" s="942"/>
      <c r="AP63" s="932">
        <v>1769</v>
      </c>
      <c r="AQ63" s="932"/>
      <c r="AR63" s="932"/>
      <c r="AS63" s="932"/>
      <c r="AT63" s="932"/>
      <c r="AU63" s="932">
        <v>1436</v>
      </c>
      <c r="AV63" s="932"/>
      <c r="AW63" s="932"/>
      <c r="AX63" s="932"/>
      <c r="AY63" s="932"/>
      <c r="AZ63" s="1011"/>
      <c r="BA63" s="1011"/>
      <c r="BB63" s="1011"/>
      <c r="BC63" s="1011"/>
      <c r="BD63" s="1011"/>
      <c r="BE63" s="933"/>
      <c r="BF63" s="933"/>
      <c r="BG63" s="933"/>
      <c r="BH63" s="933"/>
      <c r="BI63" s="934"/>
      <c r="BJ63" s="1019" t="s">
        <v>477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580</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581</v>
      </c>
      <c r="C69" s="944"/>
      <c r="D69" s="944"/>
      <c r="E69" s="944"/>
      <c r="F69" s="944"/>
      <c r="G69" s="944"/>
      <c r="H69" s="944"/>
      <c r="I69" s="944"/>
      <c r="J69" s="944"/>
      <c r="K69" s="944"/>
      <c r="L69" s="944"/>
      <c r="M69" s="944"/>
      <c r="N69" s="944"/>
      <c r="O69" s="944"/>
      <c r="P69" s="945"/>
      <c r="Q69" s="946">
        <v>2528</v>
      </c>
      <c r="R69" s="947"/>
      <c r="S69" s="947"/>
      <c r="T69" s="947"/>
      <c r="U69" s="947"/>
      <c r="V69" s="947">
        <v>2481</v>
      </c>
      <c r="W69" s="947"/>
      <c r="X69" s="947"/>
      <c r="Y69" s="947"/>
      <c r="Z69" s="947"/>
      <c r="AA69" s="947">
        <v>47</v>
      </c>
      <c r="AB69" s="947"/>
      <c r="AC69" s="947"/>
      <c r="AD69" s="947"/>
      <c r="AE69" s="947"/>
      <c r="AF69" s="947">
        <v>50</v>
      </c>
      <c r="AG69" s="947"/>
      <c r="AH69" s="947"/>
      <c r="AI69" s="947"/>
      <c r="AJ69" s="947"/>
      <c r="AK69" s="947">
        <v>62</v>
      </c>
      <c r="AL69" s="947"/>
      <c r="AM69" s="947"/>
      <c r="AN69" s="947"/>
      <c r="AO69" s="947"/>
      <c r="AP69" s="947">
        <v>681</v>
      </c>
      <c r="AQ69" s="947"/>
      <c r="AR69" s="947"/>
      <c r="AS69" s="947"/>
      <c r="AT69" s="947"/>
      <c r="AU69" s="947">
        <v>29</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582</v>
      </c>
      <c r="C70" s="944"/>
      <c r="D70" s="944"/>
      <c r="E70" s="944"/>
      <c r="F70" s="944"/>
      <c r="G70" s="944"/>
      <c r="H70" s="944"/>
      <c r="I70" s="944"/>
      <c r="J70" s="944"/>
      <c r="K70" s="944"/>
      <c r="L70" s="944"/>
      <c r="M70" s="944"/>
      <c r="N70" s="944"/>
      <c r="O70" s="944"/>
      <c r="P70" s="945"/>
      <c r="Q70" s="946">
        <v>80</v>
      </c>
      <c r="R70" s="947"/>
      <c r="S70" s="947"/>
      <c r="T70" s="947"/>
      <c r="U70" s="947"/>
      <c r="V70" s="947">
        <v>79</v>
      </c>
      <c r="W70" s="947"/>
      <c r="X70" s="947"/>
      <c r="Y70" s="947"/>
      <c r="Z70" s="947"/>
      <c r="AA70" s="947">
        <v>1</v>
      </c>
      <c r="AB70" s="947"/>
      <c r="AC70" s="947"/>
      <c r="AD70" s="947"/>
      <c r="AE70" s="947"/>
      <c r="AF70" s="947">
        <v>0</v>
      </c>
      <c r="AG70" s="947"/>
      <c r="AH70" s="947"/>
      <c r="AI70" s="947"/>
      <c r="AJ70" s="947"/>
      <c r="AK70" s="947">
        <v>76</v>
      </c>
      <c r="AL70" s="947"/>
      <c r="AM70" s="947"/>
      <c r="AN70" s="947"/>
      <c r="AO70" s="947"/>
      <c r="AP70" s="947">
        <v>0</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583</v>
      </c>
      <c r="C71" s="944"/>
      <c r="D71" s="944"/>
      <c r="E71" s="944"/>
      <c r="F71" s="944"/>
      <c r="G71" s="944"/>
      <c r="H71" s="944"/>
      <c r="I71" s="944"/>
      <c r="J71" s="944"/>
      <c r="K71" s="944"/>
      <c r="L71" s="944"/>
      <c r="M71" s="944"/>
      <c r="N71" s="944"/>
      <c r="O71" s="944"/>
      <c r="P71" s="945"/>
      <c r="Q71" s="946">
        <v>244</v>
      </c>
      <c r="R71" s="947"/>
      <c r="S71" s="947"/>
      <c r="T71" s="947"/>
      <c r="U71" s="947"/>
      <c r="V71" s="947">
        <v>236</v>
      </c>
      <c r="W71" s="947"/>
      <c r="X71" s="947"/>
      <c r="Y71" s="947"/>
      <c r="Z71" s="947"/>
      <c r="AA71" s="947">
        <v>8</v>
      </c>
      <c r="AB71" s="947"/>
      <c r="AC71" s="947"/>
      <c r="AD71" s="947"/>
      <c r="AE71" s="947"/>
      <c r="AF71" s="947">
        <v>0</v>
      </c>
      <c r="AG71" s="947"/>
      <c r="AH71" s="947"/>
      <c r="AI71" s="947"/>
      <c r="AJ71" s="947"/>
      <c r="AK71" s="947">
        <v>0</v>
      </c>
      <c r="AL71" s="947"/>
      <c r="AM71" s="947"/>
      <c r="AN71" s="947"/>
      <c r="AO71" s="947"/>
      <c r="AP71" s="947">
        <v>0</v>
      </c>
      <c r="AQ71" s="947"/>
      <c r="AR71" s="947"/>
      <c r="AS71" s="947"/>
      <c r="AT71" s="947"/>
      <c r="AU71" s="947">
        <v>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584</v>
      </c>
      <c r="C72" s="944"/>
      <c r="D72" s="944"/>
      <c r="E72" s="944"/>
      <c r="F72" s="944"/>
      <c r="G72" s="944"/>
      <c r="H72" s="944"/>
      <c r="I72" s="944"/>
      <c r="J72" s="944"/>
      <c r="K72" s="944"/>
      <c r="L72" s="944"/>
      <c r="M72" s="944"/>
      <c r="N72" s="944"/>
      <c r="O72" s="944"/>
      <c r="P72" s="945"/>
      <c r="Q72" s="946">
        <v>5808</v>
      </c>
      <c r="R72" s="947"/>
      <c r="S72" s="947"/>
      <c r="T72" s="947"/>
      <c r="U72" s="947"/>
      <c r="V72" s="947">
        <v>5765</v>
      </c>
      <c r="W72" s="947"/>
      <c r="X72" s="947"/>
      <c r="Y72" s="947"/>
      <c r="Z72" s="947"/>
      <c r="AA72" s="947">
        <v>43</v>
      </c>
      <c r="AB72" s="947"/>
      <c r="AC72" s="947"/>
      <c r="AD72" s="947"/>
      <c r="AE72" s="947"/>
      <c r="AF72" s="947">
        <v>43</v>
      </c>
      <c r="AG72" s="947"/>
      <c r="AH72" s="947"/>
      <c r="AI72" s="947"/>
      <c r="AJ72" s="947"/>
      <c r="AK72" s="947">
        <v>0</v>
      </c>
      <c r="AL72" s="947"/>
      <c r="AM72" s="947"/>
      <c r="AN72" s="947"/>
      <c r="AO72" s="947"/>
      <c r="AP72" s="947">
        <v>0</v>
      </c>
      <c r="AQ72" s="947"/>
      <c r="AR72" s="947"/>
      <c r="AS72" s="947"/>
      <c r="AT72" s="947"/>
      <c r="AU72" s="947">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585</v>
      </c>
      <c r="C73" s="944"/>
      <c r="D73" s="944"/>
      <c r="E73" s="944"/>
      <c r="F73" s="944"/>
      <c r="G73" s="944"/>
      <c r="H73" s="944"/>
      <c r="I73" s="944"/>
      <c r="J73" s="944"/>
      <c r="K73" s="944"/>
      <c r="L73" s="944"/>
      <c r="M73" s="944"/>
      <c r="N73" s="944"/>
      <c r="O73" s="944"/>
      <c r="P73" s="945"/>
      <c r="Q73" s="946">
        <v>18</v>
      </c>
      <c r="R73" s="947"/>
      <c r="S73" s="947"/>
      <c r="T73" s="947"/>
      <c r="U73" s="947"/>
      <c r="V73" s="947">
        <v>16</v>
      </c>
      <c r="W73" s="947"/>
      <c r="X73" s="947"/>
      <c r="Y73" s="947"/>
      <c r="Z73" s="947"/>
      <c r="AA73" s="947">
        <v>2</v>
      </c>
      <c r="AB73" s="947"/>
      <c r="AC73" s="947"/>
      <c r="AD73" s="947"/>
      <c r="AE73" s="947"/>
      <c r="AF73" s="947">
        <v>0</v>
      </c>
      <c r="AG73" s="947"/>
      <c r="AH73" s="947"/>
      <c r="AI73" s="947"/>
      <c r="AJ73" s="947"/>
      <c r="AK73" s="947">
        <v>0</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586</v>
      </c>
      <c r="C74" s="944"/>
      <c r="D74" s="944"/>
      <c r="E74" s="944"/>
      <c r="F74" s="944"/>
      <c r="G74" s="944"/>
      <c r="H74" s="944"/>
      <c r="I74" s="944"/>
      <c r="J74" s="944"/>
      <c r="K74" s="944"/>
      <c r="L74" s="944"/>
      <c r="M74" s="944"/>
      <c r="N74" s="944"/>
      <c r="O74" s="944"/>
      <c r="P74" s="945"/>
      <c r="Q74" s="946">
        <v>199</v>
      </c>
      <c r="R74" s="947"/>
      <c r="S74" s="947"/>
      <c r="T74" s="947"/>
      <c r="U74" s="947"/>
      <c r="V74" s="947">
        <v>194</v>
      </c>
      <c r="W74" s="947"/>
      <c r="X74" s="947"/>
      <c r="Y74" s="947"/>
      <c r="Z74" s="947"/>
      <c r="AA74" s="947">
        <v>5</v>
      </c>
      <c r="AB74" s="947"/>
      <c r="AC74" s="947"/>
      <c r="AD74" s="947"/>
      <c r="AE74" s="947"/>
      <c r="AF74" s="947">
        <v>5</v>
      </c>
      <c r="AG74" s="947"/>
      <c r="AH74" s="947"/>
      <c r="AI74" s="947"/>
      <c r="AJ74" s="947"/>
      <c r="AK74" s="947" t="s">
        <v>596</v>
      </c>
      <c r="AL74" s="947"/>
      <c r="AM74" s="947"/>
      <c r="AN74" s="947"/>
      <c r="AO74" s="947"/>
      <c r="AP74" s="947" t="s">
        <v>596</v>
      </c>
      <c r="AQ74" s="947"/>
      <c r="AR74" s="947"/>
      <c r="AS74" s="947"/>
      <c r="AT74" s="947"/>
      <c r="AU74" s="947" t="s">
        <v>596</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587</v>
      </c>
      <c r="C75" s="944"/>
      <c r="D75" s="944"/>
      <c r="E75" s="944"/>
      <c r="F75" s="944"/>
      <c r="G75" s="944"/>
      <c r="H75" s="944"/>
      <c r="I75" s="944"/>
      <c r="J75" s="944"/>
      <c r="K75" s="944"/>
      <c r="L75" s="944"/>
      <c r="M75" s="944"/>
      <c r="N75" s="944"/>
      <c r="O75" s="944"/>
      <c r="P75" s="945"/>
      <c r="Q75" s="971"/>
      <c r="R75" s="960"/>
      <c r="S75" s="960"/>
      <c r="T75" s="960"/>
      <c r="U75" s="961"/>
      <c r="V75" s="959"/>
      <c r="W75" s="960"/>
      <c r="X75" s="960"/>
      <c r="Y75" s="960"/>
      <c r="Z75" s="961"/>
      <c r="AA75" s="959"/>
      <c r="AB75" s="960"/>
      <c r="AC75" s="960"/>
      <c r="AD75" s="960"/>
      <c r="AE75" s="961"/>
      <c r="AF75" s="959"/>
      <c r="AG75" s="960"/>
      <c r="AH75" s="960"/>
      <c r="AI75" s="960"/>
      <c r="AJ75" s="961"/>
      <c r="AK75" s="959"/>
      <c r="AL75" s="960"/>
      <c r="AM75" s="960"/>
      <c r="AN75" s="960"/>
      <c r="AO75" s="961"/>
      <c r="AP75" s="959"/>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581</v>
      </c>
      <c r="C76" s="944"/>
      <c r="D76" s="944"/>
      <c r="E76" s="944"/>
      <c r="F76" s="944"/>
      <c r="G76" s="944"/>
      <c r="H76" s="944"/>
      <c r="I76" s="944"/>
      <c r="J76" s="944"/>
      <c r="K76" s="944"/>
      <c r="L76" s="944"/>
      <c r="M76" s="944"/>
      <c r="N76" s="944"/>
      <c r="O76" s="944"/>
      <c r="P76" s="945"/>
      <c r="Q76" s="971">
        <v>1786</v>
      </c>
      <c r="R76" s="960"/>
      <c r="S76" s="960"/>
      <c r="T76" s="960"/>
      <c r="U76" s="961"/>
      <c r="V76" s="959">
        <v>1618</v>
      </c>
      <c r="W76" s="960"/>
      <c r="X76" s="960"/>
      <c r="Y76" s="960"/>
      <c r="Z76" s="961"/>
      <c r="AA76" s="959">
        <v>167</v>
      </c>
      <c r="AB76" s="960"/>
      <c r="AC76" s="960"/>
      <c r="AD76" s="960"/>
      <c r="AE76" s="961"/>
      <c r="AF76" s="959">
        <v>167</v>
      </c>
      <c r="AG76" s="960"/>
      <c r="AH76" s="960"/>
      <c r="AI76" s="960"/>
      <c r="AJ76" s="961"/>
      <c r="AK76" s="959">
        <v>4</v>
      </c>
      <c r="AL76" s="960"/>
      <c r="AM76" s="960"/>
      <c r="AN76" s="960"/>
      <c r="AO76" s="961"/>
      <c r="AP76" s="959" t="s">
        <v>596</v>
      </c>
      <c r="AQ76" s="960"/>
      <c r="AR76" s="960"/>
      <c r="AS76" s="960"/>
      <c r="AT76" s="961"/>
      <c r="AU76" s="959" t="s">
        <v>596</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588</v>
      </c>
      <c r="C77" s="944"/>
      <c r="D77" s="944"/>
      <c r="E77" s="944"/>
      <c r="F77" s="944"/>
      <c r="G77" s="944"/>
      <c r="H77" s="944"/>
      <c r="I77" s="944"/>
      <c r="J77" s="944"/>
      <c r="K77" s="944"/>
      <c r="L77" s="944"/>
      <c r="M77" s="944"/>
      <c r="N77" s="944"/>
      <c r="O77" s="944"/>
      <c r="P77" s="945"/>
      <c r="Q77" s="971">
        <v>247371</v>
      </c>
      <c r="R77" s="960"/>
      <c r="S77" s="960"/>
      <c r="T77" s="960"/>
      <c r="U77" s="961"/>
      <c r="V77" s="959">
        <v>238319</v>
      </c>
      <c r="W77" s="960"/>
      <c r="X77" s="960"/>
      <c r="Y77" s="960"/>
      <c r="Z77" s="961"/>
      <c r="AA77" s="959">
        <v>9052</v>
      </c>
      <c r="AB77" s="960"/>
      <c r="AC77" s="960"/>
      <c r="AD77" s="960"/>
      <c r="AE77" s="961"/>
      <c r="AF77" s="959">
        <v>9052</v>
      </c>
      <c r="AG77" s="960"/>
      <c r="AH77" s="960"/>
      <c r="AI77" s="960"/>
      <c r="AJ77" s="961"/>
      <c r="AK77" s="959">
        <v>2941</v>
      </c>
      <c r="AL77" s="960"/>
      <c r="AM77" s="960"/>
      <c r="AN77" s="960"/>
      <c r="AO77" s="961"/>
      <c r="AP77" s="959" t="s">
        <v>596</v>
      </c>
      <c r="AQ77" s="960"/>
      <c r="AR77" s="960"/>
      <c r="AS77" s="960"/>
      <c r="AT77" s="961"/>
      <c r="AU77" s="959" t="s">
        <v>597</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589</v>
      </c>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581</v>
      </c>
      <c r="C79" s="944"/>
      <c r="D79" s="944"/>
      <c r="E79" s="944"/>
      <c r="F79" s="944"/>
      <c r="G79" s="944"/>
      <c r="H79" s="944"/>
      <c r="I79" s="944"/>
      <c r="J79" s="944"/>
      <c r="K79" s="944"/>
      <c r="L79" s="944"/>
      <c r="M79" s="944"/>
      <c r="N79" s="944"/>
      <c r="O79" s="944"/>
      <c r="P79" s="945"/>
      <c r="Q79" s="946">
        <v>7604</v>
      </c>
      <c r="R79" s="947"/>
      <c r="S79" s="947"/>
      <c r="T79" s="947"/>
      <c r="U79" s="947"/>
      <c r="V79" s="947">
        <v>7507</v>
      </c>
      <c r="W79" s="947"/>
      <c r="X79" s="947"/>
      <c r="Y79" s="947"/>
      <c r="Z79" s="947"/>
      <c r="AA79" s="947">
        <v>97</v>
      </c>
      <c r="AB79" s="947"/>
      <c r="AC79" s="947"/>
      <c r="AD79" s="947"/>
      <c r="AE79" s="947"/>
      <c r="AF79" s="947">
        <v>97</v>
      </c>
      <c r="AG79" s="947"/>
      <c r="AH79" s="947"/>
      <c r="AI79" s="947"/>
      <c r="AJ79" s="947"/>
      <c r="AK79" s="947">
        <v>975</v>
      </c>
      <c r="AL79" s="947"/>
      <c r="AM79" s="947"/>
      <c r="AN79" s="947"/>
      <c r="AO79" s="947"/>
      <c r="AP79" s="947" t="s">
        <v>596</v>
      </c>
      <c r="AQ79" s="947"/>
      <c r="AR79" s="947"/>
      <c r="AS79" s="947"/>
      <c r="AT79" s="947"/>
      <c r="AU79" s="947" t="s">
        <v>596</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590</v>
      </c>
      <c r="C80" s="944"/>
      <c r="D80" s="944"/>
      <c r="E80" s="944"/>
      <c r="F80" s="944"/>
      <c r="G80" s="944"/>
      <c r="H80" s="944"/>
      <c r="I80" s="944"/>
      <c r="J80" s="944"/>
      <c r="K80" s="944"/>
      <c r="L80" s="944"/>
      <c r="M80" s="944"/>
      <c r="N80" s="944"/>
      <c r="O80" s="944"/>
      <c r="P80" s="945"/>
      <c r="Q80" s="946">
        <v>20</v>
      </c>
      <c r="R80" s="947"/>
      <c r="S80" s="947"/>
      <c r="T80" s="947"/>
      <c r="U80" s="947"/>
      <c r="V80" s="947">
        <v>19</v>
      </c>
      <c r="W80" s="947"/>
      <c r="X80" s="947"/>
      <c r="Y80" s="947"/>
      <c r="Z80" s="947"/>
      <c r="AA80" s="947">
        <v>2</v>
      </c>
      <c r="AB80" s="947"/>
      <c r="AC80" s="947"/>
      <c r="AD80" s="947"/>
      <c r="AE80" s="947"/>
      <c r="AF80" s="947">
        <v>2</v>
      </c>
      <c r="AG80" s="947"/>
      <c r="AH80" s="947"/>
      <c r="AI80" s="947"/>
      <c r="AJ80" s="947"/>
      <c r="AK80" s="947">
        <v>13</v>
      </c>
      <c r="AL80" s="947"/>
      <c r="AM80" s="947"/>
      <c r="AN80" s="947"/>
      <c r="AO80" s="947"/>
      <c r="AP80" s="947" t="s">
        <v>596</v>
      </c>
      <c r="AQ80" s="947"/>
      <c r="AR80" s="947"/>
      <c r="AS80" s="947"/>
      <c r="AT80" s="947"/>
      <c r="AU80" s="947" t="s">
        <v>597</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591</v>
      </c>
      <c r="C81" s="944"/>
      <c r="D81" s="944"/>
      <c r="E81" s="944"/>
      <c r="F81" s="944"/>
      <c r="G81" s="944"/>
      <c r="H81" s="944"/>
      <c r="I81" s="944"/>
      <c r="J81" s="944"/>
      <c r="K81" s="944"/>
      <c r="L81" s="944"/>
      <c r="M81" s="944"/>
      <c r="N81" s="944"/>
      <c r="O81" s="944"/>
      <c r="P81" s="945"/>
      <c r="Q81" s="946">
        <v>61</v>
      </c>
      <c r="R81" s="947"/>
      <c r="S81" s="947"/>
      <c r="T81" s="947"/>
      <c r="U81" s="947"/>
      <c r="V81" s="947">
        <v>40</v>
      </c>
      <c r="W81" s="947"/>
      <c r="X81" s="947"/>
      <c r="Y81" s="947"/>
      <c r="Z81" s="947"/>
      <c r="AA81" s="947">
        <v>21</v>
      </c>
      <c r="AB81" s="947"/>
      <c r="AC81" s="947"/>
      <c r="AD81" s="947"/>
      <c r="AE81" s="947"/>
      <c r="AF81" s="947">
        <v>17</v>
      </c>
      <c r="AG81" s="947"/>
      <c r="AH81" s="947"/>
      <c r="AI81" s="947"/>
      <c r="AJ81" s="947"/>
      <c r="AK81" s="947">
        <v>12</v>
      </c>
      <c r="AL81" s="947"/>
      <c r="AM81" s="947"/>
      <c r="AN81" s="947"/>
      <c r="AO81" s="947"/>
      <c r="AP81" s="947">
        <v>0</v>
      </c>
      <c r="AQ81" s="947"/>
      <c r="AR81" s="947"/>
      <c r="AS81" s="947"/>
      <c r="AT81" s="947"/>
      <c r="AU81" s="947">
        <v>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592</v>
      </c>
      <c r="C82" s="944"/>
      <c r="D82" s="944"/>
      <c r="E82" s="944"/>
      <c r="F82" s="944"/>
      <c r="G82" s="944"/>
      <c r="H82" s="944"/>
      <c r="I82" s="944"/>
      <c r="J82" s="944"/>
      <c r="K82" s="944"/>
      <c r="L82" s="944"/>
      <c r="M82" s="944"/>
      <c r="N82" s="944"/>
      <c r="O82" s="944"/>
      <c r="P82" s="945"/>
      <c r="Q82" s="946">
        <v>378</v>
      </c>
      <c r="R82" s="947"/>
      <c r="S82" s="947"/>
      <c r="T82" s="947"/>
      <c r="U82" s="947"/>
      <c r="V82" s="947">
        <v>376</v>
      </c>
      <c r="W82" s="947"/>
      <c r="X82" s="947"/>
      <c r="Y82" s="947"/>
      <c r="Z82" s="947"/>
      <c r="AA82" s="947">
        <v>2</v>
      </c>
      <c r="AB82" s="947"/>
      <c r="AC82" s="947"/>
      <c r="AD82" s="947"/>
      <c r="AE82" s="947"/>
      <c r="AF82" s="947">
        <v>3</v>
      </c>
      <c r="AG82" s="947"/>
      <c r="AH82" s="947"/>
      <c r="AI82" s="947"/>
      <c r="AJ82" s="947"/>
      <c r="AK82" s="947">
        <v>0</v>
      </c>
      <c r="AL82" s="947"/>
      <c r="AM82" s="947"/>
      <c r="AN82" s="947"/>
      <c r="AO82" s="947"/>
      <c r="AP82" s="947">
        <v>0</v>
      </c>
      <c r="AQ82" s="947"/>
      <c r="AR82" s="947"/>
      <c r="AS82" s="947"/>
      <c r="AT82" s="947"/>
      <c r="AU82" s="947">
        <v>0</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593</v>
      </c>
      <c r="C83" s="944"/>
      <c r="D83" s="944"/>
      <c r="E83" s="944"/>
      <c r="F83" s="944"/>
      <c r="G83" s="944"/>
      <c r="H83" s="944"/>
      <c r="I83" s="944"/>
      <c r="J83" s="944"/>
      <c r="K83" s="944"/>
      <c r="L83" s="944"/>
      <c r="M83" s="944"/>
      <c r="N83" s="944"/>
      <c r="O83" s="944"/>
      <c r="P83" s="945"/>
      <c r="Q83" s="946">
        <v>201</v>
      </c>
      <c r="R83" s="947"/>
      <c r="S83" s="947"/>
      <c r="T83" s="947"/>
      <c r="U83" s="947"/>
      <c r="V83" s="947">
        <v>173</v>
      </c>
      <c r="W83" s="947"/>
      <c r="X83" s="947"/>
      <c r="Y83" s="947"/>
      <c r="Z83" s="947"/>
      <c r="AA83" s="947">
        <v>28</v>
      </c>
      <c r="AB83" s="947"/>
      <c r="AC83" s="947"/>
      <c r="AD83" s="947"/>
      <c r="AE83" s="947"/>
      <c r="AF83" s="947">
        <v>28</v>
      </c>
      <c r="AG83" s="947"/>
      <c r="AH83" s="947"/>
      <c r="AI83" s="947"/>
      <c r="AJ83" s="947"/>
      <c r="AK83" s="947" t="s">
        <v>596</v>
      </c>
      <c r="AL83" s="947"/>
      <c r="AM83" s="947"/>
      <c r="AN83" s="947"/>
      <c r="AO83" s="947"/>
      <c r="AP83" s="947" t="s">
        <v>597</v>
      </c>
      <c r="AQ83" s="947"/>
      <c r="AR83" s="947"/>
      <c r="AS83" s="947"/>
      <c r="AT83" s="947"/>
      <c r="AU83" s="947" t="s">
        <v>596</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455</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9464</v>
      </c>
      <c r="AG88" s="932"/>
      <c r="AH88" s="932"/>
      <c r="AI88" s="932"/>
      <c r="AJ88" s="932"/>
      <c r="AK88" s="942"/>
      <c r="AL88" s="942"/>
      <c r="AM88" s="942"/>
      <c r="AN88" s="942"/>
      <c r="AO88" s="942"/>
      <c r="AP88" s="932">
        <v>681</v>
      </c>
      <c r="AQ88" s="932"/>
      <c r="AR88" s="932"/>
      <c r="AS88" s="932"/>
      <c r="AT88" s="932"/>
      <c r="AU88" s="932">
        <v>29</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16</v>
      </c>
      <c r="CS102" s="973"/>
      <c r="CT102" s="973"/>
      <c r="CU102" s="973"/>
      <c r="CV102" s="974"/>
      <c r="CW102" s="972" t="s">
        <v>457</v>
      </c>
      <c r="CX102" s="973"/>
      <c r="CY102" s="973"/>
      <c r="CZ102" s="973"/>
      <c r="DA102" s="974"/>
      <c r="DB102" s="972" t="s">
        <v>457</v>
      </c>
      <c r="DC102" s="973"/>
      <c r="DD102" s="973"/>
      <c r="DE102" s="973"/>
      <c r="DF102" s="974"/>
      <c r="DG102" s="972" t="s">
        <v>457</v>
      </c>
      <c r="DH102" s="973"/>
      <c r="DI102" s="973"/>
      <c r="DJ102" s="973"/>
      <c r="DK102" s="974"/>
      <c r="DL102" s="972" t="s">
        <v>457</v>
      </c>
      <c r="DM102" s="973"/>
      <c r="DN102" s="973"/>
      <c r="DO102" s="973"/>
      <c r="DP102" s="974"/>
      <c r="DQ102" s="972" t="s">
        <v>457</v>
      </c>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357</v>
      </c>
      <c r="AG109" s="885"/>
      <c r="AH109" s="885"/>
      <c r="AI109" s="885"/>
      <c r="AJ109" s="886"/>
      <c r="AK109" s="884" t="s">
        <v>356</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357</v>
      </c>
      <c r="BW109" s="885"/>
      <c r="BX109" s="885"/>
      <c r="BY109" s="885"/>
      <c r="BZ109" s="886"/>
      <c r="CA109" s="884" t="s">
        <v>356</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357</v>
      </c>
      <c r="DM109" s="885"/>
      <c r="DN109" s="885"/>
      <c r="DO109" s="885"/>
      <c r="DP109" s="886"/>
      <c r="DQ109" s="884" t="s">
        <v>356</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756153</v>
      </c>
      <c r="AB110" s="791"/>
      <c r="AC110" s="791"/>
      <c r="AD110" s="791"/>
      <c r="AE110" s="792"/>
      <c r="AF110" s="793">
        <v>774312</v>
      </c>
      <c r="AG110" s="791"/>
      <c r="AH110" s="791"/>
      <c r="AI110" s="791"/>
      <c r="AJ110" s="792"/>
      <c r="AK110" s="793">
        <v>713369</v>
      </c>
      <c r="AL110" s="791"/>
      <c r="AM110" s="791"/>
      <c r="AN110" s="791"/>
      <c r="AO110" s="792"/>
      <c r="AP110" s="800">
        <v>37.6</v>
      </c>
      <c r="AQ110" s="801"/>
      <c r="AR110" s="801"/>
      <c r="AS110" s="801"/>
      <c r="AT110" s="802"/>
      <c r="AU110" s="915" t="s">
        <v>128</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6678418</v>
      </c>
      <c r="BR110" s="831"/>
      <c r="BS110" s="831"/>
      <c r="BT110" s="831"/>
      <c r="BU110" s="831"/>
      <c r="BV110" s="831">
        <v>6362811</v>
      </c>
      <c r="BW110" s="831"/>
      <c r="BX110" s="831"/>
      <c r="BY110" s="831"/>
      <c r="BZ110" s="831"/>
      <c r="CA110" s="831">
        <v>6205325</v>
      </c>
      <c r="CB110" s="831"/>
      <c r="CC110" s="831"/>
      <c r="CD110" s="831"/>
      <c r="CE110" s="831"/>
      <c r="CF110" s="850">
        <v>327.2</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t="s">
        <v>507</v>
      </c>
      <c r="BR111" s="829"/>
      <c r="BS111" s="829"/>
      <c r="BT111" s="829"/>
      <c r="BU111" s="829"/>
      <c r="BV111" s="829" t="s">
        <v>507</v>
      </c>
      <c r="BW111" s="829"/>
      <c r="BX111" s="829"/>
      <c r="BY111" s="829"/>
      <c r="BZ111" s="829"/>
      <c r="CA111" s="829" t="s">
        <v>507</v>
      </c>
      <c r="CB111" s="829"/>
      <c r="CC111" s="829"/>
      <c r="CD111" s="829"/>
      <c r="CE111" s="829"/>
      <c r="CF111" s="852" t="s">
        <v>507</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1575199</v>
      </c>
      <c r="BR112" s="829"/>
      <c r="BS112" s="829"/>
      <c r="BT112" s="829"/>
      <c r="BU112" s="829"/>
      <c r="BV112" s="829">
        <v>1514332</v>
      </c>
      <c r="BW112" s="829"/>
      <c r="BX112" s="829"/>
      <c r="BY112" s="829"/>
      <c r="BZ112" s="829"/>
      <c r="CA112" s="829">
        <v>1435771</v>
      </c>
      <c r="CB112" s="829"/>
      <c r="CC112" s="829"/>
      <c r="CD112" s="829"/>
      <c r="CE112" s="829"/>
      <c r="CF112" s="852">
        <v>75.7</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131237</v>
      </c>
      <c r="AB113" s="902"/>
      <c r="AC113" s="902"/>
      <c r="AD113" s="902"/>
      <c r="AE113" s="903"/>
      <c r="AF113" s="904">
        <v>128965</v>
      </c>
      <c r="AG113" s="902"/>
      <c r="AH113" s="902"/>
      <c r="AI113" s="902"/>
      <c r="AJ113" s="903"/>
      <c r="AK113" s="904">
        <v>127316</v>
      </c>
      <c r="AL113" s="902"/>
      <c r="AM113" s="902"/>
      <c r="AN113" s="902"/>
      <c r="AO113" s="903"/>
      <c r="AP113" s="912">
        <v>6.7</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8366</v>
      </c>
      <c r="BR113" s="829"/>
      <c r="BS113" s="829"/>
      <c r="BT113" s="829"/>
      <c r="BU113" s="829"/>
      <c r="BV113" s="829">
        <v>430</v>
      </c>
      <c r="BW113" s="829"/>
      <c r="BX113" s="829"/>
      <c r="BY113" s="829"/>
      <c r="BZ113" s="829"/>
      <c r="CA113" s="829">
        <v>29039</v>
      </c>
      <c r="CB113" s="829"/>
      <c r="CC113" s="829"/>
      <c r="CD113" s="829"/>
      <c r="CE113" s="829"/>
      <c r="CF113" s="852">
        <v>1.5</v>
      </c>
      <c r="CG113" s="853"/>
      <c r="CH113" s="853"/>
      <c r="CI113" s="853"/>
      <c r="CJ113" s="853"/>
      <c r="CK113" s="924"/>
      <c r="CL113" s="784"/>
      <c r="CM113" s="797" t="s">
        <v>518</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519</v>
      </c>
      <c r="DH113" s="716"/>
      <c r="DI113" s="716"/>
      <c r="DJ113" s="716"/>
      <c r="DK113" s="717"/>
      <c r="DL113" s="715" t="s">
        <v>519</v>
      </c>
      <c r="DM113" s="716"/>
      <c r="DN113" s="716"/>
      <c r="DO113" s="716"/>
      <c r="DP113" s="717"/>
      <c r="DQ113" s="715" t="s">
        <v>519</v>
      </c>
      <c r="DR113" s="716"/>
      <c r="DS113" s="716"/>
      <c r="DT113" s="716"/>
      <c r="DU113" s="717"/>
      <c r="DV113" s="774" t="s">
        <v>519</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11751</v>
      </c>
      <c r="AB114" s="716"/>
      <c r="AC114" s="716"/>
      <c r="AD114" s="716"/>
      <c r="AE114" s="717"/>
      <c r="AF114" s="715">
        <v>8478</v>
      </c>
      <c r="AG114" s="716"/>
      <c r="AH114" s="716"/>
      <c r="AI114" s="716"/>
      <c r="AJ114" s="717"/>
      <c r="AK114" s="715">
        <v>145</v>
      </c>
      <c r="AL114" s="716"/>
      <c r="AM114" s="716"/>
      <c r="AN114" s="716"/>
      <c r="AO114" s="717"/>
      <c r="AP114" s="774">
        <v>0</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710235</v>
      </c>
      <c r="BR114" s="829"/>
      <c r="BS114" s="829"/>
      <c r="BT114" s="829"/>
      <c r="BU114" s="829"/>
      <c r="BV114" s="829">
        <v>761888</v>
      </c>
      <c r="BW114" s="829"/>
      <c r="BX114" s="829"/>
      <c r="BY114" s="829"/>
      <c r="BZ114" s="829"/>
      <c r="CA114" s="829">
        <v>706527</v>
      </c>
      <c r="CB114" s="829"/>
      <c r="CC114" s="829"/>
      <c r="CD114" s="829"/>
      <c r="CE114" s="829"/>
      <c r="CF114" s="852">
        <v>37.299999999999997</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523</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507</v>
      </c>
      <c r="AB115" s="902"/>
      <c r="AC115" s="902"/>
      <c r="AD115" s="902"/>
      <c r="AE115" s="903"/>
      <c r="AF115" s="904" t="s">
        <v>507</v>
      </c>
      <c r="AG115" s="902"/>
      <c r="AH115" s="902"/>
      <c r="AI115" s="902"/>
      <c r="AJ115" s="903"/>
      <c r="AK115" s="904" t="s">
        <v>507</v>
      </c>
      <c r="AL115" s="902"/>
      <c r="AM115" s="902"/>
      <c r="AN115" s="902"/>
      <c r="AO115" s="903"/>
      <c r="AP115" s="912" t="s">
        <v>507</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t="s">
        <v>526</v>
      </c>
      <c r="BR115" s="829"/>
      <c r="BS115" s="829"/>
      <c r="BT115" s="829"/>
      <c r="BU115" s="829"/>
      <c r="BV115" s="829" t="s">
        <v>526</v>
      </c>
      <c r="BW115" s="829"/>
      <c r="BX115" s="829"/>
      <c r="BY115" s="829"/>
      <c r="BZ115" s="829"/>
      <c r="CA115" s="829" t="s">
        <v>526</v>
      </c>
      <c r="CB115" s="829"/>
      <c r="CC115" s="829"/>
      <c r="CD115" s="829"/>
      <c r="CE115" s="829"/>
      <c r="CF115" s="852" t="s">
        <v>526</v>
      </c>
      <c r="CG115" s="853"/>
      <c r="CH115" s="853"/>
      <c r="CI115" s="853"/>
      <c r="CJ115" s="853"/>
      <c r="CK115" s="924"/>
      <c r="CL115" s="784"/>
      <c r="CM115" s="849" t="s">
        <v>527</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528</v>
      </c>
      <c r="DH115" s="716"/>
      <c r="DI115" s="716"/>
      <c r="DJ115" s="716"/>
      <c r="DK115" s="717"/>
      <c r="DL115" s="715" t="s">
        <v>528</v>
      </c>
      <c r="DM115" s="716"/>
      <c r="DN115" s="716"/>
      <c r="DO115" s="716"/>
      <c r="DP115" s="717"/>
      <c r="DQ115" s="715" t="s">
        <v>528</v>
      </c>
      <c r="DR115" s="716"/>
      <c r="DS115" s="716"/>
      <c r="DT115" s="716"/>
      <c r="DU115" s="717"/>
      <c r="DV115" s="774" t="s">
        <v>528</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530</v>
      </c>
      <c r="AB116" s="716"/>
      <c r="AC116" s="716"/>
      <c r="AD116" s="716"/>
      <c r="AE116" s="717"/>
      <c r="AF116" s="715" t="s">
        <v>530</v>
      </c>
      <c r="AG116" s="716"/>
      <c r="AH116" s="716"/>
      <c r="AI116" s="716"/>
      <c r="AJ116" s="717"/>
      <c r="AK116" s="715" t="s">
        <v>530</v>
      </c>
      <c r="AL116" s="716"/>
      <c r="AM116" s="716"/>
      <c r="AN116" s="716"/>
      <c r="AO116" s="717"/>
      <c r="AP116" s="774" t="s">
        <v>530</v>
      </c>
      <c r="AQ116" s="775"/>
      <c r="AR116" s="775"/>
      <c r="AS116" s="775"/>
      <c r="AT116" s="776"/>
      <c r="AU116" s="918"/>
      <c r="AV116" s="919"/>
      <c r="AW116" s="919"/>
      <c r="AX116" s="919"/>
      <c r="AY116" s="920"/>
      <c r="AZ116" s="849" t="s">
        <v>531</v>
      </c>
      <c r="BA116" s="772"/>
      <c r="BB116" s="772"/>
      <c r="BC116" s="772"/>
      <c r="BD116" s="772"/>
      <c r="BE116" s="772"/>
      <c r="BF116" s="772"/>
      <c r="BG116" s="772"/>
      <c r="BH116" s="772"/>
      <c r="BI116" s="772"/>
      <c r="BJ116" s="772"/>
      <c r="BK116" s="772"/>
      <c r="BL116" s="772"/>
      <c r="BM116" s="772"/>
      <c r="BN116" s="772"/>
      <c r="BO116" s="772"/>
      <c r="BP116" s="773"/>
      <c r="BQ116" s="830" t="s">
        <v>532</v>
      </c>
      <c r="BR116" s="829"/>
      <c r="BS116" s="829"/>
      <c r="BT116" s="829"/>
      <c r="BU116" s="829"/>
      <c r="BV116" s="829" t="s">
        <v>532</v>
      </c>
      <c r="BW116" s="829"/>
      <c r="BX116" s="829"/>
      <c r="BY116" s="829"/>
      <c r="BZ116" s="829"/>
      <c r="CA116" s="829" t="s">
        <v>532</v>
      </c>
      <c r="CB116" s="829"/>
      <c r="CC116" s="829"/>
      <c r="CD116" s="829"/>
      <c r="CE116" s="829"/>
      <c r="CF116" s="852" t="s">
        <v>532</v>
      </c>
      <c r="CG116" s="853"/>
      <c r="CH116" s="853"/>
      <c r="CI116" s="853"/>
      <c r="CJ116" s="853"/>
      <c r="CK116" s="924"/>
      <c r="CL116" s="784"/>
      <c r="CM116" s="797" t="s">
        <v>533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532</v>
      </c>
      <c r="DH116" s="716"/>
      <c r="DI116" s="716"/>
      <c r="DJ116" s="716"/>
      <c r="DK116" s="717"/>
      <c r="DL116" s="715" t="s">
        <v>532</v>
      </c>
      <c r="DM116" s="716"/>
      <c r="DN116" s="716"/>
      <c r="DO116" s="716"/>
      <c r="DP116" s="717"/>
      <c r="DQ116" s="715" t="s">
        <v>532</v>
      </c>
      <c r="DR116" s="716"/>
      <c r="DS116" s="716"/>
      <c r="DT116" s="716"/>
      <c r="DU116" s="717"/>
      <c r="DV116" s="774" t="s">
        <v>532</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534</v>
      </c>
      <c r="Z117" s="886"/>
      <c r="AA117" s="891">
        <v>899141</v>
      </c>
      <c r="AB117" s="892"/>
      <c r="AC117" s="892"/>
      <c r="AD117" s="892"/>
      <c r="AE117" s="893"/>
      <c r="AF117" s="897">
        <v>911755</v>
      </c>
      <c r="AG117" s="892"/>
      <c r="AH117" s="892"/>
      <c r="AI117" s="892"/>
      <c r="AJ117" s="893"/>
      <c r="AK117" s="897">
        <v>840830</v>
      </c>
      <c r="AL117" s="892"/>
      <c r="AM117" s="892"/>
      <c r="AN117" s="892"/>
      <c r="AO117" s="893"/>
      <c r="AP117" s="898"/>
      <c r="AQ117" s="899"/>
      <c r="AR117" s="899"/>
      <c r="AS117" s="899"/>
      <c r="AT117" s="900"/>
      <c r="AU117" s="918"/>
      <c r="AV117" s="919"/>
      <c r="AW117" s="919"/>
      <c r="AX117" s="919"/>
      <c r="AY117" s="920"/>
      <c r="AZ117" s="881" t="s">
        <v>535</v>
      </c>
      <c r="BA117" s="882"/>
      <c r="BB117" s="882"/>
      <c r="BC117" s="882"/>
      <c r="BD117" s="882"/>
      <c r="BE117" s="882"/>
      <c r="BF117" s="882"/>
      <c r="BG117" s="882"/>
      <c r="BH117" s="882"/>
      <c r="BI117" s="882"/>
      <c r="BJ117" s="882"/>
      <c r="BK117" s="882"/>
      <c r="BL117" s="882"/>
      <c r="BM117" s="882"/>
      <c r="BN117" s="882"/>
      <c r="BO117" s="882"/>
      <c r="BP117" s="883"/>
      <c r="BQ117" s="857" t="s">
        <v>530</v>
      </c>
      <c r="BR117" s="854"/>
      <c r="BS117" s="854"/>
      <c r="BT117" s="854"/>
      <c r="BU117" s="854"/>
      <c r="BV117" s="854" t="s">
        <v>530</v>
      </c>
      <c r="BW117" s="854"/>
      <c r="BX117" s="854"/>
      <c r="BY117" s="854"/>
      <c r="BZ117" s="854"/>
      <c r="CA117" s="854" t="s">
        <v>530</v>
      </c>
      <c r="CB117" s="854"/>
      <c r="CC117" s="854"/>
      <c r="CD117" s="854"/>
      <c r="CE117" s="854"/>
      <c r="CF117" s="852" t="s">
        <v>530</v>
      </c>
      <c r="CG117" s="853"/>
      <c r="CH117" s="853"/>
      <c r="CI117" s="853"/>
      <c r="CJ117" s="853"/>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357</v>
      </c>
      <c r="AG118" s="885"/>
      <c r="AH118" s="885"/>
      <c r="AI118" s="885"/>
      <c r="AJ118" s="886"/>
      <c r="AK118" s="884" t="s">
        <v>356</v>
      </c>
      <c r="AL118" s="885"/>
      <c r="AM118" s="885"/>
      <c r="AN118" s="885"/>
      <c r="AO118" s="886"/>
      <c r="AP118" s="894" t="s">
        <v>497</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537</v>
      </c>
      <c r="BP118" s="879"/>
      <c r="BQ118" s="857">
        <v>8972218</v>
      </c>
      <c r="BR118" s="854"/>
      <c r="BS118" s="854"/>
      <c r="BT118" s="854"/>
      <c r="BU118" s="854"/>
      <c r="BV118" s="854">
        <v>8639461</v>
      </c>
      <c r="BW118" s="854"/>
      <c r="BX118" s="854"/>
      <c r="BY118" s="854"/>
      <c r="BZ118" s="854"/>
      <c r="CA118" s="854">
        <v>8376662</v>
      </c>
      <c r="CB118" s="854"/>
      <c r="CC118" s="854"/>
      <c r="CD118" s="854"/>
      <c r="CE118" s="854"/>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507</v>
      </c>
      <c r="DH118" s="716"/>
      <c r="DI118" s="716"/>
      <c r="DJ118" s="716"/>
      <c r="DK118" s="717"/>
      <c r="DL118" s="715" t="s">
        <v>507</v>
      </c>
      <c r="DM118" s="716"/>
      <c r="DN118" s="716"/>
      <c r="DO118" s="716"/>
      <c r="DP118" s="717"/>
      <c r="DQ118" s="715" t="s">
        <v>507</v>
      </c>
      <c r="DR118" s="716"/>
      <c r="DS118" s="716"/>
      <c r="DT118" s="716"/>
      <c r="DU118" s="717"/>
      <c r="DV118" s="774" t="s">
        <v>507</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2550815</v>
      </c>
      <c r="BR119" s="831"/>
      <c r="BS119" s="831"/>
      <c r="BT119" s="831"/>
      <c r="BU119" s="831"/>
      <c r="BV119" s="831">
        <v>2723965</v>
      </c>
      <c r="BW119" s="831"/>
      <c r="BX119" s="831"/>
      <c r="BY119" s="831"/>
      <c r="BZ119" s="831"/>
      <c r="CA119" s="831">
        <v>2872094</v>
      </c>
      <c r="CB119" s="831"/>
      <c r="CC119" s="831"/>
      <c r="CD119" s="831"/>
      <c r="CE119" s="831"/>
      <c r="CF119" s="850">
        <v>151.4</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542</v>
      </c>
      <c r="DH119" s="712"/>
      <c r="DI119" s="712"/>
      <c r="DJ119" s="712"/>
      <c r="DK119" s="713"/>
      <c r="DL119" s="714" t="s">
        <v>542</v>
      </c>
      <c r="DM119" s="712"/>
      <c r="DN119" s="712"/>
      <c r="DO119" s="712"/>
      <c r="DP119" s="713"/>
      <c r="DQ119" s="714" t="s">
        <v>542</v>
      </c>
      <c r="DR119" s="712"/>
      <c r="DS119" s="712"/>
      <c r="DT119" s="712"/>
      <c r="DU119" s="713"/>
      <c r="DV119" s="841" t="s">
        <v>542</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543</v>
      </c>
      <c r="BA120" s="772"/>
      <c r="BB120" s="772"/>
      <c r="BC120" s="772"/>
      <c r="BD120" s="772"/>
      <c r="BE120" s="772"/>
      <c r="BF120" s="772"/>
      <c r="BG120" s="772"/>
      <c r="BH120" s="772"/>
      <c r="BI120" s="772"/>
      <c r="BJ120" s="772"/>
      <c r="BK120" s="772"/>
      <c r="BL120" s="772"/>
      <c r="BM120" s="772"/>
      <c r="BN120" s="772"/>
      <c r="BO120" s="772"/>
      <c r="BP120" s="773"/>
      <c r="BQ120" s="830">
        <v>37799</v>
      </c>
      <c r="BR120" s="829"/>
      <c r="BS120" s="829"/>
      <c r="BT120" s="829"/>
      <c r="BU120" s="829"/>
      <c r="BV120" s="829">
        <v>21686</v>
      </c>
      <c r="BW120" s="829"/>
      <c r="BX120" s="829"/>
      <c r="BY120" s="829"/>
      <c r="BZ120" s="829"/>
      <c r="CA120" s="829">
        <v>20880</v>
      </c>
      <c r="CB120" s="829"/>
      <c r="CC120" s="829"/>
      <c r="CD120" s="829"/>
      <c r="CE120" s="829"/>
      <c r="CF120" s="852">
        <v>1.1000000000000001</v>
      </c>
      <c r="CG120" s="853"/>
      <c r="CH120" s="853"/>
      <c r="CI120" s="853"/>
      <c r="CJ120" s="853"/>
      <c r="CK120" s="858" t="s">
        <v>544</v>
      </c>
      <c r="CL120" s="821"/>
      <c r="CM120" s="821"/>
      <c r="CN120" s="821"/>
      <c r="CO120" s="822"/>
      <c r="CP120" s="862" t="s">
        <v>545</v>
      </c>
      <c r="CQ120" s="863"/>
      <c r="CR120" s="863"/>
      <c r="CS120" s="863"/>
      <c r="CT120" s="863"/>
      <c r="CU120" s="863"/>
      <c r="CV120" s="863"/>
      <c r="CW120" s="863"/>
      <c r="CX120" s="863"/>
      <c r="CY120" s="863"/>
      <c r="CZ120" s="863"/>
      <c r="DA120" s="863"/>
      <c r="DB120" s="863"/>
      <c r="DC120" s="863"/>
      <c r="DD120" s="863"/>
      <c r="DE120" s="863"/>
      <c r="DF120" s="864"/>
      <c r="DG120" s="832">
        <v>875960</v>
      </c>
      <c r="DH120" s="831"/>
      <c r="DI120" s="831"/>
      <c r="DJ120" s="831"/>
      <c r="DK120" s="831"/>
      <c r="DL120" s="831">
        <v>828010</v>
      </c>
      <c r="DM120" s="831"/>
      <c r="DN120" s="831"/>
      <c r="DO120" s="831"/>
      <c r="DP120" s="831"/>
      <c r="DQ120" s="831">
        <v>782036</v>
      </c>
      <c r="DR120" s="831"/>
      <c r="DS120" s="831"/>
      <c r="DT120" s="831"/>
      <c r="DU120" s="831"/>
      <c r="DV120" s="816">
        <v>41.2</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5640201</v>
      </c>
      <c r="BR121" s="854"/>
      <c r="BS121" s="854"/>
      <c r="BT121" s="854"/>
      <c r="BU121" s="854"/>
      <c r="BV121" s="854">
        <v>5620972</v>
      </c>
      <c r="BW121" s="854"/>
      <c r="BX121" s="854"/>
      <c r="BY121" s="854"/>
      <c r="BZ121" s="854"/>
      <c r="CA121" s="854">
        <v>5581806</v>
      </c>
      <c r="CB121" s="854"/>
      <c r="CC121" s="854"/>
      <c r="CD121" s="854"/>
      <c r="CE121" s="854"/>
      <c r="CF121" s="855">
        <v>294.3</v>
      </c>
      <c r="CG121" s="856"/>
      <c r="CH121" s="856"/>
      <c r="CI121" s="856"/>
      <c r="CJ121" s="856"/>
      <c r="CK121" s="859"/>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544748</v>
      </c>
      <c r="DH121" s="829"/>
      <c r="DI121" s="829"/>
      <c r="DJ121" s="829"/>
      <c r="DK121" s="829"/>
      <c r="DL121" s="829">
        <v>536557</v>
      </c>
      <c r="DM121" s="829"/>
      <c r="DN121" s="829"/>
      <c r="DO121" s="829"/>
      <c r="DP121" s="829"/>
      <c r="DQ121" s="829">
        <v>501869</v>
      </c>
      <c r="DR121" s="829"/>
      <c r="DS121" s="829"/>
      <c r="DT121" s="829"/>
      <c r="DU121" s="829"/>
      <c r="DV121" s="844">
        <v>26.5</v>
      </c>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523</v>
      </c>
      <c r="AB122" s="716"/>
      <c r="AC122" s="716"/>
      <c r="AD122" s="716"/>
      <c r="AE122" s="717"/>
      <c r="AF122" s="715" t="s">
        <v>523</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549</v>
      </c>
      <c r="BP122" s="879"/>
      <c r="BQ122" s="880">
        <v>8228815</v>
      </c>
      <c r="BR122" s="847"/>
      <c r="BS122" s="847"/>
      <c r="BT122" s="847"/>
      <c r="BU122" s="847"/>
      <c r="BV122" s="847">
        <v>8366623</v>
      </c>
      <c r="BW122" s="847"/>
      <c r="BX122" s="847"/>
      <c r="BY122" s="847"/>
      <c r="BZ122" s="847"/>
      <c r="CA122" s="847">
        <v>8474780</v>
      </c>
      <c r="CB122" s="847"/>
      <c r="CC122" s="847"/>
      <c r="CD122" s="847"/>
      <c r="CE122" s="847"/>
      <c r="CF122" s="737"/>
      <c r="CG122" s="738"/>
      <c r="CH122" s="738"/>
      <c r="CI122" s="738"/>
      <c r="CJ122" s="846"/>
      <c r="CK122" s="859"/>
      <c r="CL122" s="823"/>
      <c r="CM122" s="823"/>
      <c r="CN122" s="823"/>
      <c r="CO122" s="824"/>
      <c r="CP122" s="818" t="s">
        <v>550</v>
      </c>
      <c r="CQ122" s="819"/>
      <c r="CR122" s="819"/>
      <c r="CS122" s="819"/>
      <c r="CT122" s="819"/>
      <c r="CU122" s="819"/>
      <c r="CV122" s="819"/>
      <c r="CW122" s="819"/>
      <c r="CX122" s="819"/>
      <c r="CY122" s="819"/>
      <c r="CZ122" s="819"/>
      <c r="DA122" s="819"/>
      <c r="DB122" s="819"/>
      <c r="DC122" s="819"/>
      <c r="DD122" s="819"/>
      <c r="DE122" s="819"/>
      <c r="DF122" s="820"/>
      <c r="DG122" s="830">
        <v>154491</v>
      </c>
      <c r="DH122" s="829"/>
      <c r="DI122" s="829"/>
      <c r="DJ122" s="829"/>
      <c r="DK122" s="829"/>
      <c r="DL122" s="829">
        <v>149765</v>
      </c>
      <c r="DM122" s="829"/>
      <c r="DN122" s="829"/>
      <c r="DO122" s="829"/>
      <c r="DP122" s="829"/>
      <c r="DQ122" s="829">
        <v>151866</v>
      </c>
      <c r="DR122" s="829"/>
      <c r="DS122" s="829"/>
      <c r="DT122" s="829"/>
      <c r="DU122" s="829"/>
      <c r="DV122" s="844">
        <v>8</v>
      </c>
      <c r="DW122" s="844"/>
      <c r="DX122" s="844"/>
      <c r="DY122" s="844"/>
      <c r="DZ122" s="845"/>
    </row>
    <row r="123" spans="1:130" s="194" customFormat="1" ht="26.25" customHeight="1" thickBot="1">
      <c r="A123" s="783"/>
      <c r="B123" s="784"/>
      <c r="C123" s="797" t="s">
        <v>533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532</v>
      </c>
      <c r="AB123" s="716"/>
      <c r="AC123" s="716"/>
      <c r="AD123" s="716"/>
      <c r="AE123" s="717"/>
      <c r="AF123" s="715" t="s">
        <v>532</v>
      </c>
      <c r="AG123" s="716"/>
      <c r="AH123" s="716"/>
      <c r="AI123" s="716"/>
      <c r="AJ123" s="717"/>
      <c r="AK123" s="715" t="s">
        <v>532</v>
      </c>
      <c r="AL123" s="716"/>
      <c r="AM123" s="716"/>
      <c r="AN123" s="716"/>
      <c r="AO123" s="717"/>
      <c r="AP123" s="774" t="s">
        <v>532</v>
      </c>
      <c r="AQ123" s="775"/>
      <c r="AR123" s="775"/>
      <c r="AS123" s="775"/>
      <c r="AT123" s="776"/>
      <c r="AU123" s="865" t="s">
        <v>551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38.1</v>
      </c>
      <c r="BR123" s="869"/>
      <c r="BS123" s="869"/>
      <c r="BT123" s="869"/>
      <c r="BU123" s="869"/>
      <c r="BV123" s="869">
        <v>14.9</v>
      </c>
      <c r="BW123" s="869"/>
      <c r="BX123" s="869"/>
      <c r="BY123" s="869"/>
      <c r="BZ123" s="869"/>
      <c r="CA123" s="869" t="s">
        <v>552</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553</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507</v>
      </c>
      <c r="AB125" s="716"/>
      <c r="AC125" s="716"/>
      <c r="AD125" s="716"/>
      <c r="AE125" s="717"/>
      <c r="AF125" s="715" t="s">
        <v>507</v>
      </c>
      <c r="AG125" s="716"/>
      <c r="AH125" s="716"/>
      <c r="AI125" s="716"/>
      <c r="AJ125" s="717"/>
      <c r="AK125" s="715" t="s">
        <v>507</v>
      </c>
      <c r="AL125" s="716"/>
      <c r="AM125" s="716"/>
      <c r="AN125" s="716"/>
      <c r="AO125" s="717"/>
      <c r="AP125" s="774" t="s">
        <v>507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554</v>
      </c>
      <c r="CL125" s="821"/>
      <c r="CM125" s="821"/>
      <c r="CN125" s="821"/>
      <c r="CO125" s="822"/>
      <c r="CP125" s="756" t="s">
        <v>555</v>
      </c>
      <c r="CQ125" s="757"/>
      <c r="CR125" s="757"/>
      <c r="CS125" s="757"/>
      <c r="CT125" s="757"/>
      <c r="CU125" s="757"/>
      <c r="CV125" s="757"/>
      <c r="CW125" s="757"/>
      <c r="CX125" s="757"/>
      <c r="CY125" s="757"/>
      <c r="CZ125" s="757"/>
      <c r="DA125" s="757"/>
      <c r="DB125" s="757"/>
      <c r="DC125" s="757"/>
      <c r="DD125" s="757"/>
      <c r="DE125" s="757"/>
      <c r="DF125" s="758"/>
      <c r="DG125" s="832" t="s">
        <v>507</v>
      </c>
      <c r="DH125" s="831"/>
      <c r="DI125" s="831"/>
      <c r="DJ125" s="831"/>
      <c r="DK125" s="831"/>
      <c r="DL125" s="831" t="s">
        <v>507</v>
      </c>
      <c r="DM125" s="831"/>
      <c r="DN125" s="831"/>
      <c r="DO125" s="831"/>
      <c r="DP125" s="831"/>
      <c r="DQ125" s="831" t="s">
        <v>507</v>
      </c>
      <c r="DR125" s="831"/>
      <c r="DS125" s="831"/>
      <c r="DT125" s="831"/>
      <c r="DU125" s="831"/>
      <c r="DV125" s="816" t="s">
        <v>507</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542</v>
      </c>
      <c r="AB126" s="716"/>
      <c r="AC126" s="716"/>
      <c r="AD126" s="716"/>
      <c r="AE126" s="717"/>
      <c r="AF126" s="715" t="s">
        <v>542</v>
      </c>
      <c r="AG126" s="716"/>
      <c r="AH126" s="716"/>
      <c r="AI126" s="716"/>
      <c r="AJ126" s="717"/>
      <c r="AK126" s="715" t="s">
        <v>542</v>
      </c>
      <c r="AL126" s="716"/>
      <c r="AM126" s="716"/>
      <c r="AN126" s="716"/>
      <c r="AO126" s="717"/>
      <c r="AP126" s="774" t="s">
        <v>542</v>
      </c>
      <c r="AQ126" s="775"/>
      <c r="AR126" s="775"/>
      <c r="AS126" s="775"/>
      <c r="AT126" s="776"/>
      <c r="AU126" s="230"/>
      <c r="AV126" s="230"/>
      <c r="AW126" s="230"/>
      <c r="AX126" s="827" t="s">
        <v>556</v>
      </c>
      <c r="AY126" s="765"/>
      <c r="AZ126" s="765"/>
      <c r="BA126" s="765"/>
      <c r="BB126" s="765"/>
      <c r="BC126" s="765"/>
      <c r="BD126" s="765"/>
      <c r="BE126" s="766"/>
      <c r="BF126" s="764" t="s">
        <v>557</v>
      </c>
      <c r="BG126" s="765"/>
      <c r="BH126" s="765"/>
      <c r="BI126" s="765"/>
      <c r="BJ126" s="765"/>
      <c r="BK126" s="765"/>
      <c r="BL126" s="766"/>
      <c r="BM126" s="764" t="s">
        <v>558</v>
      </c>
      <c r="BN126" s="765"/>
      <c r="BO126" s="765"/>
      <c r="BP126" s="765"/>
      <c r="BQ126" s="765"/>
      <c r="BR126" s="765"/>
      <c r="BS126" s="766"/>
      <c r="BT126" s="764" t="s">
        <v>559</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560</v>
      </c>
      <c r="CQ126" s="772"/>
      <c r="CR126" s="772"/>
      <c r="CS126" s="772"/>
      <c r="CT126" s="772"/>
      <c r="CU126" s="772"/>
      <c r="CV126" s="772"/>
      <c r="CW126" s="772"/>
      <c r="CX126" s="772"/>
      <c r="CY126" s="772"/>
      <c r="CZ126" s="772"/>
      <c r="DA126" s="772"/>
      <c r="DB126" s="772"/>
      <c r="DC126" s="772"/>
      <c r="DD126" s="772"/>
      <c r="DE126" s="772"/>
      <c r="DF126" s="773"/>
      <c r="DG126" s="830" t="s">
        <v>507</v>
      </c>
      <c r="DH126" s="829"/>
      <c r="DI126" s="829"/>
      <c r="DJ126" s="829"/>
      <c r="DK126" s="829"/>
      <c r="DL126" s="829" t="s">
        <v>507</v>
      </c>
      <c r="DM126" s="829"/>
      <c r="DN126" s="829"/>
      <c r="DO126" s="829"/>
      <c r="DP126" s="829"/>
      <c r="DQ126" s="829" t="s">
        <v>507</v>
      </c>
      <c r="DR126" s="829"/>
      <c r="DS126" s="829"/>
      <c r="DT126" s="829"/>
      <c r="DU126" s="829"/>
      <c r="DV126" s="844" t="s">
        <v>507</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507</v>
      </c>
      <c r="AB127" s="716"/>
      <c r="AC127" s="716"/>
      <c r="AD127" s="716"/>
      <c r="AE127" s="717"/>
      <c r="AF127" s="715" t="s">
        <v>507</v>
      </c>
      <c r="AG127" s="716"/>
      <c r="AH127" s="716"/>
      <c r="AI127" s="716"/>
      <c r="AJ127" s="717"/>
      <c r="AK127" s="715" t="s">
        <v>507</v>
      </c>
      <c r="AL127" s="716"/>
      <c r="AM127" s="716"/>
      <c r="AN127" s="716"/>
      <c r="AO127" s="717"/>
      <c r="AP127" s="774" t="s">
        <v>507</v>
      </c>
      <c r="AQ127" s="775"/>
      <c r="AR127" s="775"/>
      <c r="AS127" s="775"/>
      <c r="AT127" s="776"/>
      <c r="AU127" s="230"/>
      <c r="AV127" s="230"/>
      <c r="AW127" s="230"/>
      <c r="AX127" s="780" t="s">
        <v>561</v>
      </c>
      <c r="AY127" s="757"/>
      <c r="AZ127" s="757"/>
      <c r="BA127" s="757"/>
      <c r="BB127" s="757"/>
      <c r="BC127" s="757"/>
      <c r="BD127" s="757"/>
      <c r="BE127" s="758"/>
      <c r="BF127" s="835" t="s">
        <v>526</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562</v>
      </c>
      <c r="CQ127" s="722"/>
      <c r="CR127" s="722"/>
      <c r="CS127" s="722"/>
      <c r="CT127" s="722"/>
      <c r="CU127" s="722"/>
      <c r="CV127" s="722"/>
      <c r="CW127" s="722"/>
      <c r="CX127" s="722"/>
      <c r="CY127" s="722"/>
      <c r="CZ127" s="722"/>
      <c r="DA127" s="722"/>
      <c r="DB127" s="722"/>
      <c r="DC127" s="722"/>
      <c r="DD127" s="722"/>
      <c r="DE127" s="722"/>
      <c r="DF127" s="723"/>
      <c r="DG127" s="840" t="s">
        <v>563</v>
      </c>
      <c r="DH127" s="828"/>
      <c r="DI127" s="828"/>
      <c r="DJ127" s="828"/>
      <c r="DK127" s="828"/>
      <c r="DL127" s="828" t="s">
        <v>563</v>
      </c>
      <c r="DM127" s="828"/>
      <c r="DN127" s="828"/>
      <c r="DO127" s="828"/>
      <c r="DP127" s="828"/>
      <c r="DQ127" s="828" t="s">
        <v>563</v>
      </c>
      <c r="DR127" s="828"/>
      <c r="DS127" s="828"/>
      <c r="DT127" s="828"/>
      <c r="DU127" s="828"/>
      <c r="DV127" s="833" t="s">
        <v>563</v>
      </c>
      <c r="DW127" s="833"/>
      <c r="DX127" s="833"/>
      <c r="DY127" s="833"/>
      <c r="DZ127" s="834"/>
    </row>
    <row r="128" spans="1:130" s="194" customFormat="1" ht="26.25" customHeight="1">
      <c r="A128" s="808" t="s">
        <v>564</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565</v>
      </c>
      <c r="X128" s="810"/>
      <c r="Y128" s="810"/>
      <c r="Z128" s="811"/>
      <c r="AA128" s="812">
        <v>7389</v>
      </c>
      <c r="AB128" s="813"/>
      <c r="AC128" s="813"/>
      <c r="AD128" s="813"/>
      <c r="AE128" s="814"/>
      <c r="AF128" s="815" t="s">
        <v>566</v>
      </c>
      <c r="AG128" s="813"/>
      <c r="AH128" s="813"/>
      <c r="AI128" s="813"/>
      <c r="AJ128" s="814"/>
      <c r="AK128" s="815">
        <v>8247</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532</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2570474</v>
      </c>
      <c r="AB129" s="716"/>
      <c r="AC129" s="716"/>
      <c r="AD129" s="716"/>
      <c r="AE129" s="717"/>
      <c r="AF129" s="715">
        <v>2476315</v>
      </c>
      <c r="AG129" s="716"/>
      <c r="AH129" s="716"/>
      <c r="AI129" s="716"/>
      <c r="AJ129" s="717"/>
      <c r="AK129" s="715">
        <v>2508963</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13.3</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621674</v>
      </c>
      <c r="AB130" s="716"/>
      <c r="AC130" s="716"/>
      <c r="AD130" s="716"/>
      <c r="AE130" s="717"/>
      <c r="AF130" s="715">
        <v>646607</v>
      </c>
      <c r="AG130" s="716"/>
      <c r="AH130" s="716"/>
      <c r="AI130" s="716"/>
      <c r="AJ130" s="717"/>
      <c r="AK130" s="715">
        <v>612353</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t="s">
        <v>552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1948800</v>
      </c>
      <c r="AB131" s="712"/>
      <c r="AC131" s="712"/>
      <c r="AD131" s="712"/>
      <c r="AE131" s="713"/>
      <c r="AF131" s="714">
        <v>1829708</v>
      </c>
      <c r="AG131" s="712"/>
      <c r="AH131" s="712"/>
      <c r="AI131" s="712"/>
      <c r="AJ131" s="713"/>
      <c r="AK131" s="714">
        <v>1896610</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13.858682269999999</v>
      </c>
      <c r="AB132" s="709"/>
      <c r="AC132" s="709"/>
      <c r="AD132" s="709"/>
      <c r="AE132" s="710"/>
      <c r="AF132" s="708">
        <v>14.491274020000001</v>
      </c>
      <c r="AG132" s="709"/>
      <c r="AH132" s="709"/>
      <c r="AI132" s="709"/>
      <c r="AJ132" s="710"/>
      <c r="AK132" s="708">
        <v>11.61177047</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15.8</v>
      </c>
      <c r="AB133" s="743"/>
      <c r="AC133" s="743"/>
      <c r="AD133" s="743"/>
      <c r="AE133" s="744"/>
      <c r="AF133" s="742">
        <v>14.7</v>
      </c>
      <c r="AG133" s="743"/>
      <c r="AH133" s="743"/>
      <c r="AI133" s="743"/>
      <c r="AJ133" s="744"/>
      <c r="AK133" s="742">
        <v>13.3</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34" zoomScale="70" zoomScaleNormal="7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1" zoomScale="70" zoomScaleNormal="7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6" zoomScale="55" zoomScaleNormal="5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0" t="s">
        <v>13</v>
      </c>
      <c r="L7" s="253"/>
      <c r="M7" s="254" t="s">
        <v>14</v>
      </c>
      <c r="N7" s="255"/>
    </row>
    <row r="8" spans="1:16">
      <c r="A8" s="247"/>
      <c r="B8" s="243"/>
      <c r="C8" s="243"/>
      <c r="D8" s="243"/>
      <c r="E8" s="243"/>
      <c r="F8" s="243"/>
      <c r="G8" s="256"/>
      <c r="H8" s="257"/>
      <c r="I8" s="257"/>
      <c r="J8" s="258"/>
      <c r="K8" s="1131"/>
      <c r="L8" s="259" t="s">
        <v>15</v>
      </c>
      <c r="M8" s="260" t="s">
        <v>16</v>
      </c>
      <c r="N8" s="261" t="s">
        <v>17</v>
      </c>
    </row>
    <row r="9" spans="1:16">
      <c r="A9" s="247"/>
      <c r="B9" s="243"/>
      <c r="C9" s="243"/>
      <c r="D9" s="243"/>
      <c r="E9" s="243"/>
      <c r="F9" s="243"/>
      <c r="G9" s="1132" t="s">
        <v>18</v>
      </c>
      <c r="H9" s="1133"/>
      <c r="I9" s="1133"/>
      <c r="J9" s="1134"/>
      <c r="K9" s="262">
        <v>535503</v>
      </c>
      <c r="L9" s="263">
        <v>167292</v>
      </c>
      <c r="M9" s="264">
        <v>192497</v>
      </c>
      <c r="N9" s="265">
        <v>-13.1</v>
      </c>
    </row>
    <row r="10" spans="1:16">
      <c r="A10" s="247"/>
      <c r="B10" s="243"/>
      <c r="C10" s="243"/>
      <c r="D10" s="243"/>
      <c r="E10" s="243"/>
      <c r="F10" s="243"/>
      <c r="G10" s="1132" t="s">
        <v>19</v>
      </c>
      <c r="H10" s="1133"/>
      <c r="I10" s="1133"/>
      <c r="J10" s="1134"/>
      <c r="K10" s="266">
        <v>50646</v>
      </c>
      <c r="L10" s="267">
        <v>15822</v>
      </c>
      <c r="M10" s="268">
        <v>20601</v>
      </c>
      <c r="N10" s="269">
        <v>-23.2</v>
      </c>
    </row>
    <row r="11" spans="1:16" ht="13.5" customHeight="1">
      <c r="A11" s="247"/>
      <c r="B11" s="243"/>
      <c r="C11" s="243"/>
      <c r="D11" s="243"/>
      <c r="E11" s="243"/>
      <c r="F11" s="243"/>
      <c r="G11" s="1132" t="s">
        <v>20</v>
      </c>
      <c r="H11" s="1133"/>
      <c r="I11" s="1133"/>
      <c r="J11" s="1134"/>
      <c r="K11" s="266">
        <v>83509</v>
      </c>
      <c r="L11" s="267">
        <v>26088</v>
      </c>
      <c r="M11" s="268">
        <v>23853</v>
      </c>
      <c r="N11" s="269">
        <v>9.4</v>
      </c>
    </row>
    <row r="12" spans="1:16" ht="13.5" customHeight="1">
      <c r="A12" s="247"/>
      <c r="B12" s="243"/>
      <c r="C12" s="243"/>
      <c r="D12" s="243"/>
      <c r="E12" s="243"/>
      <c r="F12" s="243"/>
      <c r="G12" s="1132" t="s">
        <v>21</v>
      </c>
      <c r="H12" s="1133"/>
      <c r="I12" s="1133"/>
      <c r="J12" s="1134"/>
      <c r="K12" s="266" t="s">
        <v>0</v>
      </c>
      <c r="L12" s="267" t="s">
        <v>0</v>
      </c>
      <c r="M12" s="268">
        <v>2772</v>
      </c>
      <c r="N12" s="269" t="s">
        <v>0</v>
      </c>
    </row>
    <row r="13" spans="1:16" ht="13.5" customHeight="1">
      <c r="A13" s="247"/>
      <c r="B13" s="243"/>
      <c r="C13" s="243"/>
      <c r="D13" s="243"/>
      <c r="E13" s="243"/>
      <c r="F13" s="243"/>
      <c r="G13" s="1132" t="s">
        <v>22</v>
      </c>
      <c r="H13" s="1133"/>
      <c r="I13" s="1133"/>
      <c r="J13" s="1134"/>
      <c r="K13" s="266" t="s">
        <v>0</v>
      </c>
      <c r="L13" s="267" t="s">
        <v>0</v>
      </c>
      <c r="M13" s="268" t="s">
        <v>0</v>
      </c>
      <c r="N13" s="269" t="s">
        <v>0</v>
      </c>
    </row>
    <row r="14" spans="1:16" ht="13.5" customHeight="1">
      <c r="A14" s="247"/>
      <c r="B14" s="243"/>
      <c r="C14" s="243"/>
      <c r="D14" s="243"/>
      <c r="E14" s="243"/>
      <c r="F14" s="243"/>
      <c r="G14" s="1132" t="s">
        <v>23</v>
      </c>
      <c r="H14" s="1133"/>
      <c r="I14" s="1133"/>
      <c r="J14" s="1134"/>
      <c r="K14" s="266" t="s">
        <v>0</v>
      </c>
      <c r="L14" s="267" t="s">
        <v>0</v>
      </c>
      <c r="M14" s="268">
        <v>8684</v>
      </c>
      <c r="N14" s="269" t="s">
        <v>0</v>
      </c>
    </row>
    <row r="15" spans="1:16" ht="13.5" customHeight="1">
      <c r="A15" s="247"/>
      <c r="B15" s="243"/>
      <c r="C15" s="243"/>
      <c r="D15" s="243"/>
      <c r="E15" s="243"/>
      <c r="F15" s="243"/>
      <c r="G15" s="1132" t="s">
        <v>24</v>
      </c>
      <c r="H15" s="1133"/>
      <c r="I15" s="1133"/>
      <c r="J15" s="1134"/>
      <c r="K15" s="266">
        <v>11856</v>
      </c>
      <c r="L15" s="267">
        <v>3704</v>
      </c>
      <c r="M15" s="268">
        <v>3541</v>
      </c>
      <c r="N15" s="269">
        <v>4.5999999999999996</v>
      </c>
    </row>
    <row r="16" spans="1:16">
      <c r="A16" s="247"/>
      <c r="B16" s="243"/>
      <c r="C16" s="243"/>
      <c r="D16" s="243"/>
      <c r="E16" s="243"/>
      <c r="F16" s="243"/>
      <c r="G16" s="1135" t="s">
        <v>25</v>
      </c>
      <c r="H16" s="1136"/>
      <c r="I16" s="1136"/>
      <c r="J16" s="1137"/>
      <c r="K16" s="267">
        <v>-38995</v>
      </c>
      <c r="L16" s="267">
        <v>-12182</v>
      </c>
      <c r="M16" s="268">
        <v>-20621</v>
      </c>
      <c r="N16" s="269">
        <v>-40.9</v>
      </c>
    </row>
    <row r="17" spans="1:16">
      <c r="A17" s="247"/>
      <c r="B17" s="243"/>
      <c r="C17" s="243"/>
      <c r="D17" s="243"/>
      <c r="E17" s="243"/>
      <c r="F17" s="243"/>
      <c r="G17" s="1135" t="s">
        <v>247</v>
      </c>
      <c r="H17" s="1136"/>
      <c r="I17" s="1136"/>
      <c r="J17" s="1137"/>
      <c r="K17" s="267">
        <v>642519</v>
      </c>
      <c r="L17" s="267">
        <v>200724</v>
      </c>
      <c r="M17" s="268">
        <v>231328</v>
      </c>
      <c r="N17" s="269">
        <v>-13.2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8" t="s">
        <v>30</v>
      </c>
      <c r="H21" s="1139"/>
      <c r="I21" s="1139"/>
      <c r="J21" s="1140"/>
      <c r="K21" s="279">
        <v>17.809999999999999</v>
      </c>
      <c r="L21" s="280">
        <v>21.66</v>
      </c>
      <c r="M21" s="281">
        <v>-3.85</v>
      </c>
      <c r="N21" s="248"/>
      <c r="O21" s="282"/>
      <c r="P21" s="278"/>
    </row>
    <row r="22" spans="1:16" s="283" customFormat="1">
      <c r="A22" s="278"/>
      <c r="B22" s="248"/>
      <c r="C22" s="248"/>
      <c r="D22" s="248"/>
      <c r="E22" s="248"/>
      <c r="F22" s="248"/>
      <c r="G22" s="1138" t="s">
        <v>31</v>
      </c>
      <c r="H22" s="1139"/>
      <c r="I22" s="1139"/>
      <c r="J22" s="1140"/>
      <c r="K22" s="284">
        <v>101.5</v>
      </c>
      <c r="L22" s="285">
        <v>100.9</v>
      </c>
      <c r="M22" s="286">
        <v>0.6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0" t="s">
        <v>13</v>
      </c>
      <c r="L30" s="253"/>
      <c r="M30" s="254" t="s">
        <v>14</v>
      </c>
      <c r="N30" s="255"/>
    </row>
    <row r="31" spans="1:16">
      <c r="A31" s="247"/>
      <c r="B31" s="243"/>
      <c r="C31" s="243"/>
      <c r="D31" s="243"/>
      <c r="E31" s="243"/>
      <c r="F31" s="243"/>
      <c r="G31" s="256"/>
      <c r="H31" s="257"/>
      <c r="I31" s="257"/>
      <c r="J31" s="258"/>
      <c r="K31" s="1131"/>
      <c r="L31" s="259" t="s">
        <v>15</v>
      </c>
      <c r="M31" s="260" t="s">
        <v>16</v>
      </c>
      <c r="N31" s="261" t="s">
        <v>17</v>
      </c>
    </row>
    <row r="32" spans="1:16" ht="27" customHeight="1">
      <c r="A32" s="247"/>
      <c r="B32" s="243"/>
      <c r="C32" s="243"/>
      <c r="D32" s="243"/>
      <c r="E32" s="243"/>
      <c r="F32" s="243"/>
      <c r="G32" s="1121" t="s">
        <v>35</v>
      </c>
      <c r="H32" s="1122"/>
      <c r="I32" s="1122"/>
      <c r="J32" s="1123"/>
      <c r="K32" s="293">
        <v>713369</v>
      </c>
      <c r="L32" s="293">
        <v>222858</v>
      </c>
      <c r="M32" s="294">
        <v>139463</v>
      </c>
      <c r="N32" s="295">
        <v>59.8</v>
      </c>
    </row>
    <row r="33" spans="1:16" ht="13.5" customHeight="1">
      <c r="A33" s="247"/>
      <c r="B33" s="243"/>
      <c r="C33" s="243"/>
      <c r="D33" s="243"/>
      <c r="E33" s="243"/>
      <c r="F33" s="243"/>
      <c r="G33" s="1121" t="s">
        <v>36</v>
      </c>
      <c r="H33" s="1122"/>
      <c r="I33" s="1122"/>
      <c r="J33" s="1123"/>
      <c r="K33" s="293" t="s">
        <v>0</v>
      </c>
      <c r="L33" s="293" t="s">
        <v>0</v>
      </c>
      <c r="M33" s="294" t="s">
        <v>0</v>
      </c>
      <c r="N33" s="295" t="s">
        <v>0</v>
      </c>
    </row>
    <row r="34" spans="1:16" ht="27" customHeight="1">
      <c r="A34" s="247"/>
      <c r="B34" s="243"/>
      <c r="C34" s="243"/>
      <c r="D34" s="243"/>
      <c r="E34" s="243"/>
      <c r="F34" s="243"/>
      <c r="G34" s="1121" t="s">
        <v>1</v>
      </c>
      <c r="H34" s="1122"/>
      <c r="I34" s="1122"/>
      <c r="J34" s="1123"/>
      <c r="K34" s="293" t="s">
        <v>0</v>
      </c>
      <c r="L34" s="293" t="s">
        <v>0</v>
      </c>
      <c r="M34" s="294">
        <v>39</v>
      </c>
      <c r="N34" s="295" t="s">
        <v>0</v>
      </c>
    </row>
    <row r="35" spans="1:16" ht="27" customHeight="1">
      <c r="A35" s="247"/>
      <c r="B35" s="243"/>
      <c r="C35" s="243"/>
      <c r="D35" s="243"/>
      <c r="E35" s="243"/>
      <c r="F35" s="243"/>
      <c r="G35" s="1121" t="s">
        <v>37</v>
      </c>
      <c r="H35" s="1122"/>
      <c r="I35" s="1122"/>
      <c r="J35" s="1123"/>
      <c r="K35" s="293">
        <v>127316</v>
      </c>
      <c r="L35" s="293">
        <v>39774</v>
      </c>
      <c r="M35" s="294">
        <v>31988</v>
      </c>
      <c r="N35" s="295">
        <v>24.3</v>
      </c>
    </row>
    <row r="36" spans="1:16" ht="27" customHeight="1">
      <c r="A36" s="247"/>
      <c r="B36" s="243"/>
      <c r="C36" s="243"/>
      <c r="D36" s="243"/>
      <c r="E36" s="243"/>
      <c r="F36" s="243"/>
      <c r="G36" s="1121" t="s">
        <v>38</v>
      </c>
      <c r="H36" s="1122"/>
      <c r="I36" s="1122"/>
      <c r="J36" s="1123"/>
      <c r="K36" s="293">
        <v>145</v>
      </c>
      <c r="L36" s="293">
        <v>45</v>
      </c>
      <c r="M36" s="294">
        <v>7198</v>
      </c>
      <c r="N36" s="295">
        <v>-99.4</v>
      </c>
    </row>
    <row r="37" spans="1:16" ht="13.5" customHeight="1">
      <c r="A37" s="247"/>
      <c r="B37" s="243"/>
      <c r="C37" s="243"/>
      <c r="D37" s="243"/>
      <c r="E37" s="243"/>
      <c r="F37" s="243"/>
      <c r="G37" s="1121" t="s">
        <v>39</v>
      </c>
      <c r="H37" s="1122"/>
      <c r="I37" s="1122"/>
      <c r="J37" s="1123"/>
      <c r="K37" s="293" t="s">
        <v>0</v>
      </c>
      <c r="L37" s="293" t="s">
        <v>0</v>
      </c>
      <c r="M37" s="294">
        <v>1748</v>
      </c>
      <c r="N37" s="295" t="s">
        <v>0</v>
      </c>
    </row>
    <row r="38" spans="1:16" ht="27" customHeight="1">
      <c r="A38" s="247"/>
      <c r="B38" s="243"/>
      <c r="C38" s="243"/>
      <c r="D38" s="243"/>
      <c r="E38" s="243"/>
      <c r="F38" s="243"/>
      <c r="G38" s="1124" t="s">
        <v>2</v>
      </c>
      <c r="H38" s="1125"/>
      <c r="I38" s="1125"/>
      <c r="J38" s="1126"/>
      <c r="K38" s="296" t="s">
        <v>0</v>
      </c>
      <c r="L38" s="296" t="s">
        <v>0</v>
      </c>
      <c r="M38" s="297">
        <v>45</v>
      </c>
      <c r="N38" s="298" t="s">
        <v>0</v>
      </c>
      <c r="O38" s="292"/>
    </row>
    <row r="39" spans="1:16">
      <c r="A39" s="247"/>
      <c r="B39" s="243"/>
      <c r="C39" s="243"/>
      <c r="D39" s="243"/>
      <c r="E39" s="243"/>
      <c r="F39" s="243"/>
      <c r="G39" s="1124" t="s">
        <v>3</v>
      </c>
      <c r="H39" s="1125"/>
      <c r="I39" s="1125"/>
      <c r="J39" s="1126"/>
      <c r="K39" s="299">
        <v>-8247</v>
      </c>
      <c r="L39" s="299">
        <v>-2576</v>
      </c>
      <c r="M39" s="300">
        <v>-9275</v>
      </c>
      <c r="N39" s="301">
        <v>-72.2</v>
      </c>
      <c r="O39" s="292"/>
    </row>
    <row r="40" spans="1:16" ht="27" customHeight="1">
      <c r="A40" s="247"/>
      <c r="B40" s="243"/>
      <c r="C40" s="243"/>
      <c r="D40" s="243"/>
      <c r="E40" s="243"/>
      <c r="F40" s="243"/>
      <c r="G40" s="1121" t="s">
        <v>4</v>
      </c>
      <c r="H40" s="1122"/>
      <c r="I40" s="1122"/>
      <c r="J40" s="1123"/>
      <c r="K40" s="299">
        <v>-612353</v>
      </c>
      <c r="L40" s="299">
        <v>-191301</v>
      </c>
      <c r="M40" s="300">
        <v>-121391</v>
      </c>
      <c r="N40" s="301">
        <v>57.6</v>
      </c>
      <c r="O40" s="292"/>
    </row>
    <row r="41" spans="1:16">
      <c r="A41" s="247"/>
      <c r="B41" s="243"/>
      <c r="C41" s="243"/>
      <c r="D41" s="243"/>
      <c r="E41" s="243"/>
      <c r="F41" s="243"/>
      <c r="G41" s="1127" t="s">
        <v>351</v>
      </c>
      <c r="H41" s="1128"/>
      <c r="I41" s="1128"/>
      <c r="J41" s="1129"/>
      <c r="K41" s="293">
        <v>220230</v>
      </c>
      <c r="L41" s="299">
        <v>68800</v>
      </c>
      <c r="M41" s="300">
        <v>49815</v>
      </c>
      <c r="N41" s="301">
        <v>38.1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6" t="s">
        <v>13</v>
      </c>
      <c r="J49" s="1118" t="s">
        <v>43</v>
      </c>
      <c r="K49" s="1119"/>
      <c r="L49" s="1119"/>
      <c r="M49" s="1119"/>
      <c r="N49" s="1120"/>
    </row>
    <row r="50" spans="1:14">
      <c r="A50" s="247"/>
      <c r="B50" s="243"/>
      <c r="C50" s="243"/>
      <c r="D50" s="243"/>
      <c r="E50" s="243"/>
      <c r="F50" s="243"/>
      <c r="G50" s="311"/>
      <c r="H50" s="312"/>
      <c r="I50" s="1117"/>
      <c r="J50" s="313" t="s">
        <v>44</v>
      </c>
      <c r="K50" s="314" t="s">
        <v>45</v>
      </c>
      <c r="L50" s="315" t="s">
        <v>46</v>
      </c>
      <c r="M50" s="316" t="s">
        <v>47</v>
      </c>
      <c r="N50" s="317" t="s">
        <v>5</v>
      </c>
    </row>
    <row r="51" spans="1:14">
      <c r="A51" s="247"/>
      <c r="B51" s="243"/>
      <c r="C51" s="243"/>
      <c r="D51" s="243"/>
      <c r="E51" s="243"/>
      <c r="F51" s="243"/>
      <c r="G51" s="309" t="s">
        <v>6</v>
      </c>
      <c r="H51" s="310"/>
      <c r="I51" s="318">
        <v>538904</v>
      </c>
      <c r="J51" s="319">
        <v>155888</v>
      </c>
      <c r="K51" s="320">
        <v>-59.6</v>
      </c>
      <c r="L51" s="321">
        <v>177060</v>
      </c>
      <c r="M51" s="322">
        <v>-11.4</v>
      </c>
      <c r="N51" s="323">
        <v>-48.2</v>
      </c>
    </row>
    <row r="52" spans="1:14">
      <c r="A52" s="247"/>
      <c r="B52" s="243"/>
      <c r="C52" s="243"/>
      <c r="D52" s="243"/>
      <c r="E52" s="243"/>
      <c r="F52" s="243"/>
      <c r="G52" s="324"/>
      <c r="H52" s="325" t="s">
        <v>48</v>
      </c>
      <c r="I52" s="326">
        <v>173138</v>
      </c>
      <c r="J52" s="327">
        <v>50083</v>
      </c>
      <c r="K52" s="328">
        <v>-69.599999999999994</v>
      </c>
      <c r="L52" s="329">
        <v>100790</v>
      </c>
      <c r="M52" s="330">
        <v>-21.4</v>
      </c>
      <c r="N52" s="331">
        <v>-48.2</v>
      </c>
    </row>
    <row r="53" spans="1:14">
      <c r="A53" s="247"/>
      <c r="B53" s="243"/>
      <c r="C53" s="243"/>
      <c r="D53" s="243"/>
      <c r="E53" s="243"/>
      <c r="F53" s="243"/>
      <c r="G53" s="309" t="s">
        <v>7</v>
      </c>
      <c r="H53" s="310"/>
      <c r="I53" s="318">
        <v>1930826</v>
      </c>
      <c r="J53" s="319">
        <v>575336</v>
      </c>
      <c r="K53" s="320">
        <v>269.10000000000002</v>
      </c>
      <c r="L53" s="321">
        <v>291917</v>
      </c>
      <c r="M53" s="322">
        <v>64.900000000000006</v>
      </c>
      <c r="N53" s="323">
        <v>204.2</v>
      </c>
    </row>
    <row r="54" spans="1:14">
      <c r="A54" s="247"/>
      <c r="B54" s="243"/>
      <c r="C54" s="243"/>
      <c r="D54" s="243"/>
      <c r="E54" s="243"/>
      <c r="F54" s="243"/>
      <c r="G54" s="324"/>
      <c r="H54" s="325" t="s">
        <v>48</v>
      </c>
      <c r="I54" s="326">
        <v>747688</v>
      </c>
      <c r="J54" s="327">
        <v>222791</v>
      </c>
      <c r="K54" s="328">
        <v>344.8</v>
      </c>
      <c r="L54" s="329">
        <v>163714</v>
      </c>
      <c r="M54" s="330">
        <v>62.4</v>
      </c>
      <c r="N54" s="331">
        <v>282.39999999999998</v>
      </c>
    </row>
    <row r="55" spans="1:14">
      <c r="A55" s="247"/>
      <c r="B55" s="243"/>
      <c r="C55" s="243"/>
      <c r="D55" s="243"/>
      <c r="E55" s="243"/>
      <c r="F55" s="243"/>
      <c r="G55" s="309" t="s">
        <v>8</v>
      </c>
      <c r="H55" s="310"/>
      <c r="I55" s="318">
        <v>1040873</v>
      </c>
      <c r="J55" s="319">
        <v>316279</v>
      </c>
      <c r="K55" s="320">
        <v>-45</v>
      </c>
      <c r="L55" s="321">
        <v>325581</v>
      </c>
      <c r="M55" s="322">
        <v>11.5</v>
      </c>
      <c r="N55" s="323">
        <v>-56.5</v>
      </c>
    </row>
    <row r="56" spans="1:14">
      <c r="A56" s="247"/>
      <c r="B56" s="243"/>
      <c r="C56" s="243"/>
      <c r="D56" s="243"/>
      <c r="E56" s="243"/>
      <c r="F56" s="243"/>
      <c r="G56" s="324"/>
      <c r="H56" s="325" t="s">
        <v>48</v>
      </c>
      <c r="I56" s="326">
        <v>179395</v>
      </c>
      <c r="J56" s="327">
        <v>54511</v>
      </c>
      <c r="K56" s="328">
        <v>-75.5</v>
      </c>
      <c r="L56" s="329">
        <v>165116</v>
      </c>
      <c r="M56" s="330">
        <v>0.9</v>
      </c>
      <c r="N56" s="331">
        <v>-76.400000000000006</v>
      </c>
    </row>
    <row r="57" spans="1:14">
      <c r="A57" s="247"/>
      <c r="B57" s="243"/>
      <c r="C57" s="243"/>
      <c r="D57" s="243"/>
      <c r="E57" s="243"/>
      <c r="F57" s="243"/>
      <c r="G57" s="309" t="s">
        <v>9</v>
      </c>
      <c r="H57" s="310"/>
      <c r="I57" s="318">
        <v>755595</v>
      </c>
      <c r="J57" s="319">
        <v>235022</v>
      </c>
      <c r="K57" s="320">
        <v>-25.7</v>
      </c>
      <c r="L57" s="321">
        <v>203567</v>
      </c>
      <c r="M57" s="322">
        <v>-37.5</v>
      </c>
      <c r="N57" s="323">
        <v>11.8</v>
      </c>
    </row>
    <row r="58" spans="1:14">
      <c r="A58" s="247"/>
      <c r="B58" s="243"/>
      <c r="C58" s="243"/>
      <c r="D58" s="243"/>
      <c r="E58" s="243"/>
      <c r="F58" s="243"/>
      <c r="G58" s="324"/>
      <c r="H58" s="325" t="s">
        <v>48</v>
      </c>
      <c r="I58" s="326">
        <v>233568</v>
      </c>
      <c r="J58" s="327">
        <v>72649</v>
      </c>
      <c r="K58" s="328">
        <v>33.299999999999997</v>
      </c>
      <c r="L58" s="329">
        <v>121137</v>
      </c>
      <c r="M58" s="330">
        <v>-26.6</v>
      </c>
      <c r="N58" s="331">
        <v>59.9</v>
      </c>
    </row>
    <row r="59" spans="1:14">
      <c r="A59" s="247"/>
      <c r="B59" s="243"/>
      <c r="C59" s="243"/>
      <c r="D59" s="243"/>
      <c r="E59" s="243"/>
      <c r="F59" s="243"/>
      <c r="G59" s="309" t="s">
        <v>10</v>
      </c>
      <c r="H59" s="310"/>
      <c r="I59" s="318">
        <v>656918</v>
      </c>
      <c r="J59" s="319">
        <v>205223</v>
      </c>
      <c r="K59" s="320">
        <v>-12.7</v>
      </c>
      <c r="L59" s="321">
        <v>185018</v>
      </c>
      <c r="M59" s="322">
        <v>-9.1</v>
      </c>
      <c r="N59" s="323">
        <v>-3.6</v>
      </c>
    </row>
    <row r="60" spans="1:14">
      <c r="A60" s="247"/>
      <c r="B60" s="243"/>
      <c r="C60" s="243"/>
      <c r="D60" s="243"/>
      <c r="E60" s="243"/>
      <c r="F60" s="243"/>
      <c r="G60" s="324"/>
      <c r="H60" s="325" t="s">
        <v>48</v>
      </c>
      <c r="I60" s="332">
        <v>215890</v>
      </c>
      <c r="J60" s="327">
        <v>67445</v>
      </c>
      <c r="K60" s="328">
        <v>-7.2</v>
      </c>
      <c r="L60" s="329">
        <v>95064</v>
      </c>
      <c r="M60" s="330">
        <v>-21.5</v>
      </c>
      <c r="N60" s="331">
        <v>14.3</v>
      </c>
    </row>
    <row r="61" spans="1:14">
      <c r="A61" s="247"/>
      <c r="B61" s="243"/>
      <c r="C61" s="243"/>
      <c r="D61" s="243"/>
      <c r="E61" s="243"/>
      <c r="F61" s="243"/>
      <c r="G61" s="309" t="s">
        <v>49</v>
      </c>
      <c r="H61" s="333"/>
      <c r="I61" s="334">
        <v>984623</v>
      </c>
      <c r="J61" s="335">
        <v>297550</v>
      </c>
      <c r="K61" s="336">
        <v>25.2</v>
      </c>
      <c r="L61" s="337">
        <v>236629</v>
      </c>
      <c r="M61" s="338">
        <v>3.7</v>
      </c>
      <c r="N61" s="323">
        <v>21.5</v>
      </c>
    </row>
    <row r="62" spans="1:14">
      <c r="A62" s="247"/>
      <c r="B62" s="243"/>
      <c r="C62" s="243"/>
      <c r="D62" s="243"/>
      <c r="E62" s="243"/>
      <c r="F62" s="243"/>
      <c r="G62" s="324"/>
      <c r="H62" s="325" t="s">
        <v>48</v>
      </c>
      <c r="I62" s="326">
        <v>309936</v>
      </c>
      <c r="J62" s="327">
        <v>93496</v>
      </c>
      <c r="K62" s="328">
        <v>45.2</v>
      </c>
      <c r="L62" s="329">
        <v>129164</v>
      </c>
      <c r="M62" s="330">
        <v>-1.2</v>
      </c>
      <c r="N62" s="331">
        <v>46.4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41" t="s">
        <v>90</v>
      </c>
      <c r="D47" s="1141"/>
      <c r="E47" s="1142"/>
      <c r="F47" s="11">
        <v>27.69</v>
      </c>
      <c r="G47" s="12">
        <v>33.39</v>
      </c>
      <c r="H47" s="12">
        <v>44.83</v>
      </c>
      <c r="I47" s="12">
        <v>53.71</v>
      </c>
      <c r="J47" s="13">
        <v>58.47</v>
      </c>
    </row>
    <row r="48" spans="2:10" ht="57.75" customHeight="1">
      <c r="B48" s="14"/>
      <c r="C48" s="1145" t="s">
        <v>91</v>
      </c>
      <c r="D48" s="1145"/>
      <c r="E48" s="1146"/>
      <c r="F48" s="15">
        <v>3.05</v>
      </c>
      <c r="G48" s="16">
        <v>4.01</v>
      </c>
      <c r="H48" s="16">
        <v>3.1</v>
      </c>
      <c r="I48" s="16">
        <v>2.66</v>
      </c>
      <c r="J48" s="17">
        <v>4.51</v>
      </c>
    </row>
    <row r="49" spans="2:10" ht="57.75" customHeight="1" thickBot="1">
      <c r="B49" s="18"/>
      <c r="C49" s="1143" t="s">
        <v>92</v>
      </c>
      <c r="D49" s="1143"/>
      <c r="E49" s="1144"/>
      <c r="F49" s="19">
        <v>7.24</v>
      </c>
      <c r="G49" s="20">
        <v>6.28</v>
      </c>
      <c r="H49" s="20">
        <v>12.26</v>
      </c>
      <c r="I49" s="20">
        <v>6.62</v>
      </c>
      <c r="J49" s="21">
        <v>7.34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7" t="s">
        <v>56</v>
      </c>
      <c r="D34" s="1147"/>
      <c r="E34" s="1148"/>
      <c r="F34" s="32">
        <v>3.05</v>
      </c>
      <c r="G34" s="33">
        <v>4.01</v>
      </c>
      <c r="H34" s="33">
        <v>3.1</v>
      </c>
      <c r="I34" s="33">
        <v>2.66</v>
      </c>
      <c r="J34" s="34">
        <v>4.51</v>
      </c>
      <c r="K34" s="22"/>
      <c r="L34" s="22"/>
      <c r="M34" s="22"/>
      <c r="N34" s="22"/>
      <c r="O34" s="22"/>
      <c r="P34" s="22"/>
    </row>
    <row r="35" spans="1:16" ht="39" customHeight="1">
      <c r="A35" s="22"/>
      <c r="B35" s="35"/>
      <c r="C35" s="1149" t="s">
        <v>57</v>
      </c>
      <c r="D35" s="1150"/>
      <c r="E35" s="1151"/>
      <c r="F35" s="36">
        <v>0</v>
      </c>
      <c r="G35" s="37">
        <v>0</v>
      </c>
      <c r="H35" s="37">
        <v>0</v>
      </c>
      <c r="I35" s="37">
        <v>0.96</v>
      </c>
      <c r="J35" s="38">
        <v>0.59</v>
      </c>
      <c r="K35" s="22"/>
      <c r="L35" s="22"/>
      <c r="M35" s="22"/>
      <c r="N35" s="22"/>
      <c r="O35" s="22"/>
      <c r="P35" s="22"/>
    </row>
    <row r="36" spans="1:16" ht="39" customHeight="1">
      <c r="A36" s="22"/>
      <c r="B36" s="35"/>
      <c r="C36" s="1149" t="s">
        <v>58</v>
      </c>
      <c r="D36" s="1150"/>
      <c r="E36" s="1151"/>
      <c r="F36" s="36">
        <v>0.04</v>
      </c>
      <c r="G36" s="37">
        <v>0.39</v>
      </c>
      <c r="H36" s="37">
        <v>0.16</v>
      </c>
      <c r="I36" s="37">
        <v>0.15</v>
      </c>
      <c r="J36" s="38">
        <v>0.09</v>
      </c>
      <c r="K36" s="22"/>
      <c r="L36" s="22"/>
      <c r="M36" s="22"/>
      <c r="N36" s="22"/>
      <c r="O36" s="22"/>
      <c r="P36" s="22"/>
    </row>
    <row r="37" spans="1:16" ht="39" customHeight="1">
      <c r="A37" s="22"/>
      <c r="B37" s="35"/>
      <c r="C37" s="1149" t="s">
        <v>59</v>
      </c>
      <c r="D37" s="1150"/>
      <c r="E37" s="1151"/>
      <c r="F37" s="36">
        <v>0</v>
      </c>
      <c r="G37" s="37">
        <v>0.02</v>
      </c>
      <c r="H37" s="37">
        <v>0.01</v>
      </c>
      <c r="I37" s="37">
        <v>0.01</v>
      </c>
      <c r="J37" s="38">
        <v>0.01</v>
      </c>
      <c r="K37" s="22"/>
      <c r="L37" s="22"/>
      <c r="M37" s="22"/>
      <c r="N37" s="22"/>
      <c r="O37" s="22"/>
      <c r="P37" s="22"/>
    </row>
    <row r="38" spans="1:16" ht="39" customHeight="1">
      <c r="A38" s="22"/>
      <c r="B38" s="35"/>
      <c r="C38" s="1149" t="s">
        <v>60</v>
      </c>
      <c r="D38" s="1150"/>
      <c r="E38" s="1151"/>
      <c r="F38" s="36">
        <v>0.01</v>
      </c>
      <c r="G38" s="37">
        <v>0.01</v>
      </c>
      <c r="H38" s="37">
        <v>0.02</v>
      </c>
      <c r="I38" s="37">
        <v>0.01</v>
      </c>
      <c r="J38" s="38">
        <v>0.01</v>
      </c>
      <c r="K38" s="22"/>
      <c r="L38" s="22"/>
      <c r="M38" s="22"/>
      <c r="N38" s="22"/>
      <c r="O38" s="22"/>
      <c r="P38" s="22"/>
    </row>
    <row r="39" spans="1:16" ht="39" customHeight="1">
      <c r="A39" s="22"/>
      <c r="B39" s="35"/>
      <c r="C39" s="1149" t="s">
        <v>61</v>
      </c>
      <c r="D39" s="1150"/>
      <c r="E39" s="1151"/>
      <c r="F39" s="36">
        <v>0</v>
      </c>
      <c r="G39" s="37">
        <v>0</v>
      </c>
      <c r="H39" s="37">
        <v>0</v>
      </c>
      <c r="I39" s="37">
        <v>0</v>
      </c>
      <c r="J39" s="38">
        <v>0</v>
      </c>
      <c r="K39" s="22"/>
      <c r="L39" s="22"/>
      <c r="M39" s="22"/>
      <c r="N39" s="22"/>
      <c r="O39" s="22"/>
      <c r="P39" s="22"/>
    </row>
    <row r="40" spans="1:16" ht="39" customHeight="1">
      <c r="A40" s="22"/>
      <c r="B40" s="35"/>
      <c r="C40" s="1149" t="s">
        <v>62</v>
      </c>
      <c r="D40" s="1150"/>
      <c r="E40" s="1151"/>
      <c r="F40" s="36">
        <v>0</v>
      </c>
      <c r="G40" s="37">
        <v>0</v>
      </c>
      <c r="H40" s="37">
        <v>0</v>
      </c>
      <c r="I40" s="37">
        <v>0</v>
      </c>
      <c r="J40" s="38">
        <v>0</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63</v>
      </c>
      <c r="D42" s="1150"/>
      <c r="E42" s="1151"/>
      <c r="F42" s="36" t="s">
        <v>0</v>
      </c>
      <c r="G42" s="37" t="s">
        <v>0</v>
      </c>
      <c r="H42" s="37" t="s">
        <v>0</v>
      </c>
      <c r="I42" s="37" t="s">
        <v>0</v>
      </c>
      <c r="J42" s="38" t="s">
        <v>0</v>
      </c>
      <c r="K42" s="22"/>
      <c r="L42" s="22"/>
      <c r="M42" s="22"/>
      <c r="N42" s="22"/>
      <c r="O42" s="22"/>
      <c r="P42" s="22"/>
    </row>
    <row r="43" spans="1:16" ht="39" customHeight="1" thickBot="1">
      <c r="A43" s="22"/>
      <c r="B43" s="40"/>
      <c r="C43" s="1152" t="s">
        <v>64</v>
      </c>
      <c r="D43" s="1153"/>
      <c r="E43" s="1154"/>
      <c r="F43" s="41">
        <v>0</v>
      </c>
      <c r="G43" s="42">
        <v>0.03</v>
      </c>
      <c r="H43" s="42">
        <v>0.03</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5" t="s">
        <v>99</v>
      </c>
      <c r="C45" s="1156"/>
      <c r="D45" s="58"/>
      <c r="E45" s="1165" t="s">
        <v>65</v>
      </c>
      <c r="F45" s="1165"/>
      <c r="G45" s="1165"/>
      <c r="H45" s="1165"/>
      <c r="I45" s="1165"/>
      <c r="J45" s="1166"/>
      <c r="K45" s="59">
        <v>749</v>
      </c>
      <c r="L45" s="60">
        <v>738</v>
      </c>
      <c r="M45" s="60">
        <v>756</v>
      </c>
      <c r="N45" s="60">
        <v>774</v>
      </c>
      <c r="O45" s="61">
        <v>713</v>
      </c>
      <c r="P45" s="48"/>
      <c r="Q45" s="48"/>
      <c r="R45" s="48"/>
      <c r="S45" s="48"/>
      <c r="T45" s="48"/>
      <c r="U45" s="48"/>
    </row>
    <row r="46" spans="1:21" ht="30.75" customHeight="1">
      <c r="A46" s="48"/>
      <c r="B46" s="1157"/>
      <c r="C46" s="1158"/>
      <c r="D46" s="62"/>
      <c r="E46" s="1167" t="s">
        <v>100</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101</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66</v>
      </c>
      <c r="F48" s="1167"/>
      <c r="G48" s="1167"/>
      <c r="H48" s="1167"/>
      <c r="I48" s="1167"/>
      <c r="J48" s="1168"/>
      <c r="K48" s="63">
        <v>151</v>
      </c>
      <c r="L48" s="64">
        <v>139</v>
      </c>
      <c r="M48" s="64">
        <v>131</v>
      </c>
      <c r="N48" s="64">
        <v>129</v>
      </c>
      <c r="O48" s="65">
        <v>127</v>
      </c>
      <c r="P48" s="48"/>
      <c r="Q48" s="48"/>
      <c r="R48" s="48"/>
      <c r="S48" s="48"/>
      <c r="T48" s="48"/>
      <c r="U48" s="48"/>
    </row>
    <row r="49" spans="1:21" ht="30.75" customHeight="1">
      <c r="A49" s="48"/>
      <c r="B49" s="1157"/>
      <c r="C49" s="1158"/>
      <c r="D49" s="62"/>
      <c r="E49" s="1167" t="s">
        <v>67</v>
      </c>
      <c r="F49" s="1167"/>
      <c r="G49" s="1167"/>
      <c r="H49" s="1167"/>
      <c r="I49" s="1167"/>
      <c r="J49" s="1168"/>
      <c r="K49" s="63">
        <v>68</v>
      </c>
      <c r="L49" s="64">
        <v>34</v>
      </c>
      <c r="M49" s="64">
        <v>12</v>
      </c>
      <c r="N49" s="64">
        <v>8</v>
      </c>
      <c r="O49" s="65">
        <v>0</v>
      </c>
      <c r="P49" s="48"/>
      <c r="Q49" s="48"/>
      <c r="R49" s="48"/>
      <c r="S49" s="48"/>
      <c r="T49" s="48"/>
      <c r="U49" s="48"/>
    </row>
    <row r="50" spans="1:21" ht="30.75" customHeight="1">
      <c r="A50" s="48"/>
      <c r="B50" s="1157"/>
      <c r="C50" s="1158"/>
      <c r="D50" s="62"/>
      <c r="E50" s="1167" t="s">
        <v>68</v>
      </c>
      <c r="F50" s="1167"/>
      <c r="G50" s="1167"/>
      <c r="H50" s="1167"/>
      <c r="I50" s="1167"/>
      <c r="J50" s="1168"/>
      <c r="K50" s="63" t="s">
        <v>0</v>
      </c>
      <c r="L50" s="64" t="s">
        <v>0</v>
      </c>
      <c r="M50" s="64" t="s">
        <v>0</v>
      </c>
      <c r="N50" s="64" t="s">
        <v>0</v>
      </c>
      <c r="O50" s="65" t="s">
        <v>0</v>
      </c>
      <c r="P50" s="48"/>
      <c r="Q50" s="48"/>
      <c r="R50" s="48"/>
      <c r="S50" s="48"/>
      <c r="T50" s="48"/>
      <c r="U50" s="48"/>
    </row>
    <row r="51" spans="1:21" ht="30.75" customHeight="1">
      <c r="A51" s="48"/>
      <c r="B51" s="1159"/>
      <c r="C51" s="1160"/>
      <c r="D51" s="66"/>
      <c r="E51" s="1167" t="s">
        <v>102</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103</v>
      </c>
      <c r="C52" s="1162"/>
      <c r="D52" s="66"/>
      <c r="E52" s="1167" t="s">
        <v>104</v>
      </c>
      <c r="F52" s="1167"/>
      <c r="G52" s="1167"/>
      <c r="H52" s="1167"/>
      <c r="I52" s="1167"/>
      <c r="J52" s="1168"/>
      <c r="K52" s="63">
        <v>640</v>
      </c>
      <c r="L52" s="64">
        <v>616</v>
      </c>
      <c r="M52" s="64">
        <v>629</v>
      </c>
      <c r="N52" s="64">
        <v>647</v>
      </c>
      <c r="O52" s="65">
        <v>621</v>
      </c>
      <c r="P52" s="48"/>
      <c r="Q52" s="48"/>
      <c r="R52" s="48"/>
      <c r="S52" s="48"/>
      <c r="T52" s="48"/>
      <c r="U52" s="48"/>
    </row>
    <row r="53" spans="1:21" ht="30.75" customHeight="1" thickBot="1">
      <c r="A53" s="48"/>
      <c r="B53" s="1163" t="s">
        <v>105</v>
      </c>
      <c r="C53" s="1164"/>
      <c r="D53" s="67"/>
      <c r="E53" s="1169" t="s">
        <v>106</v>
      </c>
      <c r="F53" s="1169"/>
      <c r="G53" s="1169"/>
      <c r="H53" s="1169"/>
      <c r="I53" s="1169"/>
      <c r="J53" s="1170"/>
      <c r="K53" s="68">
        <v>328</v>
      </c>
      <c r="L53" s="69">
        <v>295</v>
      </c>
      <c r="M53" s="69">
        <v>270</v>
      </c>
      <c r="N53" s="69">
        <v>264</v>
      </c>
      <c r="O53" s="70">
        <v>219</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2014-05-02T02:23:10Z</cp:lastPrinted>
  <dcterms:created xsi:type="dcterms:W3CDTF">2014-03-27T02:19:07Z</dcterms:created>
  <dcterms:modified xsi:type="dcterms:W3CDTF">2014-05-08T08:15:45Z</dcterms:modified>
</cp:coreProperties>
</file>