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<sst xmlns="http://schemas.openxmlformats.org/spreadsheetml/2006/main" count="1039" uniqueCount="553">
  <si>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</si>
  <si>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</si>
  <si>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</si>
  <si>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</si>
  <si>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</si>
  <si>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</si>
  <si>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</si>
  <si>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</si>
  <si>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</si>
  <si>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</si>
  <si>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</si>
  <si>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</si>
  <si>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</si>
  <si>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</si>
  <si>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</si>
  <si>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</si>
  <si>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</si>
  <si>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</si>
  <si>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</si>
  <si>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</si>
  <si>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</si>
  <si>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</si>
  <si>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</si>
  <si>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</si>
  <si>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</si>
  <si>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</si>
  <si>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</si>
  <si>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</si>
  <si>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</si>
  <si>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</si>
  <si>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</si>
  <si>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</si>
  <si>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</si>
  <si>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</si>
  <si>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</si>
  <si>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</si>
  <si>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</si>
  <si>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</si>
  <si>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</si>
  <si>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</si>
  <si>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</si>
  <si>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</si>
  <si>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</si>
  <si>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</si>
  <si>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</si>
  <si>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</si>
  <si>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</si>
  <si>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</si>
  <si>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</si>
  <si>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</si>
  <si>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</si>
  <si>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</si>
  <si>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</si>
  <si>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</si>
  <si>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</si>
  <si>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</si>
  <si>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</si>
  <si>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</si>
  <si>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</si>
  <si>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</si>
  <si>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</si>
  <si>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</si>
  <si>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</si>
  <si>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</si>
  <si>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</si>
  <si>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</si>
  <si>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</si>
  <si>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</si>
  <si>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</si>
  <si>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</si>
  <si>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</si>
  <si>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</si>
  <si>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</si>
  <si>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</si>
  <si>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</si>
  <si>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</si>
  <si>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</si>
  <si>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</si>
  <si>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</si>
  <si>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</si>
  <si>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</si>
  <si>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</si>
  <si>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</si>
  <si>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</si>
  <si>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</si>
  <si>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</si>
  <si>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</si>
  <si>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</si>
  <si>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</si>
  <si>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</si>
  <si>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</si>
  <si>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</si>
  <si>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</si>
  <si>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</si>
  <si>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</si>
  <si>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</si>
  <si>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</si>
  <si>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</si>
  <si>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</si>
  <si>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</si>
  <si>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</si>
  <si>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</si>
  <si>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</si>
  <si>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</si>
  <si>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</si>
  <si>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</si>
  <si>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</si>
  <si>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</si>
  <si>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</si>
  <si>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</si>
  <si>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</si>
  <si>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</si>
  <si>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</si>
  <si>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</si>
  <si>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</si>
  <si>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</si>
  <si>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</si>
  <si>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</si>
  <si>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</si>
  <si>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</si>
  <si>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</si>
  <si>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</si>
  <si>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</si>
  <si>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</si>
  <si>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</si>
  <si>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</si>
  <si>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</si>
  <si>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</si>
  <si>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</si>
  <si>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</si>
  <si>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</si>
  <si>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</si>
  <si>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</si>
  <si>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</si>
  <si>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</si>
  <si>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</si>
  <si>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</si>
  <si>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</si>
  <si>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</si>
  <si>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</si>
  <si>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</si>
  <si>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</si>
  <si>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</si>
  <si>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</si>
  <si>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</si>
  <si>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</si>
  <si>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</si>
  <si>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</si>
  <si>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</si>
  <si>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</si>
  <si>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</si>
  <si>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</si>
  <si>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</si>
  <si>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</si>
  <si>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</si>
  <si>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</si>
  <si>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</si>
  <si>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</si>
  <si>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</si>
  <si>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</si>
  <si>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</si>
  <si>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</si>
  <si>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</si>
  <si>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</si>
  <si>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</si>
  <si>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</si>
  <si>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</si>
  <si>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</si>
  <si>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</si>
  <si>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</si>
  <si>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</si>
  <si>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</si>
  <si>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</si>
  <si>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</si>
  <si>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</si>
  <si>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</si>
  <si>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</si>
  <si>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</si>
  <si>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</si>
  <si>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</si>
  <si>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</si>
  <si>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</si>
  <si>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</si>
  <si>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</si>
  <si>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</si>
  <si>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</si>
  <si>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</si>
  <si>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</si>
  <si>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</si>
  <si>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</si>
  <si>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</si>
  <si>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</si>
  <si>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</si>
  <si>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</si>
  <si>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</si>
  <si>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</si>
  <si>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長野県松川村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</si>
  <si>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</si>
  <si>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</si>
  <si>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</si>
  <si>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</si>
  <si>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</si>
  <si>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</si>
  <si>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</si>
  <si>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</si>
  <si>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</si>
  <si>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</si>
  <si>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</si>
  <si>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</si>
  <si>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</si>
  <si>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</si>
  <si>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</si>
  <si>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</si>
  <si>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</si>
  <si>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</si>
  <si>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</si>
  <si>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</si>
  <si>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</si>
  <si>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</si>
  <si>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</si>
  <si>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</si>
  <si>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</si>
  <si>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</si>
  <si>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</si>
  <si>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</si>
  <si>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</si>
  <si>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</si>
  <si>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</si>
  <si>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</si>
  <si>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</si>
  <si>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</si>
  <si>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</si>
  <si>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</si>
  <si>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</si>
  <si>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</si>
  <si>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</si>
  <si>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</si>
  <si>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</si>
  <si>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</si>
  <si>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</si>
  <si>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</si>
  <si>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</si>
  <si>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</si>
  <si>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</si>
  <si>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</si>
  <si>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</si>
  <si>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</si>
  <si>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</si>
  <si>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</si>
  <si>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</si>
  <si>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</si>
  <si>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</si>
  <si>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</si>
  <si>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</si>
  <si>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</si>
  <si>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</si>
  <si>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</si>
  <si>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</si>
  <si>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</si>
  <si>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</si>
  <si>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</si>
  <si>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</si>
  <si>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</si>
  <si>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</si>
  <si>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</si>
  <si>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</si>
  <si>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</si>
  <si>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</si>
  <si>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</si>
  <si>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</si>
  <si>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</si>
  <si>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</si>
  <si>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</si>
  <si>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</si>
  <si>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</si>
  <si>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</si>
  <si>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</si>
  <si>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</si>
  <si>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</si>
  <si>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</si>
  <si>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</si>
  <si>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</si>
  <si>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</si>
  <si>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</si>
  <si>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</si>
  <si>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</si>
  <si>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</si>
  <si>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</si>
  <si>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</si>
  <si>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</si>
  <si>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</si>
  <si>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</si>
  <si>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</si>
  <si>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</si>
  <si>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</si>
  <si>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</si>
  <si>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</si>
  <si>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</si>
  <si>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</si>
  <si>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</si>
  <si>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</si>
  <si>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</si>
  <si>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</si>
  <si>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</si>
  <si>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</si>
  <si>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</si>
  <si>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</si>
  <si>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</si>
  <si>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</si>
  <si>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</si>
  <si>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</si>
  <si>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</si>
  <si>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</si>
  <si>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</si>
  <si>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</si>
  <si>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</si>
  <si>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</si>
  <si>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</si>
  <si>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</si>
  <si>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</si>
  <si>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</si>
  <si>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</si>
  <si>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</si>
  <si>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</si>
  <si>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</si>
  <si>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</si>
  <si>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</si>
  <si>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</si>
  <si>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</si>
  <si>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</si>
  <si>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</si>
  <si>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</si>
  <si>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</si>
  <si>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</si>
  <si>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</si>
  <si>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</si>
  <si>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</si>
  <si>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</si>
  <si>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</si>
  <si>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</si>
  <si>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</si>
  <si>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</si>
  <si>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</si>
  <si>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</si>
  <si>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</si>
  <si>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長野県松川村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</si>
  <si>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</si>
  <si>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</si>
  <si>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</si>
  <si>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</si>
  <si>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</si>
  <si>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</si>
  <si>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</si>
  <si>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</si>
  <si>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</si>
  <si>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</si>
  <si>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</si>
  <si>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</si>
  <si>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</si>
  <si>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</si>
  <si>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</si>
  <si>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</si>
  <si>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</si>
  <si>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</si>
  <si>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</si>
  <si>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</si>
  <si>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</si>
  <si>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</si>
  <si>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</si>
  <si>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</si>
  <si>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</si>
  <si>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</si>
  <si>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</si>
  <si>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</si>
  <si>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</si>
  <si>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</si>
  <si>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</si>
  <si>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</si>
  <si>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</si>
  <si>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</si>
  <si>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</si>
  <si>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</si>
  <si>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</si>
  <si>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</si>
  <si>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</si>
  <si>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</si>
  <si>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</si>
  <si>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</si>
  <si>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</si>
  <si>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</si>
  <si>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</si>
  <si>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</si>
  <si>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</si>
  <si>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</si>
  <si>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</si>
  <si>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</si>
  <si>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</si>
  <si>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</si>
  <si>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</si>
  <si>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</si>
  <si>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</si>
  <si>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</si>
  <si>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</si>
  <si>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</si>
  <si>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</si>
  <si>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</si>
  <si>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</si>
  <si>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</si>
  <si>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</si>
  <si>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</si>
  <si>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</si>
  <si>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</si>
  <si>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</si>
  <si>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</si>
  <si>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</si>
  <si>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</si>
  <si>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</si>
  <si>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</si>
  <si>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</si>
  <si>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</si>
  <si>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</si>
  <si>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</si>
  <si>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</si>
  <si>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</si>
  <si>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</si>
  <si>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</si>
  <si>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</si>
  <si>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</si>
  <si>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</si>
  <si>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</si>
  <si>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</si>
  <si>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</si>
  <si>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</si>
  <si>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</si>
  <si>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</si>
  <si>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</si>
  <si>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</si>
  <si>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</si>
  <si>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</si>
  <si>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</si>
  <si>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</si>
  <si>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</si>
  <si>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</si>
  <si>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</si>
  <si>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</si>
  <si>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</si>
  <si>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</si>
  <si>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</si>
  <si>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</si>
  <si>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</si>
  <si>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</si>
  <si>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</si>
  <si>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</si>
  <si>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</si>
  <si>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</si>
  <si>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</si>
  <si>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</si>
  <si>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</si>
  <si>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</si>
  <si>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</si>
  <si>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</si>
  <si>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</si>
  <si>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</si>
  <si>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</si>
  <si>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</si>
  <si>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</si>
  <si>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</si>
  <si>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</si>
  <si>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</si>
  <si>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</si>
  <si>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</si>
  <si>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</si>
  <si>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</si>
  <si>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</si>
  <si>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</si>
  <si>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</si>
  <si>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</si>
  <si>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</si>
  <si>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</si>
  <si>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</si>
  <si>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</si>
  <si>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</si>
  <si>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</si>
  <si>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</si>
  <si>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</si>
  <si>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</si>
  <si>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</si>
  <si>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</si>
  <si>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</si>
  <si>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</si>
  <si>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</si>
  <si>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</si>
  <si>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</si>
  <si>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</si>
  <si>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</si>
  <si>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</si>
  <si>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</si>
  <si>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</si>
  <si>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</si>
  <si>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</si>
  <si>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</si>
  <si>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</si>
  <si>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</si>
  <si>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</si>
  <si>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</si>
  <si>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</si>
  <si>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</si>
  <si>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</si>
  <si>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</si>
  <si>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</si>
  <si>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</si>
  <si>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</si>
  <si>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</si>
  <si>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</si>
  <si>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</si>
  <si>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</si>
  <si>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</si>
  <si>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</si>
  <si>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</si>
  <si>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0.46</t>
  </si>
  <si>
    <t>▲ 0.10</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</si>
  <si>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</si>
  <si>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</si>
  <si>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</si>
  <si>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</si>
  <si>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</si>
  <si>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</si>
  <si>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</si>
  <si>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</si>
  <si>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t>
    <phoneticPr fontId="2"/>
  </si>
  <si>
    <t>松川村土地開発公社</t>
    <rPh sb="0" eb="3">
      <t>マツカワムラ</t>
    </rPh>
    <rPh sb="3" eb="5">
      <t>トチ</t>
    </rPh>
    <rPh sb="5" eb="7">
      <t>カイハツ</t>
    </rPh>
    <rPh sb="7" eb="9">
      <t>コウシャ</t>
    </rPh>
    <phoneticPr fontId="2"/>
  </si>
  <si>
    <t>北アルプス広域連合</t>
    <rPh sb="0" eb="1">
      <t>キタ</t>
    </rPh>
    <rPh sb="5" eb="7">
      <t>コウイキ</t>
    </rPh>
    <rPh sb="7" eb="9">
      <t>レンゴウ</t>
    </rPh>
    <phoneticPr fontId="2"/>
  </si>
  <si>
    <t>（一般会計）</t>
    <rPh sb="1" eb="3">
      <t>イッパン</t>
    </rPh>
    <rPh sb="3" eb="5">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</si>
  <si>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</si>
  <si>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</si>
  <si>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</si>
  <si>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</si>
  <si>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</si>
  <si>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（ふるさと市町村圏事業特別会計）</t>
    <rPh sb="5" eb="7">
      <t>シチョウ</t>
    </rPh>
    <rPh sb="7" eb="8">
      <t>ソン</t>
    </rPh>
    <rPh sb="8" eb="9">
      <t>ケン</t>
    </rPh>
    <rPh sb="9" eb="11">
      <t>ジギョウ</t>
    </rPh>
    <rPh sb="11" eb="13">
      <t>トクベツ</t>
    </rPh>
    <rPh sb="13" eb="15">
      <t>カイケイ</t>
    </rPh>
    <phoneticPr fontId="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</si>
  <si>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</si>
  <si>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</si>
  <si>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
  </si>
  <si>
    <t>長野県市町村自治振興組合</t>
    <rPh sb="0" eb="3">
      <t>ナガノケン</t>
    </rPh>
    <rPh sb="3" eb="5">
      <t>シチョウ</t>
    </rPh>
    <rPh sb="5" eb="6">
      <t>ソン</t>
    </rPh>
    <rPh sb="6" eb="8">
      <t>ジチ</t>
    </rPh>
    <rPh sb="8" eb="10">
      <t>シンコウ</t>
    </rPh>
    <rPh sb="10" eb="12">
      <t>クミアイ</t>
    </rPh>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</si>
  <si>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</si>
  <si>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</si>
  <si>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</si>
  <si>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5">
      <t>シチョウ</t>
    </rPh>
    <rPh sb="5" eb="6">
      <t>ソン</t>
    </rPh>
    <rPh sb="6" eb="8">
      <t>ソウゴウ</t>
    </rPh>
    <rPh sb="8" eb="10">
      <t>ジム</t>
    </rPh>
    <rPh sb="10" eb="12">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</si>
  <si>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</si>
  <si>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</si>
  <si>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高瀬広域水道事業団</t>
    <rPh sb="0" eb="2">
      <t>タカセ</t>
    </rPh>
    <rPh sb="2" eb="4">
      <t>コウイキ</t>
    </rPh>
    <rPh sb="4" eb="6">
      <t>スイドウ</t>
    </rPh>
    <rPh sb="6" eb="9">
      <t>ジギョウダン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</si>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</sst>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92813</c:v>
                </c:pt>
                <c:pt idx="1">
                  <c:v>85859</c:v>
                </c:pt>
                <c:pt idx="2">
                  <c:v>30167</c:v>
                </c:pt>
                <c:pt idx="3">
                  <c:v>34934</c:v>
                </c:pt>
                <c:pt idx="4">
                  <c:v>29919</c:v>
                </c:pt>
              </c:numCache>
            </c:numRef>
          </c:val>
          <c:smooth val="0"/>
        </c:ser>
        <c:dLbls>
          <c:showLegendKey val="0"/>
          <c:showVal val="0"/>
          <c:showCatName val="0"/>
          <c:showSerName val="0"/>
          <c:showPercent val="0"/>
          <c:showBubbleSize val="0"/>
        </c:dLbls>
        <c:marker val="1"/>
        <c:smooth val="0"/>
        <c:axId val="42447232"/>
        <c:axId val="42449152"/>
      </c:lineChart>
      <c:catAx>
        <c:axId val="4244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49152"/>
        <c:crosses val="autoZero"/>
        <c:auto val="1"/>
        <c:lblAlgn val="ctr"/>
        <c:lblOffset val="100"/>
        <c:tickLblSkip val="1"/>
        <c:tickMarkSkip val="1"/>
        <c:noMultiLvlLbl val="0"/>
      </c:catAx>
      <c:valAx>
        <c:axId val="42449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4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0.47</c:v>
                </c:pt>
                <c:pt idx="1">
                  <c:v>0.51</c:v>
                </c:pt>
                <c:pt idx="2">
                  <c:v>0.86</c:v>
                </c:pt>
                <c:pt idx="3">
                  <c:v>0.4</c:v>
                </c:pt>
                <c:pt idx="4">
                  <c:v>0.27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10.26</c:v>
                </c:pt>
                <c:pt idx="1">
                  <c:v>10.33</c:v>
                </c:pt>
                <c:pt idx="2">
                  <c:v>10.72</c:v>
                </c:pt>
                <c:pt idx="3">
                  <c:v>11.38</c:v>
                </c:pt>
                <c:pt idx="4">
                  <c:v>11.28</c:v>
                </c:pt>
              </c:numCache>
            </c:numRef>
          </c:val>
        </c:ser>
        <c:dLbls>
          <c:showLegendKey val="0"/>
          <c:showVal val="0"/>
          <c:showCatName val="0"/>
          <c:showSerName val="0"/>
          <c:showPercent val="0"/>
          <c:showBubbleSize val="0"/>
        </c:dLbls>
        <c:gapWidth val="250"/>
        <c:overlap val="100"/>
        <c:axId val="107761024"/>
        <c:axId val="10776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0.18</c:v>
                </c:pt>
                <c:pt idx="1">
                  <c:v>0.08</c:v>
                </c:pt>
                <c:pt idx="2">
                  <c:v>0.36</c:v>
                </c:pt>
                <c:pt idx="3">
                  <c:v>-0.46</c:v>
                </c:pt>
                <c:pt idx="4">
                  <c:v>-0.1</c:v>
                </c:pt>
              </c:numCache>
            </c:numRef>
          </c:val>
          <c:smooth val="0"/>
        </c:ser>
        <c:dLbls>
          <c:showLegendKey val="0"/>
          <c:showVal val="0"/>
          <c:showCatName val="0"/>
          <c:showSerName val="0"/>
          <c:showPercent val="0"/>
          <c:showBubbleSize val="0"/>
        </c:dLbls>
        <c:marker val="1"/>
        <c:smooth val="0"/>
        <c:axId val="107761024"/>
        <c:axId val="107763200"/>
      </c:lineChart>
      <c:catAx>
        <c:axId val="1077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63200"/>
        <c:crosses val="autoZero"/>
        <c:auto val="1"/>
        <c:lblAlgn val="ctr"/>
        <c:lblOffset val="100"/>
        <c:tickLblSkip val="1"/>
        <c:tickMarkSkip val="1"/>
        <c:noMultiLvlLbl val="0"/>
      </c:catAx>
      <c:valAx>
        <c:axId val="10776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0.28999999999999998</c:v>
                </c:pt>
                <c:pt idx="4">
                  <c:v>#N/A</c:v>
                </c:pt>
                <c:pt idx="5">
                  <c:v>0.06</c:v>
                </c:pt>
                <c:pt idx="6">
                  <c:v>#N/A</c:v>
                </c:pt>
                <c:pt idx="7">
                  <c:v>0.02</c:v>
                </c:pt>
                <c:pt idx="8">
                  <c:v>#N/A</c:v>
                </c:pt>
                <c:pt idx="9">
                  <c:v>0.05</c:v>
                </c:pt>
              </c:numCache>
            </c:numRef>
          </c:val>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0.05</c:v>
                </c:pt>
                <c:pt idx="4">
                  <c:v>#N/A</c:v>
                </c:pt>
                <c:pt idx="5">
                  <c:v>0.02</c:v>
                </c:pt>
                <c:pt idx="6">
                  <c:v>#N/A</c:v>
                </c:pt>
                <c:pt idx="7">
                  <c:v>0.05</c:v>
                </c:pt>
                <c:pt idx="8">
                  <c:v>#N/A</c:v>
                </c:pt>
                <c:pt idx="9">
                  <c:v>0.06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0.47</c:v>
                </c:pt>
                <c:pt idx="2">
                  <c:v>#N/A</c:v>
                </c:pt>
                <c:pt idx="3">
                  <c:v>0.51</c:v>
                </c:pt>
                <c:pt idx="4">
                  <c:v>#N/A</c:v>
                </c:pt>
                <c:pt idx="5">
                  <c:v>0.86</c:v>
                </c:pt>
                <c:pt idx="6">
                  <c:v>#N/A</c:v>
                </c:pt>
                <c:pt idx="7">
                  <c:v>0.4</c:v>
                </c:pt>
                <c:pt idx="8">
                  <c:v>#N/A</c:v>
                </c:pt>
                <c:pt idx="9">
                  <c:v>0.27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9.93</c:v>
                </c:pt>
                <c:pt idx="2">
                  <c:v>#N/A</c:v>
                </c:pt>
                <c:pt idx="3">
                  <c:v>8.92</c:v>
                </c:pt>
                <c:pt idx="4">
                  <c:v>#N/A</c:v>
                </c:pt>
                <c:pt idx="5">
                  <c:v>9.76</c:v>
                </c:pt>
                <c:pt idx="6">
                  <c:v>#N/A</c:v>
                </c:pt>
                <c:pt idx="7">
                  <c:v>10.45</c:v>
                </c:pt>
                <c:pt idx="8">
                  <c:v>#N/A</c:v>
                </c:pt>
                <c:pt idx="9">
                  <c:v>10.57</c:v>
                </c:pt>
              </c:numCache>
            </c:numRef>
          </c:val>
        </c:ser>
        <c:dLbls>
          <c:showLegendKey val="0"/>
          <c:showVal val="0"/>
          <c:showCatName val="0"/>
          <c:showSerName val="0"/>
          <c:showPercent val="0"/>
          <c:showBubbleSize val="0"/>
        </c:dLbls>
        <c:gapWidth val="150"/>
        <c:overlap val="100"/>
        <c:axId val="107963904"/>
        <c:axId val="107965440"/>
      </c:barChart>
      <c:catAx>
        <c:axId val="1079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65440"/>
        <c:crosses val="autoZero"/>
        <c:auto val="1"/>
        <c:lblAlgn val="ctr"/>
        <c:lblOffset val="100"/>
        <c:tickLblSkip val="1"/>
        <c:tickMarkSkip val="1"/>
        <c:noMultiLvlLbl val="0"/>
      </c:catAx>
      <c:valAx>
        <c:axId val="1079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6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470</c:v>
                </c:pt>
                <c:pt idx="5">
                  <c:v>412</c:v>
                </c:pt>
                <c:pt idx="8">
                  <c:v>403</c:v>
                </c:pt>
                <c:pt idx="11">
                  <c:v>397</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38</c:v>
                </c:pt>
                <c:pt idx="6">
                  <c:v>13</c:v>
                </c:pt>
                <c:pt idx="9">
                  <c:v>6</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8</c:v>
                </c:pt>
                <c:pt idx="6">
                  <c:v>1</c:v>
                </c:pt>
                <c:pt idx="9">
                  <c:v>5</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68</c:v>
                </c:pt>
                <c:pt idx="3">
                  <c:v>152</c:v>
                </c:pt>
                <c:pt idx="6">
                  <c:v>168</c:v>
                </c:pt>
                <c:pt idx="9">
                  <c:v>142</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525</c:v>
                </c:pt>
                <c:pt idx="3">
                  <c:v>500</c:v>
                </c:pt>
                <c:pt idx="6">
                  <c:v>398</c:v>
                </c:pt>
                <c:pt idx="9">
                  <c:v>384</c:v>
                </c:pt>
                <c:pt idx="12">
                  <c:v>363</c:v>
                </c:pt>
              </c:numCache>
            </c:numRef>
          </c:val>
        </c:ser>
        <c:dLbls>
          <c:showLegendKey val="0"/>
          <c:showVal val="0"/>
          <c:showCatName val="0"/>
          <c:showSerName val="0"/>
          <c:showPercent val="0"/>
          <c:showBubbleSize val="0"/>
        </c:dLbls>
        <c:gapWidth val="100"/>
        <c:overlap val="100"/>
        <c:axId val="108163072"/>
        <c:axId val="10816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183</c:v>
                </c:pt>
                <c:pt idx="2">
                  <c:v>#N/A</c:v>
                </c:pt>
                <c:pt idx="3">
                  <c:v>#N/A</c:v>
                </c:pt>
                <c:pt idx="4">
                  <c:v>286</c:v>
                </c:pt>
                <c:pt idx="5">
                  <c:v>#N/A</c:v>
                </c:pt>
                <c:pt idx="6">
                  <c:v>#N/A</c:v>
                </c:pt>
                <c:pt idx="7">
                  <c:v>177</c:v>
                </c:pt>
                <c:pt idx="8">
                  <c:v>#N/A</c:v>
                </c:pt>
                <c:pt idx="9">
                  <c:v>#N/A</c:v>
                </c:pt>
                <c:pt idx="10">
                  <c:v>140</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108163072"/>
        <c:axId val="108164992"/>
      </c:lineChart>
      <c:catAx>
        <c:axId val="1081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64992"/>
        <c:crosses val="autoZero"/>
        <c:auto val="1"/>
        <c:lblAlgn val="ctr"/>
        <c:lblOffset val="100"/>
        <c:tickLblSkip val="1"/>
        <c:tickMarkSkip val="1"/>
        <c:noMultiLvlLbl val="0"/>
      </c:catAx>
      <c:valAx>
        <c:axId val="1081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5021</c:v>
                </c:pt>
                <c:pt idx="5">
                  <c:v>5078</c:v>
                </c:pt>
                <c:pt idx="8">
                  <c:v>5145</c:v>
                </c:pt>
                <c:pt idx="11">
                  <c:v>5046</c:v>
                </c:pt>
                <c:pt idx="14">
                  <c:v>4909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132</c:v>
                </c:pt>
                <c:pt idx="5">
                  <c:v>106</c:v>
                </c:pt>
                <c:pt idx="8">
                  <c:v>85</c:v>
                </c:pt>
                <c:pt idx="11">
                  <c:v>68</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2469</c:v>
                </c:pt>
                <c:pt idx="5">
                  <c:v>2616</c:v>
                </c:pt>
                <c:pt idx="8">
                  <c:v>2887</c:v>
                </c:pt>
                <c:pt idx="11">
                  <c:v>2717</c:v>
                </c:pt>
                <c:pt idx="14">
                  <c:v>3086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586</c:v>
                </c:pt>
                <c:pt idx="3">
                  <c:v>581</c:v>
                </c:pt>
                <c:pt idx="6">
                  <c:v>628</c:v>
                </c:pt>
                <c:pt idx="9">
                  <c:v>609</c:v>
                </c:pt>
                <c:pt idx="12">
                  <c:v>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62</c:v>
                </c:pt>
                <c:pt idx="3">
                  <c:v>49</c:v>
                </c:pt>
                <c:pt idx="6">
                  <c:v>51</c:v>
                </c:pt>
                <c:pt idx="9">
                  <c:v>212</c:v>
                </c:pt>
                <c:pt idx="12">
                  <c:v>188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1145</c:v>
                </c:pt>
                <c:pt idx="3">
                  <c:v>1462</c:v>
                </c:pt>
                <c:pt idx="6">
                  <c:v>1936</c:v>
                </c:pt>
                <c:pt idx="9">
                  <c:v>2289</c:v>
                </c:pt>
                <c:pt idx="12">
                  <c:v>2221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c:v>
                </c:pt>
                <c:pt idx="3">
                  <c:v>24</c:v>
                </c:pt>
                <c:pt idx="6">
                  <c:v>12</c:v>
                </c:pt>
                <c:pt idx="9">
                  <c:v>6</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3487</c:v>
                </c:pt>
                <c:pt idx="3">
                  <c:v>3577</c:v>
                </c:pt>
                <c:pt idx="6">
                  <c:v>3447</c:v>
                </c:pt>
                <c:pt idx="9">
                  <c:v>3307</c:v>
                </c:pt>
                <c:pt idx="12">
                  <c:v>3185</c:v>
                </c:pt>
              </c:numCache>
            </c:numRef>
          </c:val>
        </c:ser>
        <c:dLbls>
          <c:showLegendKey val="0"/>
          <c:showVal val="0"/>
          <c:showCatName val="0"/>
          <c:showSerName val="0"/>
          <c:showPercent val="0"/>
          <c:showBubbleSize val="0"/>
        </c:dLbls>
        <c:gapWidth val="100"/>
        <c:overlap val="100"/>
        <c:axId val="107929600"/>
        <c:axId val="10793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929600"/>
        <c:axId val="107931520"/>
      </c:lineChart>
      <c:catAx>
        <c:axId val="1079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31520"/>
        <c:crosses val="autoZero"/>
        <c:auto val="1"/>
        <c:lblAlgn val="ctr"/>
        <c:lblOffset val="100"/>
        <c:tickLblSkip val="1"/>
        <c:tickMarkSkip val="1"/>
        <c:noMultiLvlLbl val="0"/>
      </c:catAx>
      <c:valAx>
        <c:axId val="10793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2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10,133
10,015
47.08
3,782,861
3,755,144
7,568
2,803,525
3,185,208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税収に乏しいことから類似団体内平均値を下回る状況が続いており、平成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0.36</a:t>
          </a:r>
          <a:r>
            <a:rPr kumimoji="1" lang="ja-JP" altLang="en-US" sz="1300">
              <a:latin typeface="ＭＳ Ｐゴシック"/>
            </a:rPr>
            <a:t>となっている。既存企業の育成や優良企業の誘致を推進するとともに、村税等の徴収強化、村有財産の有効活用などにより歳入確保を図り、財政基盤強化に努める。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49288</xdr:rowOff>
    </xdr:to>
    <xdr:cxnSp macro="">
      <xdr:nvCxnSpPr>
        <xdr:cNvPr id="75" name="直線コネクタ 74"/>
        <xdr:cNvCxnSpPr/>
      </xdr:nvCxnSpPr>
      <xdr:spPr>
        <a:xfrm>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などによる公債費の減少や経常経費抑制などの取り組みにより、類似団体平均を下回っている。今後は社会保障関係費や公共施設等の維持管理経費などの増大が見込まれるが、物件費削減や自主財源確保などの取り組みを継続することで上昇幅の抑制を図り、弾力的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32385</xdr:rowOff>
    </xdr:to>
    <xdr:cxnSp macro="">
      <xdr:nvCxnSpPr>
        <xdr:cNvPr id="132" name="直線コネクタ 131"/>
        <xdr:cNvCxnSpPr/>
      </xdr:nvCxnSpPr>
      <xdr:spPr>
        <a:xfrm>
          <a:off x="4114800" y="1061804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62</xdr:row>
      <xdr:rowOff>12277</xdr:rowOff>
    </xdr:to>
    <xdr:cxnSp macro="">
      <xdr:nvCxnSpPr>
        <xdr:cNvPr id="135" name="直線コネクタ 134"/>
        <xdr:cNvCxnSpPr/>
      </xdr:nvCxnSpPr>
      <xdr:spPr>
        <a:xfrm flipV="1">
          <a:off x="3225800" y="1061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44450</xdr:rowOff>
    </xdr:to>
    <xdr:cxnSp macro="">
      <xdr:nvCxnSpPr>
        <xdr:cNvPr id="138" name="直線コネクタ 137"/>
        <xdr:cNvCxnSpPr/>
      </xdr:nvCxnSpPr>
      <xdr:spPr>
        <a:xfrm flipV="1">
          <a:off x="2336800" y="1064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52494</xdr:rowOff>
    </xdr:to>
    <xdr:cxnSp macro="">
      <xdr:nvCxnSpPr>
        <xdr:cNvPr id="141" name="直線コネクタ 140"/>
        <xdr:cNvCxnSpPr/>
      </xdr:nvCxnSpPr>
      <xdr:spPr>
        <a:xfrm flipV="1">
          <a:off x="1447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51" name="円/楕円 150"/>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52"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108796</xdr:rowOff>
    </xdr:from>
    <xdr:to>
      <xdr:col>6</xdr:col>
      <xdr:colOff>50800</xdr:colOff>
      <xdr:row>62</xdr:row>
      <xdr:rowOff>38946</xdr:rowOff>
    </xdr:to>
    <xdr:sp macro="" textlink="">
      <xdr:nvSpPr>
        <xdr:cNvPr id="153" name="円/楕円 152"/>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49123</xdr:rowOff>
    </xdr:from>
    <xdr:ext cx="736600" cy="259045"/>
    <xdr:sp macro="" textlink="">
      <xdr:nvSpPr>
        <xdr:cNvPr id="154" name="テキスト ボックス 153"/>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5" name="円/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7" name="円/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xdr:rowOff>
    </xdr:from>
    <xdr:to>
      <xdr:col>2</xdr:col>
      <xdr:colOff>127000</xdr:colOff>
      <xdr:row>62</xdr:row>
      <xdr:rowOff>103294</xdr:rowOff>
    </xdr:to>
    <xdr:sp macro="" textlink="">
      <xdr:nvSpPr>
        <xdr:cNvPr id="159" name="円/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113471</xdr:rowOff>
    </xdr:from>
    <xdr:ext cx="762000" cy="259045"/>
    <xdr:sp macro="" textlink="">
      <xdr:nvSpPr>
        <xdr:cNvPr id="160" name="テキスト ボックス 159"/>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今後は公共施設等の維持補運営費などに係る需要増が見込まれるため、行財政運営の効率化を図るとともに、各種事業内容を見直すなどし、継続的な抑制に努める。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48546</xdr:rowOff>
    </xdr:from>
    <xdr:to>
      <xdr:col>7</xdr:col>
      <xdr:colOff>152400</xdr:colOff>
      <xdr:row>81</xdr:row>
      <xdr:rowOff>68307</xdr:rowOff>
    </xdr:to>
    <xdr:cxnSp macro="">
      <xdr:nvCxnSpPr>
        <xdr:cNvPr id="193" name="直線コネクタ 192"/>
        <xdr:cNvCxnSpPr/>
      </xdr:nvCxnSpPr>
      <xdr:spPr>
        <a:xfrm>
          <a:off x="4114800" y="13935996"/>
          <a:ext cx="8382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48546</xdr:rowOff>
    </xdr:from>
    <xdr:to>
      <xdr:col>6</xdr:col>
      <xdr:colOff>0</xdr:colOff>
      <xdr:row>81</xdr:row>
      <xdr:rowOff>60765</xdr:rowOff>
    </xdr:to>
    <xdr:cxnSp macro="">
      <xdr:nvCxnSpPr>
        <xdr:cNvPr id="196" name="直線コネクタ 195"/>
        <xdr:cNvCxnSpPr/>
      </xdr:nvCxnSpPr>
      <xdr:spPr>
        <a:xfrm flipV="1">
          <a:off x="3225800" y="13935996"/>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60765</xdr:rowOff>
    </xdr:from>
    <xdr:to>
      <xdr:col>4</xdr:col>
      <xdr:colOff>482600</xdr:colOff>
      <xdr:row>82</xdr:row>
      <xdr:rowOff>20974</xdr:rowOff>
    </xdr:to>
    <xdr:cxnSp macro="">
      <xdr:nvCxnSpPr>
        <xdr:cNvPr id="199" name="直線コネクタ 198"/>
        <xdr:cNvCxnSpPr/>
      </xdr:nvCxnSpPr>
      <xdr:spPr>
        <a:xfrm flipV="1">
          <a:off x="2336800" y="13948215"/>
          <a:ext cx="889000" cy="1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15086</xdr:rowOff>
    </xdr:from>
    <xdr:to>
      <xdr:col>3</xdr:col>
      <xdr:colOff>279400</xdr:colOff>
      <xdr:row>82</xdr:row>
      <xdr:rowOff>20974</xdr:rowOff>
    </xdr:to>
    <xdr:cxnSp macro="">
      <xdr:nvCxnSpPr>
        <xdr:cNvPr id="202" name="直線コネクタ 201"/>
        <xdr:cNvCxnSpPr/>
      </xdr:nvCxnSpPr>
      <xdr:spPr>
        <a:xfrm>
          <a:off x="1447800" y="14073986"/>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154889</xdr:rowOff>
    </xdr:from>
    <xdr:ext cx="762000" cy="259045"/>
    <xdr:sp macro="" textlink="">
      <xdr:nvSpPr>
        <xdr:cNvPr id="204" name="テキスト ボックス 203"/>
        <xdr:cNvSpPr txBox="1"/>
      </xdr:nvSpPr>
      <xdr:spPr>
        <a:xfrm>
          <a:off x="1955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105655</xdr:rowOff>
    </xdr:from>
    <xdr:ext cx="762000" cy="259045"/>
    <xdr:sp macro="" textlink="">
      <xdr:nvSpPr>
        <xdr:cNvPr id="206" name="テキスト ボックス 205"/>
        <xdr:cNvSpPr txBox="1"/>
      </xdr:nvSpPr>
      <xdr:spPr>
        <a:xfrm>
          <a:off x="1066800" y="1416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17507</xdr:rowOff>
    </xdr:from>
    <xdr:to>
      <xdr:col>7</xdr:col>
      <xdr:colOff>203200</xdr:colOff>
      <xdr:row>81</xdr:row>
      <xdr:rowOff>119107</xdr:rowOff>
    </xdr:to>
    <xdr:sp macro="" textlink="">
      <xdr:nvSpPr>
        <xdr:cNvPr id="212" name="円/楕円 211"/>
        <xdr:cNvSpPr/>
      </xdr:nvSpPr>
      <xdr:spPr>
        <a:xfrm>
          <a:off x="4902200" y="139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34034</xdr:rowOff>
    </xdr:from>
    <xdr:ext cx="762000" cy="259045"/>
    <xdr:sp macro="" textlink="">
      <xdr:nvSpPr>
        <xdr:cNvPr id="213" name="人件費・物件費等の状況該当値テキスト"/>
        <xdr:cNvSpPr txBox="1"/>
      </xdr:nvSpPr>
      <xdr:spPr>
        <a:xfrm>
          <a:off x="5041900" y="1375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169196</xdr:rowOff>
    </xdr:from>
    <xdr:to>
      <xdr:col>6</xdr:col>
      <xdr:colOff>50800</xdr:colOff>
      <xdr:row>81</xdr:row>
      <xdr:rowOff>99346</xdr:rowOff>
    </xdr:to>
    <xdr:sp macro="" textlink="">
      <xdr:nvSpPr>
        <xdr:cNvPr id="214" name="円/楕円 213"/>
        <xdr:cNvSpPr/>
      </xdr:nvSpPr>
      <xdr:spPr>
        <a:xfrm>
          <a:off x="4064000" y="138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109523</xdr:rowOff>
    </xdr:from>
    <xdr:ext cx="736600" cy="259045"/>
    <xdr:sp macro="" textlink="">
      <xdr:nvSpPr>
        <xdr:cNvPr id="215" name="テキスト ボックス 214"/>
        <xdr:cNvSpPr txBox="1"/>
      </xdr:nvSpPr>
      <xdr:spPr>
        <a:xfrm>
          <a:off x="3733800" y="1365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9965</xdr:rowOff>
    </xdr:from>
    <xdr:to>
      <xdr:col>4</xdr:col>
      <xdr:colOff>533400</xdr:colOff>
      <xdr:row>81</xdr:row>
      <xdr:rowOff>111565</xdr:rowOff>
    </xdr:to>
    <xdr:sp macro="" textlink="">
      <xdr:nvSpPr>
        <xdr:cNvPr id="216" name="円/楕円 215"/>
        <xdr:cNvSpPr/>
      </xdr:nvSpPr>
      <xdr:spPr>
        <a:xfrm>
          <a:off x="3175000" y="13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121742</xdr:rowOff>
    </xdr:from>
    <xdr:ext cx="762000" cy="259045"/>
    <xdr:sp macro="" textlink="">
      <xdr:nvSpPr>
        <xdr:cNvPr id="217" name="テキスト ボックス 216"/>
        <xdr:cNvSpPr txBox="1"/>
      </xdr:nvSpPr>
      <xdr:spPr>
        <a:xfrm>
          <a:off x="2844800" y="136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141624</xdr:rowOff>
    </xdr:from>
    <xdr:to>
      <xdr:col>3</xdr:col>
      <xdr:colOff>330200</xdr:colOff>
      <xdr:row>82</xdr:row>
      <xdr:rowOff>71774</xdr:rowOff>
    </xdr:to>
    <xdr:sp macro="" textlink="">
      <xdr:nvSpPr>
        <xdr:cNvPr id="218" name="円/楕円 217"/>
        <xdr:cNvSpPr/>
      </xdr:nvSpPr>
      <xdr:spPr>
        <a:xfrm>
          <a:off x="2286000" y="14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81951</xdr:rowOff>
    </xdr:from>
    <xdr:ext cx="762000" cy="259045"/>
    <xdr:sp macro="" textlink="">
      <xdr:nvSpPr>
        <xdr:cNvPr id="219" name="テキスト ボックス 218"/>
        <xdr:cNvSpPr txBox="1"/>
      </xdr:nvSpPr>
      <xdr:spPr>
        <a:xfrm>
          <a:off x="1955800" y="1379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135736</xdr:rowOff>
    </xdr:from>
    <xdr:to>
      <xdr:col>2</xdr:col>
      <xdr:colOff>127000</xdr:colOff>
      <xdr:row>82</xdr:row>
      <xdr:rowOff>65886</xdr:rowOff>
    </xdr:to>
    <xdr:sp macro="" textlink="">
      <xdr:nvSpPr>
        <xdr:cNvPr id="220" name="円/楕円 219"/>
        <xdr:cNvSpPr/>
      </xdr:nvSpPr>
      <xdr:spPr>
        <a:xfrm>
          <a:off x="1397000" y="140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76063</xdr:rowOff>
    </xdr:from>
    <xdr:ext cx="762000" cy="259045"/>
    <xdr:sp macro="" textlink="">
      <xdr:nvSpPr>
        <xdr:cNvPr id="221" name="テキスト ボックス 220"/>
        <xdr:cNvSpPr txBox="1"/>
      </xdr:nvSpPr>
      <xdr:spPr>
        <a:xfrm>
          <a:off x="1066800" y="1379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類似団体内平均値を上回っている。今後、適切な水準を維持するよう努める。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88</xdr:row>
      <xdr:rowOff>120650</xdr:rowOff>
    </xdr:to>
    <xdr:cxnSp macro="">
      <xdr:nvCxnSpPr>
        <xdr:cNvPr id="255" name="直線コネクタ 254"/>
        <xdr:cNvCxnSpPr/>
      </xdr:nvCxnSpPr>
      <xdr:spPr>
        <a:xfrm flipV="1">
          <a:off x="16179800" y="14645216"/>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88</xdr:row>
      <xdr:rowOff>120650</xdr:rowOff>
    </xdr:to>
    <xdr:cxnSp macro="">
      <xdr:nvCxnSpPr>
        <xdr:cNvPr id="258" name="直線コネクタ 257"/>
        <xdr:cNvCxnSpPr/>
      </xdr:nvCxnSpPr>
      <xdr:spPr>
        <a:xfrm>
          <a:off x="15290800" y="1519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104563</xdr:rowOff>
    </xdr:to>
    <xdr:cxnSp macro="">
      <xdr:nvCxnSpPr>
        <xdr:cNvPr id="261" name="直線コネクタ 260"/>
        <xdr:cNvCxnSpPr/>
      </xdr:nvCxnSpPr>
      <xdr:spPr>
        <a:xfrm>
          <a:off x="14401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125307</xdr:rowOff>
    </xdr:from>
    <xdr:to>
      <xdr:col>21</xdr:col>
      <xdr:colOff>0</xdr:colOff>
      <xdr:row>84</xdr:row>
      <xdr:rowOff>82550</xdr:rowOff>
    </xdr:to>
    <xdr:cxnSp macro="">
      <xdr:nvCxnSpPr>
        <xdr:cNvPr id="264" name="直線コネクタ 263"/>
        <xdr:cNvCxnSpPr/>
      </xdr:nvCxnSpPr>
      <xdr:spPr>
        <a:xfrm>
          <a:off x="13512800" y="143556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6" name="テキスト ボックス 265"/>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7" name="フローチャート :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6" name="円/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10177</xdr:rowOff>
    </xdr:from>
    <xdr:ext cx="736600" cy="259045"/>
    <xdr:sp macro="" textlink="">
      <xdr:nvSpPr>
        <xdr:cNvPr id="277" name="テキスト ボックス 276"/>
        <xdr:cNvSpPr txBox="1"/>
      </xdr:nvSpPr>
      <xdr:spPr>
        <a:xfrm>
          <a:off x="15798800" y="149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8" name="円/楕円 277"/>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79" name="テキスト ボックス 278"/>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0" name="円/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74507</xdr:rowOff>
    </xdr:from>
    <xdr:to>
      <xdr:col>19</xdr:col>
      <xdr:colOff>533400</xdr:colOff>
      <xdr:row>84</xdr:row>
      <xdr:rowOff>4657</xdr:rowOff>
    </xdr:to>
    <xdr:sp macro="" textlink="">
      <xdr:nvSpPr>
        <xdr:cNvPr id="282" name="円/楕円 281"/>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14834</xdr:rowOff>
    </xdr:from>
    <xdr:ext cx="762000" cy="259045"/>
    <xdr:sp macro="" textlink="">
      <xdr:nvSpPr>
        <xdr:cNvPr id="283" name="テキスト ボックス 282"/>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当村の定員適正化計画を基調とした取り組みを継続するなかで、住民サービス水準の向上を図る。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136398</xdr:rowOff>
    </xdr:from>
    <xdr:to>
      <xdr:col>24</xdr:col>
      <xdr:colOff>558800</xdr:colOff>
      <xdr:row>60</xdr:row>
      <xdr:rowOff>149911</xdr:rowOff>
    </xdr:to>
    <xdr:cxnSp macro="">
      <xdr:nvCxnSpPr>
        <xdr:cNvPr id="315" name="直線コネクタ 314"/>
        <xdr:cNvCxnSpPr/>
      </xdr:nvCxnSpPr>
      <xdr:spPr>
        <a:xfrm flipV="1">
          <a:off x="16179800" y="10423398"/>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143637</xdr:rowOff>
    </xdr:from>
    <xdr:to>
      <xdr:col>23</xdr:col>
      <xdr:colOff>406400</xdr:colOff>
      <xdr:row>60</xdr:row>
      <xdr:rowOff>149911</xdr:rowOff>
    </xdr:to>
    <xdr:cxnSp macro="">
      <xdr:nvCxnSpPr>
        <xdr:cNvPr id="318" name="直線コネクタ 317"/>
        <xdr:cNvCxnSpPr/>
      </xdr:nvCxnSpPr>
      <xdr:spPr>
        <a:xfrm>
          <a:off x="15290800" y="1043063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139294</xdr:rowOff>
    </xdr:from>
    <xdr:to>
      <xdr:col>22</xdr:col>
      <xdr:colOff>203200</xdr:colOff>
      <xdr:row>60</xdr:row>
      <xdr:rowOff>143637</xdr:rowOff>
    </xdr:to>
    <xdr:cxnSp macro="">
      <xdr:nvCxnSpPr>
        <xdr:cNvPr id="321" name="直線コネクタ 320"/>
        <xdr:cNvCxnSpPr/>
      </xdr:nvCxnSpPr>
      <xdr:spPr>
        <a:xfrm>
          <a:off x="14401800" y="104262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139294</xdr:rowOff>
    </xdr:from>
    <xdr:to>
      <xdr:col>21</xdr:col>
      <xdr:colOff>0</xdr:colOff>
      <xdr:row>60</xdr:row>
      <xdr:rowOff>144120</xdr:rowOff>
    </xdr:to>
    <xdr:cxnSp macro="">
      <xdr:nvCxnSpPr>
        <xdr:cNvPr id="324" name="直線コネクタ 323"/>
        <xdr:cNvCxnSpPr/>
      </xdr:nvCxnSpPr>
      <xdr:spPr>
        <a:xfrm flipV="1">
          <a:off x="13512800" y="104262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5" name="フローチャート : 判断 324"/>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6" name="テキスト ボックス 32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7" name="フローチャート : 判断 326"/>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8" name="テキスト ボックス 327"/>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85598</xdr:rowOff>
    </xdr:from>
    <xdr:to>
      <xdr:col>24</xdr:col>
      <xdr:colOff>609600</xdr:colOff>
      <xdr:row>61</xdr:row>
      <xdr:rowOff>15748</xdr:rowOff>
    </xdr:to>
    <xdr:sp macro="" textlink="">
      <xdr:nvSpPr>
        <xdr:cNvPr id="334" name="円/楕円 333"/>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6875</xdr:rowOff>
    </xdr:from>
    <xdr:ext cx="762000" cy="259045"/>
    <xdr:sp macro="" textlink="">
      <xdr:nvSpPr>
        <xdr:cNvPr id="335" name="定員管理の状況該当値テキスト"/>
        <xdr:cNvSpPr txBox="1"/>
      </xdr:nvSpPr>
      <xdr:spPr>
        <a:xfrm>
          <a:off x="17106900" y="10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99111</xdr:rowOff>
    </xdr:from>
    <xdr:to>
      <xdr:col>23</xdr:col>
      <xdr:colOff>457200</xdr:colOff>
      <xdr:row>61</xdr:row>
      <xdr:rowOff>29261</xdr:rowOff>
    </xdr:to>
    <xdr:sp macro="" textlink="">
      <xdr:nvSpPr>
        <xdr:cNvPr id="336" name="円/楕円 335"/>
        <xdr:cNvSpPr/>
      </xdr:nvSpPr>
      <xdr:spPr>
        <a:xfrm>
          <a:off x="16129000" y="10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39438</xdr:rowOff>
    </xdr:from>
    <xdr:ext cx="736600" cy="259045"/>
    <xdr:sp macro="" textlink="">
      <xdr:nvSpPr>
        <xdr:cNvPr id="337" name="テキスト ボックス 336"/>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92837</xdr:rowOff>
    </xdr:from>
    <xdr:to>
      <xdr:col>22</xdr:col>
      <xdr:colOff>254000</xdr:colOff>
      <xdr:row>61</xdr:row>
      <xdr:rowOff>22987</xdr:rowOff>
    </xdr:to>
    <xdr:sp macro="" textlink="">
      <xdr:nvSpPr>
        <xdr:cNvPr id="338" name="円/楕円 337"/>
        <xdr:cNvSpPr/>
      </xdr:nvSpPr>
      <xdr:spPr>
        <a:xfrm>
          <a:off x="15240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33164</xdr:rowOff>
    </xdr:from>
    <xdr:ext cx="762000" cy="259045"/>
    <xdr:sp macro="" textlink="">
      <xdr:nvSpPr>
        <xdr:cNvPr id="339" name="テキスト ボックス 338"/>
        <xdr:cNvSpPr txBox="1"/>
      </xdr:nvSpPr>
      <xdr:spPr>
        <a:xfrm>
          <a:off x="14909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88494</xdr:rowOff>
    </xdr:from>
    <xdr:to>
      <xdr:col>21</xdr:col>
      <xdr:colOff>50800</xdr:colOff>
      <xdr:row>61</xdr:row>
      <xdr:rowOff>18644</xdr:rowOff>
    </xdr:to>
    <xdr:sp macro="" textlink="">
      <xdr:nvSpPr>
        <xdr:cNvPr id="340" name="円/楕円 339"/>
        <xdr:cNvSpPr/>
      </xdr:nvSpPr>
      <xdr:spPr>
        <a:xfrm>
          <a:off x="14351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28821</xdr:rowOff>
    </xdr:from>
    <xdr:ext cx="762000" cy="259045"/>
    <xdr:sp macro="" textlink="">
      <xdr:nvSpPr>
        <xdr:cNvPr id="341" name="テキスト ボックス 340"/>
        <xdr:cNvSpPr txBox="1"/>
      </xdr:nvSpPr>
      <xdr:spPr>
        <a:xfrm>
          <a:off x="14020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42" name="円/楕円 341"/>
        <xdr:cNvSpPr/>
      </xdr:nvSpPr>
      <xdr:spPr>
        <a:xfrm>
          <a:off x="134620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33647</xdr:rowOff>
    </xdr:from>
    <xdr:ext cx="762000" cy="259045"/>
    <xdr:sp macro="" textlink="">
      <xdr:nvSpPr>
        <xdr:cNvPr id="343" name="テキスト ボックス 342"/>
        <xdr:cNvSpPr txBox="1"/>
      </xdr:nvSpPr>
      <xdr:spPr>
        <a:xfrm>
          <a:off x="13131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っているが、今後は下水道事業の償還に係る繰出負担の増などによる影響が想定される。大規模な普通建設事業については、実施時期や規模を精査するとともに、その財源措置は基金を有効活用するなどして地方債の発行抑制を図り、引き続き健全な水準を維持するよう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63182</xdr:rowOff>
    </xdr:from>
    <xdr:to>
      <xdr:col>24</xdr:col>
      <xdr:colOff>558800</xdr:colOff>
      <xdr:row>40</xdr:row>
      <xdr:rowOff>30480</xdr:rowOff>
    </xdr:to>
    <xdr:cxnSp macro="">
      <xdr:nvCxnSpPr>
        <xdr:cNvPr id="373" name="直線コネクタ 372"/>
        <xdr:cNvCxnSpPr/>
      </xdr:nvCxnSpPr>
      <xdr:spPr>
        <a:xfrm flipV="1">
          <a:off x="16179800" y="6749732"/>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66675</xdr:rowOff>
    </xdr:to>
    <xdr:cxnSp macro="">
      <xdr:nvCxnSpPr>
        <xdr:cNvPr id="376" name="直線コネクタ 375"/>
        <xdr:cNvCxnSpPr/>
      </xdr:nvCxnSpPr>
      <xdr:spPr>
        <a:xfrm flipV="1">
          <a:off x="15290800" y="688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108903</xdr:rowOff>
    </xdr:to>
    <xdr:cxnSp macro="">
      <xdr:nvCxnSpPr>
        <xdr:cNvPr id="379" name="直線コネクタ 378"/>
        <xdr:cNvCxnSpPr/>
      </xdr:nvCxnSpPr>
      <xdr:spPr>
        <a:xfrm flipV="1">
          <a:off x="14401800" y="69246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108903</xdr:rowOff>
    </xdr:to>
    <xdr:cxnSp macro="">
      <xdr:nvCxnSpPr>
        <xdr:cNvPr id="382" name="直線コネクタ 381"/>
        <xdr:cNvCxnSpPr/>
      </xdr:nvCxnSpPr>
      <xdr:spPr>
        <a:xfrm>
          <a:off x="13512800" y="69427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3" name="フローチャート : 判断 382"/>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84" name="テキスト ボックス 383"/>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5" name="フローチャート :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86" name="テキスト ボックス 385"/>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92" name="円/楕円 391"/>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28909</xdr:rowOff>
    </xdr:from>
    <xdr:ext cx="762000" cy="259045"/>
    <xdr:sp macro="" textlink="">
      <xdr:nvSpPr>
        <xdr:cNvPr id="393" name="公債費負担の状況該当値テキスト"/>
        <xdr:cNvSpPr txBox="1"/>
      </xdr:nvSpPr>
      <xdr:spPr>
        <a:xfrm>
          <a:off x="171069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4" name="円/楕円 39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5" name="テキスト ボックス 39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396" name="円/楕円 395"/>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397" name="テキスト ボックス 39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398" name="円/楕円 397"/>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99" name="テキスト ボックス 398"/>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400" name="円/楕円 399"/>
        <xdr:cNvSpPr/>
      </xdr:nvSpPr>
      <xdr:spPr>
        <a:xfrm>
          <a:off x="13462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401" name="テキスト ボックス 400"/>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将来負担すべき実質的な負債を捉えた比率は生じていない。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10202</xdr:rowOff>
    </xdr:from>
    <xdr:to>
      <xdr:col>21</xdr:col>
      <xdr:colOff>50800</xdr:colOff>
      <xdr:row>16</xdr:row>
      <xdr:rowOff>111802</xdr:rowOff>
    </xdr:to>
    <xdr:sp macro="" textlink="">
      <xdr:nvSpPr>
        <xdr:cNvPr id="441" name="フローチャート : 判断 440"/>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42" name="テキスト ボックス 441"/>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3" name="フローチャート : 判断 44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44" name="テキスト ボックス 443"/>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10,133
10,015
47.08
3,782,861
3,755,144
7,568
2,803,525
3,185,208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計画に沿った適正な定員管理実施のほか、常備消防や介護保険業務などを一部事務組合で行っていること等の要因により類似団体内平均値を恒常的に下回っている。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140716</xdr:rowOff>
    </xdr:to>
    <xdr:cxnSp macro="">
      <xdr:nvCxnSpPr>
        <xdr:cNvPr id="63" name="直線コネクタ 62"/>
        <xdr:cNvCxnSpPr/>
      </xdr:nvCxnSpPr>
      <xdr:spPr>
        <a:xfrm>
          <a:off x="3987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127000</xdr:rowOff>
    </xdr:to>
    <xdr:cxnSp macro="">
      <xdr:nvCxnSpPr>
        <xdr:cNvPr id="66" name="直線コネクタ 65"/>
        <xdr:cNvCxnSpPr/>
      </xdr:nvCxnSpPr>
      <xdr:spPr>
        <a:xfrm>
          <a:off x="3098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127000</xdr:rowOff>
    </xdr:to>
    <xdr:cxnSp macro="">
      <xdr:nvCxnSpPr>
        <xdr:cNvPr id="69" name="直線コネクタ 68"/>
        <xdr:cNvCxnSpPr/>
      </xdr:nvCxnSpPr>
      <xdr:spPr>
        <a:xfrm>
          <a:off x="2209800" y="61940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21844</xdr:rowOff>
    </xdr:to>
    <xdr:cxnSp macro="">
      <xdr:nvCxnSpPr>
        <xdr:cNvPr id="72" name="直線コネクタ 71"/>
        <xdr:cNvCxnSpPr/>
      </xdr:nvCxnSpPr>
      <xdr:spPr>
        <a:xfrm>
          <a:off x="1320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4" name="テキスト ボックス 73"/>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6" name="テキスト ボックス 75"/>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2" name="円/楕円 81"/>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3"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4" name="円/楕円 83"/>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5" name="テキスト ボックス 84"/>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6" name="円/楕円 85"/>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7" name="テキスト ボックス 86"/>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0" name="円/楕円 89"/>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1" name="テキスト ボックス 90"/>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指定管理者制度の活用により類似団体内平均値を下回っているが、今後は公共施設等の維持運営費などの増加が想定されるため、継続的な行財政運営の効率化や歳出削減の取組みに努める。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111760</xdr:rowOff>
    </xdr:to>
    <xdr:cxnSp macro="">
      <xdr:nvCxnSpPr>
        <xdr:cNvPr id="124" name="直線コネクタ 123"/>
        <xdr:cNvCxnSpPr/>
      </xdr:nvCxnSpPr>
      <xdr:spPr>
        <a:xfrm>
          <a:off x="15671800" y="249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96520</xdr:rowOff>
    </xdr:to>
    <xdr:cxnSp macro="">
      <xdr:nvCxnSpPr>
        <xdr:cNvPr id="127" name="直線コネクタ 126"/>
        <xdr:cNvCxnSpPr/>
      </xdr:nvCxnSpPr>
      <xdr:spPr>
        <a:xfrm>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104140</xdr:rowOff>
    </xdr:to>
    <xdr:cxnSp macro="">
      <xdr:nvCxnSpPr>
        <xdr:cNvPr id="130" name="直線コネクタ 129"/>
        <xdr:cNvCxnSpPr/>
      </xdr:nvCxnSpPr>
      <xdr:spPr>
        <a:xfrm flipV="1">
          <a:off x="13893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119380</xdr:rowOff>
    </xdr:to>
    <xdr:cxnSp macro="">
      <xdr:nvCxnSpPr>
        <xdr:cNvPr id="133" name="直線コネクタ 132"/>
        <xdr:cNvCxnSpPr/>
      </xdr:nvCxnSpPr>
      <xdr:spPr>
        <a:xfrm flipV="1">
          <a:off x="13004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5" name="テキスト ボックス 134"/>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3" name="円/楕円 142"/>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4"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5" name="円/楕円 144"/>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6" name="テキスト ボックス 145"/>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47" name="円/楕円 146"/>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48" name="テキスト ボックス 147"/>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49" name="円/楕円 148"/>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0" name="テキスト ボックス 149"/>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1" name="円/楕円 150"/>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2" name="テキスト ボックス 151"/>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福祉医療費給付対象者拡充などの独自の取り組み行っていること等の要因により類似団体内平均値を上回る傾向にあるが、介護予防や健康増進事業の推進などによる抑制の取り組みに努める。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107950</xdr:rowOff>
    </xdr:to>
    <xdr:cxnSp macro="">
      <xdr:nvCxnSpPr>
        <xdr:cNvPr id="185" name="直線コネクタ 184"/>
        <xdr:cNvCxnSpPr/>
      </xdr:nvCxnSpPr>
      <xdr:spPr>
        <a:xfrm flipV="1">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88" name="直線コネクタ 187"/>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1" name="直線コネクタ 190"/>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4" name="直線コネクタ 193"/>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8" name="テキスト ボックス 19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4" name="円/楕円 203"/>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5"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6" name="円/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7" name="テキスト ボックス 20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8" name="円/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9" name="テキスト ボックス 20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2" name="円/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3" name="テキスト ボックス 21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その他に係る経常収支比率が平成</a:t>
          </a:r>
          <a:r>
            <a:rPr kumimoji="1" lang="en-US" altLang="ja-JP" sz="1300">
              <a:latin typeface="ＭＳ Ｐゴシック"/>
            </a:rPr>
            <a:t>22</a:t>
          </a:r>
          <a:r>
            <a:rPr kumimoji="1" lang="ja-JP" altLang="en-US" sz="1300">
              <a:latin typeface="ＭＳ Ｐゴシック"/>
            </a:rPr>
            <a:t>年度より上昇し、類似団体内平均値を上回ったのは繰出金の増加が要因であり、下水道事業の償還に係る繰出負担増が影響しているほか、介護保険業務を一部事務組合で行っていることがある。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62230</xdr:rowOff>
    </xdr:to>
    <xdr:cxnSp macro="">
      <xdr:nvCxnSpPr>
        <xdr:cNvPr id="246" name="直線コネクタ 245"/>
        <xdr:cNvCxnSpPr/>
      </xdr:nvCxnSpPr>
      <xdr:spPr>
        <a:xfrm>
          <a:off x="15671800" y="982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77470</xdr:rowOff>
    </xdr:to>
    <xdr:cxnSp macro="">
      <xdr:nvCxnSpPr>
        <xdr:cNvPr id="249" name="直線コネクタ 248"/>
        <xdr:cNvCxnSpPr/>
      </xdr:nvCxnSpPr>
      <xdr:spPr>
        <a:xfrm flipV="1">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77470</xdr:rowOff>
    </xdr:to>
    <xdr:cxnSp macro="">
      <xdr:nvCxnSpPr>
        <xdr:cNvPr id="252" name="直線コネクタ 251"/>
        <xdr:cNvCxnSpPr/>
      </xdr:nvCxnSpPr>
      <xdr:spPr>
        <a:xfrm>
          <a:off x="13893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56</xdr:row>
      <xdr:rowOff>149860</xdr:rowOff>
    </xdr:to>
    <xdr:cxnSp macro="">
      <xdr:nvCxnSpPr>
        <xdr:cNvPr id="255" name="直線コネクタ 254"/>
        <xdr:cNvCxnSpPr/>
      </xdr:nvCxnSpPr>
      <xdr:spPr>
        <a:xfrm>
          <a:off x="13004800" y="9545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7" name="テキスト ボックス 25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5" name="円/楕円 264"/>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6"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7" name="円/楕円 266"/>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8" name="テキスト ボックス 267"/>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69" name="円/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0" name="テキスト ボックス 269"/>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1" name="円/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2" name="テキスト ボックス 27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3" name="円/楕円 272"/>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4" name="テキスト ボックス 273"/>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補助金制度については、平成</a:t>
          </a:r>
          <a:r>
            <a:rPr kumimoji="1" lang="en-US" altLang="ja-JP" sz="1300">
              <a:latin typeface="ＭＳ Ｐゴシック"/>
            </a:rPr>
            <a:t>18</a:t>
          </a:r>
          <a:r>
            <a:rPr kumimoji="1" lang="ja-JP" altLang="en-US" sz="1300">
              <a:latin typeface="ＭＳ Ｐゴシック"/>
            </a:rPr>
            <a:t>年度より各種団体等への交付額を見直すなど、その効果や必要性を精査して抑制を図る一方、住民の自主的な地域づくり活動に対する支援助成などを行い、協働による村づくりの推進に努めている。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149860</xdr:rowOff>
    </xdr:to>
    <xdr:cxnSp macro="">
      <xdr:nvCxnSpPr>
        <xdr:cNvPr id="304" name="直線コネクタ 303"/>
        <xdr:cNvCxnSpPr/>
      </xdr:nvCxnSpPr>
      <xdr:spPr>
        <a:xfrm>
          <a:off x="15671800" y="62443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99568</xdr:rowOff>
    </xdr:to>
    <xdr:cxnSp macro="">
      <xdr:nvCxnSpPr>
        <xdr:cNvPr id="307" name="直線コネクタ 306"/>
        <xdr:cNvCxnSpPr/>
      </xdr:nvCxnSpPr>
      <xdr:spPr>
        <a:xfrm flipV="1">
          <a:off x="14782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131572</xdr:rowOff>
    </xdr:to>
    <xdr:cxnSp macro="">
      <xdr:nvCxnSpPr>
        <xdr:cNvPr id="310" name="直線コネクタ 309"/>
        <xdr:cNvCxnSpPr/>
      </xdr:nvCxnSpPr>
      <xdr:spPr>
        <a:xfrm flipV="1">
          <a:off x="13893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24130</xdr:rowOff>
    </xdr:to>
    <xdr:cxnSp macro="">
      <xdr:nvCxnSpPr>
        <xdr:cNvPr id="313" name="直線コネクタ 312"/>
        <xdr:cNvCxnSpPr/>
      </xdr:nvCxnSpPr>
      <xdr:spPr>
        <a:xfrm flipV="1">
          <a:off x="13004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5" name="テキスト ボックス 31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17" name="テキスト ボックス 31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3" name="円/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5" name="円/楕円 324"/>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6" name="テキスト ボックス 32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7" name="円/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9" name="円/楕円 328"/>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30" name="テキスト ボックス 32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1" name="円/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32" name="テキスト ボックス 33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地方債発行の抑制や繰上償還などの取組みにより、類似団体内平均値を下回っている。今後も、将来負担を考慮した慎重な措置に努める。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154432</xdr:rowOff>
    </xdr:to>
    <xdr:cxnSp macro="">
      <xdr:nvCxnSpPr>
        <xdr:cNvPr id="362" name="直線コネクタ 361"/>
        <xdr:cNvCxnSpPr/>
      </xdr:nvCxnSpPr>
      <xdr:spPr>
        <a:xfrm flipV="1">
          <a:off x="3987800" y="131343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76</xdr:row>
      <xdr:rowOff>168148</xdr:rowOff>
    </xdr:to>
    <xdr:cxnSp macro="">
      <xdr:nvCxnSpPr>
        <xdr:cNvPr id="365" name="直線コネクタ 364"/>
        <xdr:cNvCxnSpPr/>
      </xdr:nvCxnSpPr>
      <xdr:spPr>
        <a:xfrm flipV="1">
          <a:off x="3098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156718</xdr:rowOff>
    </xdr:to>
    <xdr:cxnSp macro="">
      <xdr:nvCxnSpPr>
        <xdr:cNvPr id="368" name="直線コネクタ 367"/>
        <xdr:cNvCxnSpPr/>
      </xdr:nvCxnSpPr>
      <xdr:spPr>
        <a:xfrm flipV="1">
          <a:off x="2209800" y="131983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53848</xdr:rowOff>
    </xdr:to>
    <xdr:cxnSp macro="">
      <xdr:nvCxnSpPr>
        <xdr:cNvPr id="371" name="直線コネクタ 370"/>
        <xdr:cNvCxnSpPr/>
      </xdr:nvCxnSpPr>
      <xdr:spPr>
        <a:xfrm flipV="1">
          <a:off x="1320800" y="13358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3" name="テキスト ボックス 37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5" name="テキスト ボックス 37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1" name="円/楕円 380"/>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2"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3" name="円/楕円 382"/>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4" name="テキスト ボックス 383"/>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5" name="円/楕円 384"/>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6" name="テキスト ボックス 385"/>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7" name="円/楕円 386"/>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8" name="テキスト ボックス 387"/>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89" name="円/楕円 388"/>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0" name="テキスト ボックス 389"/>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今後、医療や介護などに対する負担増や公共施設等の維持運営費などの需要増が見込まれるが、恒常的な経常経費抑制の取組みに努める。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39370</xdr:rowOff>
    </xdr:to>
    <xdr:cxnSp macro="">
      <xdr:nvCxnSpPr>
        <xdr:cNvPr id="423" name="直線コネクタ 422"/>
        <xdr:cNvCxnSpPr/>
      </xdr:nvCxnSpPr>
      <xdr:spPr>
        <a:xfrm>
          <a:off x="15671800" y="12985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138430</xdr:rowOff>
    </xdr:to>
    <xdr:cxnSp macro="">
      <xdr:nvCxnSpPr>
        <xdr:cNvPr id="426" name="直線コネクタ 425"/>
        <xdr:cNvCxnSpPr/>
      </xdr:nvCxnSpPr>
      <xdr:spPr>
        <a:xfrm flipV="1">
          <a:off x="14782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75</xdr:row>
      <xdr:rowOff>138430</xdr:rowOff>
    </xdr:to>
    <xdr:cxnSp macro="">
      <xdr:nvCxnSpPr>
        <xdr:cNvPr id="429" name="直線コネクタ 428"/>
        <xdr:cNvCxnSpPr/>
      </xdr:nvCxnSpPr>
      <xdr:spPr>
        <a:xfrm>
          <a:off x="13893800" y="128943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75</xdr:row>
      <xdr:rowOff>35560</xdr:rowOff>
    </xdr:to>
    <xdr:cxnSp macro="">
      <xdr:nvCxnSpPr>
        <xdr:cNvPr id="432" name="直線コネクタ 431"/>
        <xdr:cNvCxnSpPr/>
      </xdr:nvCxnSpPr>
      <xdr:spPr>
        <a:xfrm>
          <a:off x="13004800" y="12844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36" name="テキスト ボックス 435"/>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160020</xdr:rowOff>
    </xdr:from>
    <xdr:to>
      <xdr:col>24</xdr:col>
      <xdr:colOff>82550</xdr:colOff>
      <xdr:row>76</xdr:row>
      <xdr:rowOff>90170</xdr:rowOff>
    </xdr:to>
    <xdr:sp macro="" textlink="">
      <xdr:nvSpPr>
        <xdr:cNvPr id="442" name="円/楕円 441"/>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5097</xdr:rowOff>
    </xdr:from>
    <xdr:ext cx="762000" cy="259045"/>
    <xdr:sp macro="" textlink="">
      <xdr:nvSpPr>
        <xdr:cNvPr id="443"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44" name="円/楕円 443"/>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45" name="テキスト ボックス 444"/>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6" name="円/楕円 445"/>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7" name="テキスト ボックス 44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8" name="円/楕円 447"/>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9" name="テキスト ボックス 448"/>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0" name="円/楕円 449"/>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51" name="テキスト ボックス 450"/>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54595</xdr:rowOff>
    </xdr:from>
    <xdr:to>
      <xdr:col>4</xdr:col>
      <xdr:colOff>1117600</xdr:colOff>
      <xdr:row>18</xdr:row>
      <xdr:rowOff>81585</xdr:rowOff>
    </xdr:to>
    <xdr:cxnSp macro="">
      <xdr:nvCxnSpPr>
        <xdr:cNvPr id="50" name="直線コネクタ 49"/>
        <xdr:cNvCxnSpPr/>
      </xdr:nvCxnSpPr>
      <xdr:spPr bwMode="auto">
        <a:xfrm flipV="1">
          <a:off x="5003800" y="3188320"/>
          <a:ext cx="647700" cy="2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72197</xdr:rowOff>
    </xdr:from>
    <xdr:to>
      <xdr:col>4</xdr:col>
      <xdr:colOff>469900</xdr:colOff>
      <xdr:row>18</xdr:row>
      <xdr:rowOff>81585</xdr:rowOff>
    </xdr:to>
    <xdr:cxnSp macro="">
      <xdr:nvCxnSpPr>
        <xdr:cNvPr id="53" name="直線コネクタ 52"/>
        <xdr:cNvCxnSpPr/>
      </xdr:nvCxnSpPr>
      <xdr:spPr bwMode="auto">
        <a:xfrm>
          <a:off x="4305300" y="3205922"/>
          <a:ext cx="698500" cy="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30302</xdr:rowOff>
    </xdr:from>
    <xdr:to>
      <xdr:col>3</xdr:col>
      <xdr:colOff>904875</xdr:colOff>
      <xdr:row>18</xdr:row>
      <xdr:rowOff>72197</xdr:rowOff>
    </xdr:to>
    <xdr:cxnSp macro="">
      <xdr:nvCxnSpPr>
        <xdr:cNvPr id="56" name="直線コネクタ 55"/>
        <xdr:cNvCxnSpPr/>
      </xdr:nvCxnSpPr>
      <xdr:spPr bwMode="auto">
        <a:xfrm>
          <a:off x="3606800" y="3164027"/>
          <a:ext cx="698500" cy="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18049</xdr:rowOff>
    </xdr:from>
    <xdr:to>
      <xdr:col>3</xdr:col>
      <xdr:colOff>206375</xdr:colOff>
      <xdr:row>18</xdr:row>
      <xdr:rowOff>30302</xdr:rowOff>
    </xdr:to>
    <xdr:cxnSp macro="">
      <xdr:nvCxnSpPr>
        <xdr:cNvPr id="59" name="直線コネクタ 58"/>
        <xdr:cNvCxnSpPr/>
      </xdr:nvCxnSpPr>
      <xdr:spPr bwMode="auto">
        <a:xfrm>
          <a:off x="2908300" y="3151774"/>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3795</xdr:rowOff>
    </xdr:from>
    <xdr:to>
      <xdr:col>5</xdr:col>
      <xdr:colOff>34925</xdr:colOff>
      <xdr:row>18</xdr:row>
      <xdr:rowOff>105395</xdr:rowOff>
    </xdr:to>
    <xdr:sp macro="" textlink="">
      <xdr:nvSpPr>
        <xdr:cNvPr id="69" name="円/楕円 68"/>
        <xdr:cNvSpPr/>
      </xdr:nvSpPr>
      <xdr:spPr bwMode="auto">
        <a:xfrm>
          <a:off x="5600700" y="313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147322</xdr:rowOff>
    </xdr:from>
    <xdr:ext cx="762000" cy="259045"/>
    <xdr:sp macro="" textlink="">
      <xdr:nvSpPr>
        <xdr:cNvPr id="70" name="人口1人当たり決算額の推移該当値テキスト130"/>
        <xdr:cNvSpPr txBox="1"/>
      </xdr:nvSpPr>
      <xdr:spPr>
        <a:xfrm>
          <a:off x="5740400" y="31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30785</xdr:rowOff>
    </xdr:from>
    <xdr:to>
      <xdr:col>4</xdr:col>
      <xdr:colOff>520700</xdr:colOff>
      <xdr:row>18</xdr:row>
      <xdr:rowOff>132385</xdr:rowOff>
    </xdr:to>
    <xdr:sp macro="" textlink="">
      <xdr:nvSpPr>
        <xdr:cNvPr id="71" name="円/楕円 70"/>
        <xdr:cNvSpPr/>
      </xdr:nvSpPr>
      <xdr:spPr bwMode="auto">
        <a:xfrm>
          <a:off x="4953000" y="31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117162</xdr:rowOff>
    </xdr:from>
    <xdr:ext cx="736600" cy="259045"/>
    <xdr:sp macro="" textlink="">
      <xdr:nvSpPr>
        <xdr:cNvPr id="72" name="テキスト ボックス 71"/>
        <xdr:cNvSpPr txBox="1"/>
      </xdr:nvSpPr>
      <xdr:spPr>
        <a:xfrm>
          <a:off x="4622800" y="325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21397</xdr:rowOff>
    </xdr:from>
    <xdr:to>
      <xdr:col>3</xdr:col>
      <xdr:colOff>955675</xdr:colOff>
      <xdr:row>18</xdr:row>
      <xdr:rowOff>122997</xdr:rowOff>
    </xdr:to>
    <xdr:sp macro="" textlink="">
      <xdr:nvSpPr>
        <xdr:cNvPr id="73" name="円/楕円 72"/>
        <xdr:cNvSpPr/>
      </xdr:nvSpPr>
      <xdr:spPr bwMode="auto">
        <a:xfrm>
          <a:off x="4254500" y="315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107774</xdr:rowOff>
    </xdr:from>
    <xdr:ext cx="762000" cy="259045"/>
    <xdr:sp macro="" textlink="">
      <xdr:nvSpPr>
        <xdr:cNvPr id="74" name="テキスト ボックス 73"/>
        <xdr:cNvSpPr txBox="1"/>
      </xdr:nvSpPr>
      <xdr:spPr>
        <a:xfrm>
          <a:off x="3924300" y="32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150952</xdr:rowOff>
    </xdr:from>
    <xdr:to>
      <xdr:col>3</xdr:col>
      <xdr:colOff>257175</xdr:colOff>
      <xdr:row>18</xdr:row>
      <xdr:rowOff>81102</xdr:rowOff>
    </xdr:to>
    <xdr:sp macro="" textlink="">
      <xdr:nvSpPr>
        <xdr:cNvPr id="75" name="円/楕円 74"/>
        <xdr:cNvSpPr/>
      </xdr:nvSpPr>
      <xdr:spPr bwMode="auto">
        <a:xfrm>
          <a:off x="3556000" y="311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65879</xdr:rowOff>
    </xdr:from>
    <xdr:ext cx="762000" cy="259045"/>
    <xdr:sp macro="" textlink="">
      <xdr:nvSpPr>
        <xdr:cNvPr id="76" name="テキスト ボックス 75"/>
        <xdr:cNvSpPr txBox="1"/>
      </xdr:nvSpPr>
      <xdr:spPr>
        <a:xfrm>
          <a:off x="3225800" y="319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138699</xdr:rowOff>
    </xdr:from>
    <xdr:to>
      <xdr:col>2</xdr:col>
      <xdr:colOff>692150</xdr:colOff>
      <xdr:row>18</xdr:row>
      <xdr:rowOff>68849</xdr:rowOff>
    </xdr:to>
    <xdr:sp macro="" textlink="">
      <xdr:nvSpPr>
        <xdr:cNvPr id="77" name="円/楕円 76"/>
        <xdr:cNvSpPr/>
      </xdr:nvSpPr>
      <xdr:spPr bwMode="auto">
        <a:xfrm>
          <a:off x="2857500" y="310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53626</xdr:rowOff>
    </xdr:from>
    <xdr:ext cx="762000" cy="259045"/>
    <xdr:sp macro="" textlink="">
      <xdr:nvSpPr>
        <xdr:cNvPr id="78" name="テキスト ボックス 77"/>
        <xdr:cNvSpPr txBox="1"/>
      </xdr:nvSpPr>
      <xdr:spPr>
        <a:xfrm>
          <a:off x="2527300" y="318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47066</xdr:rowOff>
    </xdr:from>
    <xdr:to>
      <xdr:col>4</xdr:col>
      <xdr:colOff>1117600</xdr:colOff>
      <xdr:row>36</xdr:row>
      <xdr:rowOff>72441</xdr:rowOff>
    </xdr:to>
    <xdr:cxnSp macro="">
      <xdr:nvCxnSpPr>
        <xdr:cNvPr id="111" name="直線コネクタ 110"/>
        <xdr:cNvCxnSpPr/>
      </xdr:nvCxnSpPr>
      <xdr:spPr bwMode="auto">
        <a:xfrm>
          <a:off x="5003800" y="7000316"/>
          <a:ext cx="6477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339827</xdr:rowOff>
    </xdr:from>
    <xdr:to>
      <xdr:col>4</xdr:col>
      <xdr:colOff>469900</xdr:colOff>
      <xdr:row>36</xdr:row>
      <xdr:rowOff>47066</xdr:rowOff>
    </xdr:to>
    <xdr:cxnSp macro="">
      <xdr:nvCxnSpPr>
        <xdr:cNvPr id="114" name="直線コネクタ 113"/>
        <xdr:cNvCxnSpPr/>
      </xdr:nvCxnSpPr>
      <xdr:spPr bwMode="auto">
        <a:xfrm>
          <a:off x="4305300" y="6950177"/>
          <a:ext cx="698500" cy="5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205232</xdr:rowOff>
    </xdr:from>
    <xdr:to>
      <xdr:col>3</xdr:col>
      <xdr:colOff>904875</xdr:colOff>
      <xdr:row>35</xdr:row>
      <xdr:rowOff>339827</xdr:rowOff>
    </xdr:to>
    <xdr:cxnSp macro="">
      <xdr:nvCxnSpPr>
        <xdr:cNvPr id="117" name="直線コネクタ 116"/>
        <xdr:cNvCxnSpPr/>
      </xdr:nvCxnSpPr>
      <xdr:spPr bwMode="auto">
        <a:xfrm>
          <a:off x="3606800" y="6815582"/>
          <a:ext cx="698500" cy="1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205232</xdr:rowOff>
    </xdr:from>
    <xdr:to>
      <xdr:col>3</xdr:col>
      <xdr:colOff>206375</xdr:colOff>
      <xdr:row>35</xdr:row>
      <xdr:rowOff>334746</xdr:rowOff>
    </xdr:to>
    <xdr:cxnSp macro="">
      <xdr:nvCxnSpPr>
        <xdr:cNvPr id="120" name="直線コネクタ 119"/>
        <xdr:cNvCxnSpPr/>
      </xdr:nvCxnSpPr>
      <xdr:spPr bwMode="auto">
        <a:xfrm flipV="1">
          <a:off x="2908300" y="6815582"/>
          <a:ext cx="698500" cy="1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191584</xdr:rowOff>
    </xdr:from>
    <xdr:ext cx="762000" cy="259045"/>
    <xdr:sp macro="" textlink="">
      <xdr:nvSpPr>
        <xdr:cNvPr id="122" name="テキスト ボックス 121"/>
        <xdr:cNvSpPr txBox="1"/>
      </xdr:nvSpPr>
      <xdr:spPr>
        <a:xfrm>
          <a:off x="32258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197299</xdr:rowOff>
    </xdr:from>
    <xdr:ext cx="762000" cy="259045"/>
    <xdr:sp macro="" textlink="">
      <xdr:nvSpPr>
        <xdr:cNvPr id="124" name="テキスト ボックス 123"/>
        <xdr:cNvSpPr txBox="1"/>
      </xdr:nvSpPr>
      <xdr:spPr>
        <a:xfrm>
          <a:off x="2527300" y="646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21641</xdr:rowOff>
    </xdr:from>
    <xdr:to>
      <xdr:col>5</xdr:col>
      <xdr:colOff>34925</xdr:colOff>
      <xdr:row>36</xdr:row>
      <xdr:rowOff>123241</xdr:rowOff>
    </xdr:to>
    <xdr:sp macro="" textlink="">
      <xdr:nvSpPr>
        <xdr:cNvPr id="130" name="円/楕円 129"/>
        <xdr:cNvSpPr/>
      </xdr:nvSpPr>
      <xdr:spPr bwMode="auto">
        <a:xfrm>
          <a:off x="5600700" y="697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336618</xdr:rowOff>
    </xdr:from>
    <xdr:ext cx="762000" cy="259045"/>
    <xdr:sp macro="" textlink="">
      <xdr:nvSpPr>
        <xdr:cNvPr id="131" name="人口1人当たり決算額の推移該当値テキスト445"/>
        <xdr:cNvSpPr txBox="1"/>
      </xdr:nvSpPr>
      <xdr:spPr>
        <a:xfrm>
          <a:off x="5740400" y="694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339166</xdr:rowOff>
    </xdr:from>
    <xdr:to>
      <xdr:col>4</xdr:col>
      <xdr:colOff>520700</xdr:colOff>
      <xdr:row>36</xdr:row>
      <xdr:rowOff>97866</xdr:rowOff>
    </xdr:to>
    <xdr:sp macro="" textlink="">
      <xdr:nvSpPr>
        <xdr:cNvPr id="132" name="円/楕円 131"/>
        <xdr:cNvSpPr/>
      </xdr:nvSpPr>
      <xdr:spPr bwMode="auto">
        <a:xfrm>
          <a:off x="4953000" y="694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82643</xdr:rowOff>
    </xdr:from>
    <xdr:ext cx="736600" cy="259045"/>
    <xdr:sp macro="" textlink="">
      <xdr:nvSpPr>
        <xdr:cNvPr id="133" name="テキスト ボックス 132"/>
        <xdr:cNvSpPr txBox="1"/>
      </xdr:nvSpPr>
      <xdr:spPr>
        <a:xfrm>
          <a:off x="4622800" y="703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289027</xdr:rowOff>
    </xdr:from>
    <xdr:to>
      <xdr:col>3</xdr:col>
      <xdr:colOff>955675</xdr:colOff>
      <xdr:row>36</xdr:row>
      <xdr:rowOff>47727</xdr:rowOff>
    </xdr:to>
    <xdr:sp macro="" textlink="">
      <xdr:nvSpPr>
        <xdr:cNvPr id="134" name="円/楕円 133"/>
        <xdr:cNvSpPr/>
      </xdr:nvSpPr>
      <xdr:spPr bwMode="auto">
        <a:xfrm>
          <a:off x="4254500" y="68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32504</xdr:rowOff>
    </xdr:from>
    <xdr:ext cx="762000" cy="259045"/>
    <xdr:sp macro="" textlink="">
      <xdr:nvSpPr>
        <xdr:cNvPr id="135" name="テキスト ボックス 134"/>
        <xdr:cNvSpPr txBox="1"/>
      </xdr:nvSpPr>
      <xdr:spPr>
        <a:xfrm>
          <a:off x="3924300" y="698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154432</xdr:rowOff>
    </xdr:from>
    <xdr:to>
      <xdr:col>3</xdr:col>
      <xdr:colOff>257175</xdr:colOff>
      <xdr:row>35</xdr:row>
      <xdr:rowOff>256032</xdr:rowOff>
    </xdr:to>
    <xdr:sp macro="" textlink="">
      <xdr:nvSpPr>
        <xdr:cNvPr id="136" name="円/楕円 135"/>
        <xdr:cNvSpPr/>
      </xdr:nvSpPr>
      <xdr:spPr bwMode="auto">
        <a:xfrm>
          <a:off x="3556000" y="67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240809</xdr:rowOff>
    </xdr:from>
    <xdr:ext cx="762000" cy="259045"/>
    <xdr:sp macro="" textlink="">
      <xdr:nvSpPr>
        <xdr:cNvPr id="137" name="テキスト ボックス 136"/>
        <xdr:cNvSpPr txBox="1"/>
      </xdr:nvSpPr>
      <xdr:spPr>
        <a:xfrm>
          <a:off x="3225800" y="685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283946</xdr:rowOff>
    </xdr:from>
    <xdr:to>
      <xdr:col>2</xdr:col>
      <xdr:colOff>692150</xdr:colOff>
      <xdr:row>36</xdr:row>
      <xdr:rowOff>42646</xdr:rowOff>
    </xdr:to>
    <xdr:sp macro="" textlink="">
      <xdr:nvSpPr>
        <xdr:cNvPr id="138" name="円/楕円 137"/>
        <xdr:cNvSpPr/>
      </xdr:nvSpPr>
      <xdr:spPr bwMode="auto">
        <a:xfrm>
          <a:off x="2857500" y="689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27423</xdr:rowOff>
    </xdr:from>
    <xdr:ext cx="762000" cy="259045"/>
    <xdr:sp macro="" textlink="">
      <xdr:nvSpPr>
        <xdr:cNvPr id="139" name="テキスト ボックス 138"/>
        <xdr:cNvSpPr txBox="1"/>
      </xdr:nvSpPr>
      <xdr:spPr>
        <a:xfrm>
          <a:off x="2527300" y="698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財政調整基金残高については大きな変化はないが、予期できない収入減少や支出増加に備えるため、今まで以上に健全財政を推進していく。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全ての会計で黒字を維持しているが、特に水道事業会計の資金剰余額が大きな割合を占めている。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地方債の発行抑制による一般会計等に係る地方債の現在高の減により、将来負担額は減少傾向であったが、平成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年度より下水道事業の償還に係る繰出負担の増が影響し、公営企業債等繰入見込額が増加している。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3782861</v>
      </c>
      <c r="BO4" s="379"/>
      <c r="BP4" s="379"/>
      <c r="BQ4" s="379"/>
      <c r="BR4" s="379"/>
      <c r="BS4" s="379"/>
      <c r="BT4" s="379"/>
      <c r="BU4" s="380"/>
      <c r="BV4" s="378">
        <v>3970791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0.3</v>
      </c>
      <c r="CU4" s="554"/>
      <c r="CV4" s="554"/>
      <c r="CW4" s="554"/>
      <c r="CX4" s="554"/>
      <c r="CY4" s="554"/>
      <c r="CZ4" s="554"/>
      <c r="DA4" s="555"/>
      <c r="DB4" s="553">
        <v>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3755144</v>
      </c>
      <c r="BO5" s="384"/>
      <c r="BP5" s="384"/>
      <c r="BQ5" s="384"/>
      <c r="BR5" s="384"/>
      <c r="BS5" s="384"/>
      <c r="BT5" s="384"/>
      <c r="BU5" s="385"/>
      <c r="BV5" s="383">
        <v>3936208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76.7</v>
      </c>
      <c r="CU5" s="354"/>
      <c r="CV5" s="354"/>
      <c r="CW5" s="354"/>
      <c r="CX5" s="354"/>
      <c r="CY5" s="354"/>
      <c r="CZ5" s="354"/>
      <c r="DA5" s="355"/>
      <c r="DB5" s="353">
        <v>75.599999999999994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27717</v>
      </c>
      <c r="BO6" s="384"/>
      <c r="BP6" s="384"/>
      <c r="BQ6" s="384"/>
      <c r="BR6" s="384"/>
      <c r="BS6" s="384"/>
      <c r="BT6" s="384"/>
      <c r="BU6" s="385"/>
      <c r="BV6" s="383">
        <v>34583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81.900000000000006</v>
      </c>
      <c r="CU6" s="528"/>
      <c r="CV6" s="528"/>
      <c r="CW6" s="528"/>
      <c r="CX6" s="528"/>
      <c r="CY6" s="528"/>
      <c r="CZ6" s="528"/>
      <c r="DA6" s="529"/>
      <c r="DB6" s="527">
        <v>81.2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20149</v>
      </c>
      <c r="BO7" s="384"/>
      <c r="BP7" s="384"/>
      <c r="BQ7" s="384"/>
      <c r="BR7" s="384"/>
      <c r="BS7" s="384"/>
      <c r="BT7" s="384"/>
      <c r="BU7" s="385"/>
      <c r="BV7" s="383">
        <v>23688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2803525</v>
      </c>
      <c r="CU7" s="384"/>
      <c r="CV7" s="384"/>
      <c r="CW7" s="384"/>
      <c r="CX7" s="384"/>
      <c r="CY7" s="384"/>
      <c r="CZ7" s="384"/>
      <c r="DA7" s="385"/>
      <c r="DB7" s="383">
        <v>2721611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7568</v>
      </c>
      <c r="BO8" s="384"/>
      <c r="BP8" s="384"/>
      <c r="BQ8" s="384"/>
      <c r="BR8" s="384"/>
      <c r="BS8" s="384"/>
      <c r="BT8" s="384"/>
      <c r="BU8" s="385"/>
      <c r="BV8" s="383">
        <v>10895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0.36</v>
      </c>
      <c r="CU8" s="491"/>
      <c r="CV8" s="491"/>
      <c r="CW8" s="491"/>
      <c r="CX8" s="491"/>
      <c r="CY8" s="491"/>
      <c r="CZ8" s="491"/>
      <c r="DA8" s="492"/>
      <c r="DB8" s="490">
        <v>0.36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10093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-3327</v>
      </c>
      <c r="BO9" s="384"/>
      <c r="BP9" s="384"/>
      <c r="BQ9" s="384"/>
      <c r="BR9" s="384"/>
      <c r="BS9" s="384"/>
      <c r="BT9" s="384"/>
      <c r="BU9" s="385"/>
      <c r="BV9" s="383">
        <v>-12978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10072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519</v>
      </c>
      <c r="BO10" s="384"/>
      <c r="BP10" s="384"/>
      <c r="BQ10" s="384"/>
      <c r="BR10" s="384"/>
      <c r="BS10" s="384"/>
      <c r="BT10" s="384"/>
      <c r="BU10" s="385"/>
      <c r="BV10" s="383">
        <v>428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10133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10015</v>
      </c>
      <c r="S13" s="483"/>
      <c r="T13" s="483"/>
      <c r="U13" s="483"/>
      <c r="V13" s="484"/>
      <c r="W13" s="470" t="s">
        <v>124</v>
      </c>
      <c r="X13" s="396"/>
      <c r="Y13" s="396"/>
      <c r="Z13" s="396"/>
      <c r="AA13" s="396"/>
      <c r="AB13" s="397"/>
      <c r="AC13" s="359">
        <v>583</v>
      </c>
      <c r="AD13" s="360"/>
      <c r="AE13" s="360"/>
      <c r="AF13" s="360"/>
      <c r="AG13" s="361"/>
      <c r="AH13" s="359">
        <v>735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-2808</v>
      </c>
      <c r="BO13" s="384"/>
      <c r="BP13" s="384"/>
      <c r="BQ13" s="384"/>
      <c r="BR13" s="384"/>
      <c r="BS13" s="384"/>
      <c r="BT13" s="384"/>
      <c r="BU13" s="385"/>
      <c r="BV13" s="383">
        <v>-12550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10159</v>
      </c>
      <c r="S14" s="483"/>
      <c r="T14" s="483"/>
      <c r="U14" s="483"/>
      <c r="V14" s="484"/>
      <c r="W14" s="485"/>
      <c r="X14" s="399"/>
      <c r="Y14" s="399"/>
      <c r="Z14" s="399"/>
      <c r="AA14" s="399"/>
      <c r="AB14" s="400"/>
      <c r="AC14" s="475">
        <v>11.5</v>
      </c>
      <c r="AD14" s="476"/>
      <c r="AE14" s="476"/>
      <c r="AF14" s="476"/>
      <c r="AG14" s="477"/>
      <c r="AH14" s="475">
        <v>13.9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10034</v>
      </c>
      <c r="S15" s="483"/>
      <c r="T15" s="483"/>
      <c r="U15" s="483"/>
      <c r="V15" s="484"/>
      <c r="W15" s="470" t="s">
        <v>131</v>
      </c>
      <c r="X15" s="396"/>
      <c r="Y15" s="396"/>
      <c r="Z15" s="396"/>
      <c r="AA15" s="396"/>
      <c r="AB15" s="397"/>
      <c r="AC15" s="359">
        <v>1646</v>
      </c>
      <c r="AD15" s="360"/>
      <c r="AE15" s="360"/>
      <c r="AF15" s="360"/>
      <c r="AG15" s="361"/>
      <c r="AH15" s="359">
        <v>1835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860984</v>
      </c>
      <c r="BO15" s="379"/>
      <c r="BP15" s="379"/>
      <c r="BQ15" s="379"/>
      <c r="BR15" s="379"/>
      <c r="BS15" s="379"/>
      <c r="BT15" s="379"/>
      <c r="BU15" s="380"/>
      <c r="BV15" s="378">
        <v>827073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32.5</v>
      </c>
      <c r="AD16" s="476"/>
      <c r="AE16" s="476"/>
      <c r="AF16" s="476"/>
      <c r="AG16" s="477"/>
      <c r="AH16" s="475">
        <v>34.6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2388477</v>
      </c>
      <c r="BO16" s="384"/>
      <c r="BP16" s="384"/>
      <c r="BQ16" s="384"/>
      <c r="BR16" s="384"/>
      <c r="BS16" s="384"/>
      <c r="BT16" s="384"/>
      <c r="BU16" s="385"/>
      <c r="BV16" s="383">
        <v>2315474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2834</v>
      </c>
      <c r="AD17" s="360"/>
      <c r="AE17" s="360"/>
      <c r="AF17" s="360"/>
      <c r="AG17" s="361"/>
      <c r="AH17" s="359">
        <v>2723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1093831</v>
      </c>
      <c r="BO17" s="384"/>
      <c r="BP17" s="384"/>
      <c r="BQ17" s="384"/>
      <c r="BR17" s="384"/>
      <c r="BS17" s="384"/>
      <c r="BT17" s="384"/>
      <c r="BU17" s="385"/>
      <c r="BV17" s="383">
        <v>1042792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47.08</v>
      </c>
      <c r="M18" s="446"/>
      <c r="N18" s="446"/>
      <c r="O18" s="446"/>
      <c r="P18" s="446"/>
      <c r="Q18" s="446"/>
      <c r="R18" s="447"/>
      <c r="S18" s="447"/>
      <c r="T18" s="447"/>
      <c r="U18" s="447"/>
      <c r="V18" s="448"/>
      <c r="W18" s="462"/>
      <c r="X18" s="463"/>
      <c r="Y18" s="463"/>
      <c r="Z18" s="463"/>
      <c r="AA18" s="463"/>
      <c r="AB18" s="471"/>
      <c r="AC18" s="347">
        <v>56</v>
      </c>
      <c r="AD18" s="348"/>
      <c r="AE18" s="348"/>
      <c r="AF18" s="348"/>
      <c r="AG18" s="449"/>
      <c r="AH18" s="347">
        <v>51.4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2174624</v>
      </c>
      <c r="BO18" s="384"/>
      <c r="BP18" s="384"/>
      <c r="BQ18" s="384"/>
      <c r="BR18" s="384"/>
      <c r="BS18" s="384"/>
      <c r="BT18" s="384"/>
      <c r="BU18" s="385"/>
      <c r="BV18" s="383">
        <v>2097037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3063563</v>
      </c>
      <c r="BO19" s="384"/>
      <c r="BP19" s="384"/>
      <c r="BQ19" s="384"/>
      <c r="BR19" s="384"/>
      <c r="BS19" s="384"/>
      <c r="BT19" s="384"/>
      <c r="BU19" s="385"/>
      <c r="BV19" s="383">
        <v>2913368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3386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3185208</v>
      </c>
      <c r="BO23" s="384"/>
      <c r="BP23" s="384"/>
      <c r="BQ23" s="384"/>
      <c r="BR23" s="384"/>
      <c r="BS23" s="384"/>
      <c r="BT23" s="384"/>
      <c r="BU23" s="385"/>
      <c r="BV23" s="383">
        <v>3306771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6808</v>
      </c>
      <c r="R24" s="360"/>
      <c r="S24" s="360"/>
      <c r="T24" s="360"/>
      <c r="U24" s="360"/>
      <c r="V24" s="361"/>
      <c r="W24" s="425"/>
      <c r="X24" s="416"/>
      <c r="Y24" s="417"/>
      <c r="Z24" s="356" t="s">
        <v>155</v>
      </c>
      <c r="AA24" s="357"/>
      <c r="AB24" s="357"/>
      <c r="AC24" s="357"/>
      <c r="AD24" s="357"/>
      <c r="AE24" s="357"/>
      <c r="AF24" s="357"/>
      <c r="AG24" s="358"/>
      <c r="AH24" s="359">
        <v>73</v>
      </c>
      <c r="AI24" s="360"/>
      <c r="AJ24" s="360"/>
      <c r="AK24" s="360"/>
      <c r="AL24" s="361"/>
      <c r="AM24" s="359">
        <v>232213</v>
      </c>
      <c r="AN24" s="360"/>
      <c r="AO24" s="360"/>
      <c r="AP24" s="360"/>
      <c r="AQ24" s="360"/>
      <c r="AR24" s="361"/>
      <c r="AS24" s="359">
        <v>3181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3012631</v>
      </c>
      <c r="BO24" s="384"/>
      <c r="BP24" s="384"/>
      <c r="BQ24" s="384"/>
      <c r="BR24" s="384"/>
      <c r="BS24" s="384"/>
      <c r="BT24" s="384"/>
      <c r="BU24" s="385"/>
      <c r="BV24" s="383">
        <v>3106697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5949</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14195</v>
      </c>
      <c r="BO25" s="379"/>
      <c r="BP25" s="379"/>
      <c r="BQ25" s="379"/>
      <c r="BR25" s="379"/>
      <c r="BS25" s="379"/>
      <c r="BT25" s="379"/>
      <c r="BU25" s="380"/>
      <c r="BV25" s="378">
        <v>17263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5455</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223957</v>
      </c>
      <c r="BO27" s="387"/>
      <c r="BP27" s="387"/>
      <c r="BQ27" s="387"/>
      <c r="BR27" s="387"/>
      <c r="BS27" s="387"/>
      <c r="BT27" s="387"/>
      <c r="BU27" s="388"/>
      <c r="BV27" s="386">
        <v>223753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2210</v>
      </c>
      <c r="R28" s="360"/>
      <c r="S28" s="360"/>
      <c r="T28" s="360"/>
      <c r="U28" s="360"/>
      <c r="V28" s="361"/>
      <c r="W28" s="425"/>
      <c r="X28" s="416"/>
      <c r="Y28" s="417"/>
      <c r="Z28" s="356" t="s">
        <v>167</v>
      </c>
      <c r="AA28" s="357"/>
      <c r="AB28" s="357"/>
      <c r="AC28" s="357"/>
      <c r="AD28" s="357"/>
      <c r="AE28" s="357"/>
      <c r="AF28" s="357"/>
      <c r="AG28" s="358"/>
      <c r="AH28" s="359">
        <v>1</v>
      </c>
      <c r="AI28" s="360"/>
      <c r="AJ28" s="360"/>
      <c r="AK28" s="360"/>
      <c r="AL28" s="361"/>
      <c r="AM28" s="359">
        <v>2573</v>
      </c>
      <c r="AN28" s="360"/>
      <c r="AO28" s="360"/>
      <c r="AP28" s="360"/>
      <c r="AQ28" s="360"/>
      <c r="AR28" s="361"/>
      <c r="AS28" s="359">
        <v>2573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316344</v>
      </c>
      <c r="BO28" s="379"/>
      <c r="BP28" s="379"/>
      <c r="BQ28" s="379"/>
      <c r="BR28" s="379"/>
      <c r="BS28" s="379"/>
      <c r="BT28" s="379"/>
      <c r="BU28" s="380"/>
      <c r="BV28" s="378">
        <v>309825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1990</v>
      </c>
      <c r="R29" s="360"/>
      <c r="S29" s="360"/>
      <c r="T29" s="360"/>
      <c r="U29" s="360"/>
      <c r="V29" s="361"/>
      <c r="W29" s="425"/>
      <c r="X29" s="416"/>
      <c r="Y29" s="417"/>
      <c r="Z29" s="356" t="s">
        <v>171</v>
      </c>
      <c r="AA29" s="357"/>
      <c r="AB29" s="357"/>
      <c r="AC29" s="357"/>
      <c r="AD29" s="357"/>
      <c r="AE29" s="357"/>
      <c r="AF29" s="357"/>
      <c r="AG29" s="358"/>
      <c r="AH29" s="359">
        <v>74</v>
      </c>
      <c r="AI29" s="360"/>
      <c r="AJ29" s="360"/>
      <c r="AK29" s="360"/>
      <c r="AL29" s="361"/>
      <c r="AM29" s="359">
        <v>234786</v>
      </c>
      <c r="AN29" s="360"/>
      <c r="AO29" s="360"/>
      <c r="AP29" s="360"/>
      <c r="AQ29" s="360"/>
      <c r="AR29" s="361"/>
      <c r="AS29" s="359">
        <v>3173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502747</v>
      </c>
      <c r="BO29" s="384"/>
      <c r="BP29" s="384"/>
      <c r="BQ29" s="384"/>
      <c r="BR29" s="384"/>
      <c r="BS29" s="384"/>
      <c r="BT29" s="384"/>
      <c r="BU29" s="385"/>
      <c r="BV29" s="383">
        <v>501509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2044415</v>
      </c>
      <c r="BO30" s="387"/>
      <c r="BP30" s="387"/>
      <c r="BQ30" s="387"/>
      <c r="BR30" s="387"/>
      <c r="BS30" s="387"/>
      <c r="BT30" s="387"/>
      <c r="BU30" s="388"/>
      <c r="BV30" s="386">
        <v>1701495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松川村土地開発公社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公園墓地造成事業特別会計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（ふるさと市町村圏事業特別会計）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（介護老人保健施設事業特別会計）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（介護保険事業特別会計）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（平日夜間救急医療事業特別会計）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3487</v>
      </c>
      <c r="J41" s="83">
        <v>3577</v>
      </c>
      <c r="K41" s="83">
        <v>3447</v>
      </c>
      <c r="L41" s="83">
        <v>3307</v>
      </c>
      <c r="M41" s="84">
        <v>3185</v>
      </c>
    </row>
    <row r="42" spans="2:13" ht="27.75" customHeight="1">
      <c r="B42" s="1169"/>
      <c r="C42" s="1170"/>
      <c r="D42" s="85"/>
      <c r="E42" s="1173" t="s">
        <v>26</v>
      </c>
      <c r="F42" s="1173"/>
      <c r="G42" s="1173"/>
      <c r="H42" s="1174"/>
      <c r="I42" s="86">
        <v>59</v>
      </c>
      <c r="J42" s="87">
        <v>24</v>
      </c>
      <c r="K42" s="87">
        <v>12</v>
      </c>
      <c r="L42" s="87">
        <v>6</v>
      </c>
      <c r="M42" s="88">
        <v>3</v>
      </c>
    </row>
    <row r="43" spans="2:13" ht="27.75" customHeight="1">
      <c r="B43" s="1169"/>
      <c r="C43" s="1170"/>
      <c r="D43" s="85"/>
      <c r="E43" s="1173" t="s">
        <v>27</v>
      </c>
      <c r="F43" s="1173"/>
      <c r="G43" s="1173"/>
      <c r="H43" s="1174"/>
      <c r="I43" s="86">
        <v>1145</v>
      </c>
      <c r="J43" s="87">
        <v>1462</v>
      </c>
      <c r="K43" s="87">
        <v>1936</v>
      </c>
      <c r="L43" s="87">
        <v>2289</v>
      </c>
      <c r="M43" s="88">
        <v>2221</v>
      </c>
    </row>
    <row r="44" spans="2:13" ht="27.75" customHeight="1">
      <c r="B44" s="1169"/>
      <c r="C44" s="1170"/>
      <c r="D44" s="85"/>
      <c r="E44" s="1173" t="s">
        <v>28</v>
      </c>
      <c r="F44" s="1173"/>
      <c r="G44" s="1173"/>
      <c r="H44" s="1174"/>
      <c r="I44" s="86">
        <v>62</v>
      </c>
      <c r="J44" s="87">
        <v>49</v>
      </c>
      <c r="K44" s="87">
        <v>51</v>
      </c>
      <c r="L44" s="87">
        <v>212</v>
      </c>
      <c r="M44" s="88">
        <v>188</v>
      </c>
    </row>
    <row r="45" spans="2:13" ht="27.75" customHeight="1">
      <c r="B45" s="1169"/>
      <c r="C45" s="1170"/>
      <c r="D45" s="85"/>
      <c r="E45" s="1173" t="s">
        <v>29</v>
      </c>
      <c r="F45" s="1173"/>
      <c r="G45" s="1173"/>
      <c r="H45" s="1174"/>
      <c r="I45" s="86">
        <v>586</v>
      </c>
      <c r="J45" s="87">
        <v>581</v>
      </c>
      <c r="K45" s="87">
        <v>628</v>
      </c>
      <c r="L45" s="87">
        <v>609</v>
      </c>
      <c r="M45" s="88">
        <v>603</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2469</v>
      </c>
      <c r="J49" s="87">
        <v>2616</v>
      </c>
      <c r="K49" s="87">
        <v>2887</v>
      </c>
      <c r="L49" s="87">
        <v>2717</v>
      </c>
      <c r="M49" s="88">
        <v>3086</v>
      </c>
    </row>
    <row r="50" spans="2:13" ht="27.75" customHeight="1">
      <c r="B50" s="1169"/>
      <c r="C50" s="1170"/>
      <c r="D50" s="85"/>
      <c r="E50" s="1173" t="s">
        <v>35</v>
      </c>
      <c r="F50" s="1173"/>
      <c r="G50" s="1173"/>
      <c r="H50" s="1174"/>
      <c r="I50" s="86">
        <v>132</v>
      </c>
      <c r="J50" s="87">
        <v>106</v>
      </c>
      <c r="K50" s="87">
        <v>85</v>
      </c>
      <c r="L50" s="87">
        <v>68</v>
      </c>
      <c r="M50" s="88">
        <v>50</v>
      </c>
    </row>
    <row r="51" spans="2:13" ht="27.75" customHeight="1">
      <c r="B51" s="1171"/>
      <c r="C51" s="1172"/>
      <c r="D51" s="85"/>
      <c r="E51" s="1173" t="s">
        <v>36</v>
      </c>
      <c r="F51" s="1173"/>
      <c r="G51" s="1173"/>
      <c r="H51" s="1174"/>
      <c r="I51" s="86">
        <v>5021</v>
      </c>
      <c r="J51" s="87">
        <v>5078</v>
      </c>
      <c r="K51" s="87">
        <v>5145</v>
      </c>
      <c r="L51" s="87">
        <v>5046</v>
      </c>
      <c r="M51" s="88">
        <v>4909</v>
      </c>
    </row>
    <row r="52" spans="2:13" ht="27.75" customHeight="1" thickBot="1">
      <c r="B52" s="1175" t="s">
        <v>37</v>
      </c>
      <c r="C52" s="1176"/>
      <c r="D52" s="90"/>
      <c r="E52" s="1177" t="s">
        <v>38</v>
      </c>
      <c r="F52" s="1177"/>
      <c r="G52" s="1177"/>
      <c r="H52" s="1178"/>
      <c r="I52" s="91">
        <v>-2283</v>
      </c>
      <c r="J52" s="92">
        <v>-2107</v>
      </c>
      <c r="K52" s="92">
        <v>-2041</v>
      </c>
      <c r="L52" s="92">
        <v>-1409</v>
      </c>
      <c r="M52" s="93">
        <v>-1844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92813</v>
      </c>
      <c r="E3" s="116"/>
      <c r="F3" s="117">
        <v>86910</v>
      </c>
      <c r="G3" s="118"/>
      <c r="H3" s="119"/>
    </row>
    <row r="4" spans="1:8">
      <c r="A4" s="120"/>
      <c r="B4" s="121"/>
      <c r="C4" s="122"/>
      <c r="D4" s="123">
        <v>78593</v>
      </c>
      <c r="E4" s="124"/>
      <c r="F4" s="125">
        <v>50891</v>
      </c>
      <c r="G4" s="126"/>
      <c r="H4" s="127"/>
    </row>
    <row r="5" spans="1:8">
      <c r="A5" s="108" t="s">
        <v>508</v>
      </c>
      <c r="B5" s="113"/>
      <c r="C5" s="114"/>
      <c r="D5" s="115">
        <v>85859</v>
      </c>
      <c r="E5" s="116"/>
      <c r="F5" s="117">
        <v>95443</v>
      </c>
      <c r="G5" s="118"/>
      <c r="H5" s="119"/>
    </row>
    <row r="6" spans="1:8">
      <c r="A6" s="120"/>
      <c r="B6" s="121"/>
      <c r="C6" s="122"/>
      <c r="D6" s="123">
        <v>74115</v>
      </c>
      <c r="E6" s="124"/>
      <c r="F6" s="125">
        <v>48538</v>
      </c>
      <c r="G6" s="126"/>
      <c r="H6" s="127"/>
    </row>
    <row r="7" spans="1:8">
      <c r="A7" s="108" t="s">
        <v>509</v>
      </c>
      <c r="B7" s="113"/>
      <c r="C7" s="114"/>
      <c r="D7" s="115">
        <v>30167</v>
      </c>
      <c r="E7" s="116"/>
      <c r="F7" s="117">
        <v>70897</v>
      </c>
      <c r="G7" s="118"/>
      <c r="H7" s="119"/>
    </row>
    <row r="8" spans="1:8">
      <c r="A8" s="120"/>
      <c r="B8" s="121"/>
      <c r="C8" s="122"/>
      <c r="D8" s="123">
        <v>25020</v>
      </c>
      <c r="E8" s="124"/>
      <c r="F8" s="125">
        <v>39878</v>
      </c>
      <c r="G8" s="126"/>
      <c r="H8" s="127"/>
    </row>
    <row r="9" spans="1:8">
      <c r="A9" s="108" t="s">
        <v>510</v>
      </c>
      <c r="B9" s="113"/>
      <c r="C9" s="114"/>
      <c r="D9" s="115">
        <v>34934</v>
      </c>
      <c r="E9" s="116"/>
      <c r="F9" s="117">
        <v>66496</v>
      </c>
      <c r="G9" s="118"/>
      <c r="H9" s="119"/>
    </row>
    <row r="10" spans="1:8">
      <c r="A10" s="120"/>
      <c r="B10" s="121"/>
      <c r="C10" s="122"/>
      <c r="D10" s="123">
        <v>26546</v>
      </c>
      <c r="E10" s="124"/>
      <c r="F10" s="125">
        <v>36530</v>
      </c>
      <c r="G10" s="126"/>
      <c r="H10" s="127"/>
    </row>
    <row r="11" spans="1:8">
      <c r="A11" s="108" t="s">
        <v>511</v>
      </c>
      <c r="B11" s="113"/>
      <c r="C11" s="114"/>
      <c r="D11" s="115">
        <v>29919</v>
      </c>
      <c r="E11" s="116"/>
      <c r="F11" s="117">
        <v>82748</v>
      </c>
      <c r="G11" s="118"/>
      <c r="H11" s="119"/>
    </row>
    <row r="12" spans="1:8">
      <c r="A12" s="120"/>
      <c r="B12" s="121"/>
      <c r="C12" s="128"/>
      <c r="D12" s="123">
        <v>21180</v>
      </c>
      <c r="E12" s="124"/>
      <c r="F12" s="125">
        <v>44732</v>
      </c>
      <c r="G12" s="126"/>
      <c r="H12" s="127"/>
    </row>
    <row r="13" spans="1:8">
      <c r="A13" s="108"/>
      <c r="B13" s="113"/>
      <c r="C13" s="129"/>
      <c r="D13" s="130">
        <v>54738</v>
      </c>
      <c r="E13" s="131"/>
      <c r="F13" s="132">
        <v>80499</v>
      </c>
      <c r="G13" s="133"/>
      <c r="H13" s="119"/>
    </row>
    <row r="14" spans="1:8">
      <c r="A14" s="120"/>
      <c r="B14" s="121"/>
      <c r="C14" s="122"/>
      <c r="D14" s="123">
        <v>45091</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0.47</v>
      </c>
      <c r="C19" s="134">
        <f>ROUND(VALUE(SUBSTITUTE(実質収支比率等に係る経年分析!G$48,"▲","-")),2)</f>
        <v>0.51</v>
      </c>
      <c r="D19" s="134">
        <f>ROUND(VALUE(SUBSTITUTE(実質収支比率等に係る経年分析!H$48,"▲","-")),2)</f>
        <v>0.86</v>
      </c>
      <c r="E19" s="134">
        <f>ROUND(VALUE(SUBSTITUTE(実質収支比率等に係る経年分析!I$48,"▲","-")),2)</f>
        <v>0.4</v>
      </c>
      <c r="F19" s="134">
        <f>ROUND(VALUE(SUBSTITUTE(実質収支比率等に係る経年分析!J$48,"▲","-")),2)</f>
        <v>0.27</v>
      </c>
    </row>
    <row r="20" spans="1:11">
      <c r="A20" s="134" t="s">
        <v>43</v>
      </c>
      <c r="B20" s="134">
        <f>ROUND(VALUE(SUBSTITUTE(実質収支比率等に係る経年分析!F$47,"▲","-")),2)</f>
        <v>10.26</v>
      </c>
      <c r="C20" s="134">
        <f>ROUND(VALUE(SUBSTITUTE(実質収支比率等に係る経年分析!G$47,"▲","-")),2)</f>
        <v>10.33</v>
      </c>
      <c r="D20" s="134">
        <f>ROUND(VALUE(SUBSTITUTE(実質収支比率等に係る経年分析!H$47,"▲","-")),2)</f>
        <v>10.72</v>
      </c>
      <c r="E20" s="134">
        <f>ROUND(VALUE(SUBSTITUTE(実質収支比率等に係る経年分析!I$47,"▲","-")),2)</f>
        <v>11.38</v>
      </c>
      <c r="F20" s="134">
        <f>ROUND(VALUE(SUBSTITUTE(実質収支比率等に係る経年分析!J$47,"▲","-")),2)</f>
        <v>11.28</v>
      </c>
    </row>
    <row r="21" spans="1:11">
      <c r="A21" s="134" t="s">
        <v>44</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公園墓地造成事業特別会計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特定環境保全公共下水道事業特別会計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470</v>
      </c>
      <c r="E42" s="136"/>
      <c r="F42" s="136"/>
      <c r="G42" s="136">
        <f>'実質公債費比率（分子）の構造'!L$52</f>
        <v>412</v>
      </c>
      <c r="H42" s="136"/>
      <c r="I42" s="136"/>
      <c r="J42" s="136">
        <f>'実質公債費比率（分子）の構造'!M$52</f>
        <v>403</v>
      </c>
      <c r="K42" s="136"/>
      <c r="L42" s="136"/>
      <c r="M42" s="136">
        <f>'実質公債費比率（分子）の構造'!N$52</f>
        <v>397</v>
      </c>
      <c r="N42" s="136"/>
      <c r="O42" s="136"/>
      <c r="P42" s="136">
        <f>'実質公債費比率（分子）の構造'!O$52</f>
        <v>403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50</v>
      </c>
      <c r="C44" s="136"/>
      <c r="D44" s="136"/>
      <c r="E44" s="136">
        <f>'実質公債費比率（分子）の構造'!L$50</f>
        <v>38</v>
      </c>
      <c r="F44" s="136"/>
      <c r="G44" s="136"/>
      <c r="H44" s="136">
        <f>'実質公債費比率（分子）の構造'!M$50</f>
        <v>13</v>
      </c>
      <c r="I44" s="136"/>
      <c r="J44" s="136"/>
      <c r="K44" s="136">
        <f>'実質公債費比率（分子）の構造'!N$50</f>
        <v>6</v>
      </c>
      <c r="L44" s="136"/>
      <c r="M44" s="136"/>
      <c r="N44" s="136">
        <f>'実質公債費比率（分子）の構造'!O$50</f>
        <v>3</v>
      </c>
      <c r="O44" s="136"/>
      <c r="P44" s="136"/>
    </row>
    <row r="45" spans="1:16">
      <c r="A45" s="136" t="s">
        <v>54</v>
      </c>
      <c r="B45" s="136">
        <f>'実質公債費比率（分子）の構造'!K$49</f>
        <v>10</v>
      </c>
      <c r="C45" s="136"/>
      <c r="D45" s="136"/>
      <c r="E45" s="136">
        <f>'実質公債費比率（分子）の構造'!L$49</f>
        <v>8</v>
      </c>
      <c r="F45" s="136"/>
      <c r="G45" s="136"/>
      <c r="H45" s="136">
        <f>'実質公債費比率（分子）の構造'!M$49</f>
        <v>1</v>
      </c>
      <c r="I45" s="136"/>
      <c r="J45" s="136"/>
      <c r="K45" s="136">
        <f>'実質公債費比率（分子）の構造'!N$49</f>
        <v>5</v>
      </c>
      <c r="L45" s="136"/>
      <c r="M45" s="136"/>
      <c r="N45" s="136">
        <f>'実質公債費比率（分子）の構造'!O$49</f>
        <v>13</v>
      </c>
      <c r="O45" s="136"/>
      <c r="P45" s="136"/>
    </row>
    <row r="46" spans="1:16">
      <c r="A46" s="136" t="s">
        <v>55</v>
      </c>
      <c r="B46" s="136">
        <f>'実質公債費比率（分子）の構造'!K$48</f>
        <v>68</v>
      </c>
      <c r="C46" s="136"/>
      <c r="D46" s="136"/>
      <c r="E46" s="136">
        <f>'実質公債費比率（分子）の構造'!L$48</f>
        <v>152</v>
      </c>
      <c r="F46" s="136"/>
      <c r="G46" s="136"/>
      <c r="H46" s="136">
        <f>'実質公債費比率（分子）の構造'!M$48</f>
        <v>168</v>
      </c>
      <c r="I46" s="136"/>
      <c r="J46" s="136"/>
      <c r="K46" s="136">
        <f>'実質公債費比率（分子）の構造'!N$48</f>
        <v>142</v>
      </c>
      <c r="L46" s="136"/>
      <c r="M46" s="136"/>
      <c r="N46" s="136">
        <f>'実質公債費比率（分子）の構造'!O$48</f>
        <v>143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525</v>
      </c>
      <c r="C49" s="136"/>
      <c r="D49" s="136"/>
      <c r="E49" s="136">
        <f>'実質公債費比率（分子）の構造'!L$45</f>
        <v>500</v>
      </c>
      <c r="F49" s="136"/>
      <c r="G49" s="136"/>
      <c r="H49" s="136">
        <f>'実質公債費比率（分子）の構造'!M$45</f>
        <v>398</v>
      </c>
      <c r="I49" s="136"/>
      <c r="J49" s="136"/>
      <c r="K49" s="136">
        <f>'実質公債費比率（分子）の構造'!N$45</f>
        <v>384</v>
      </c>
      <c r="L49" s="136"/>
      <c r="M49" s="136"/>
      <c r="N49" s="136">
        <f>'実質公債費比率（分子）の構造'!O$45</f>
        <v>363</v>
      </c>
      <c r="O49" s="136"/>
      <c r="P49" s="136"/>
    </row>
    <row r="50" spans="1:16">
      <c r="A50" s="136" t="s">
        <v>59</v>
      </c>
      <c r="B50" s="136" t="e">
        <f>NA()</f>
        <v>#N/A</v>
      </c>
      <c r="C50" s="136">
        <f>IF(ISNUMBER('実質公債費比率（分子）の構造'!K$53),'実質公債費比率（分子）の構造'!K$53,NA())</f>
        <v>183</v>
      </c>
      <c r="D50" s="136" t="e">
        <f>NA()</f>
        <v>#N/A</v>
      </c>
      <c r="E50" s="136" t="e">
        <f>NA()</f>
        <v>#N/A</v>
      </c>
      <c r="F50" s="136">
        <f>IF(ISNUMBER('実質公債費比率（分子）の構造'!L$53),'実質公債費比率（分子）の構造'!L$53,NA())</f>
        <v>286</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140</v>
      </c>
      <c r="M50" s="136" t="e">
        <f>NA()</f>
        <v>#N/A</v>
      </c>
      <c r="N50" s="136" t="e">
        <f>NA()</f>
        <v>#N/A</v>
      </c>
      <c r="O50" s="136">
        <f>IF(ISNUMBER('実質公債費比率（分子）の構造'!O$53),'実質公債費比率（分子）の構造'!O$53,NA())</f>
        <v>119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5021</v>
      </c>
      <c r="E56" s="135"/>
      <c r="F56" s="135"/>
      <c r="G56" s="135">
        <f>'将来負担比率（分子）の構造'!J$51</f>
        <v>5078</v>
      </c>
      <c r="H56" s="135"/>
      <c r="I56" s="135"/>
      <c r="J56" s="135">
        <f>'将来負担比率（分子）の構造'!K$51</f>
        <v>5145</v>
      </c>
      <c r="K56" s="135"/>
      <c r="L56" s="135"/>
      <c r="M56" s="135">
        <f>'将来負担比率（分子）の構造'!L$51</f>
        <v>5046</v>
      </c>
      <c r="N56" s="135"/>
      <c r="O56" s="135"/>
      <c r="P56" s="135">
        <f>'将来負担比率（分子）の構造'!M$51</f>
        <v>4909</v>
      </c>
    </row>
    <row r="57" spans="1:16">
      <c r="A57" s="135" t="s">
        <v>35</v>
      </c>
      <c r="B57" s="135"/>
      <c r="C57" s="135"/>
      <c r="D57" s="135">
        <f>'将来負担比率（分子）の構造'!I$50</f>
        <v>132</v>
      </c>
      <c r="E57" s="135"/>
      <c r="F57" s="135"/>
      <c r="G57" s="135">
        <f>'将来負担比率（分子）の構造'!J$50</f>
        <v>106</v>
      </c>
      <c r="H57" s="135"/>
      <c r="I57" s="135"/>
      <c r="J57" s="135">
        <f>'将来負担比率（分子）の構造'!K$50</f>
        <v>85</v>
      </c>
      <c r="K57" s="135"/>
      <c r="L57" s="135"/>
      <c r="M57" s="135">
        <f>'将来負担比率（分子）の構造'!L$50</f>
        <v>68</v>
      </c>
      <c r="N57" s="135"/>
      <c r="O57" s="135"/>
      <c r="P57" s="135">
        <f>'将来負担比率（分子）の構造'!M$50</f>
        <v>50</v>
      </c>
    </row>
    <row r="58" spans="1:16">
      <c r="A58" s="135" t="s">
        <v>34</v>
      </c>
      <c r="B58" s="135"/>
      <c r="C58" s="135"/>
      <c r="D58" s="135">
        <f>'将来負担比率（分子）の構造'!I$49</f>
        <v>2469</v>
      </c>
      <c r="E58" s="135"/>
      <c r="F58" s="135"/>
      <c r="G58" s="135">
        <f>'将来負担比率（分子）の構造'!J$49</f>
        <v>2616</v>
      </c>
      <c r="H58" s="135"/>
      <c r="I58" s="135"/>
      <c r="J58" s="135">
        <f>'将来負担比率（分子）の構造'!K$49</f>
        <v>2887</v>
      </c>
      <c r="K58" s="135"/>
      <c r="L58" s="135"/>
      <c r="M58" s="135">
        <f>'将来負担比率（分子）の構造'!L$49</f>
        <v>2717</v>
      </c>
      <c r="N58" s="135"/>
      <c r="O58" s="135"/>
      <c r="P58" s="135">
        <f>'将来負担比率（分子）の構造'!M$49</f>
        <v>3086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586</v>
      </c>
      <c r="C62" s="135"/>
      <c r="D62" s="135"/>
      <c r="E62" s="135">
        <f>'将来負担比率（分子）の構造'!J$45</f>
        <v>581</v>
      </c>
      <c r="F62" s="135"/>
      <c r="G62" s="135"/>
      <c r="H62" s="135">
        <f>'将来負担比率（分子）の構造'!K$45</f>
        <v>628</v>
      </c>
      <c r="I62" s="135"/>
      <c r="J62" s="135"/>
      <c r="K62" s="135">
        <f>'将来負担比率（分子）の構造'!L$45</f>
        <v>609</v>
      </c>
      <c r="L62" s="135"/>
      <c r="M62" s="135"/>
      <c r="N62" s="135">
        <f>'将来負担比率（分子）の構造'!M$45</f>
        <v>603</v>
      </c>
      <c r="O62" s="135"/>
      <c r="P62" s="135"/>
    </row>
    <row r="63" spans="1:16">
      <c r="A63" s="135" t="s">
        <v>28</v>
      </c>
      <c r="B63" s="135">
        <f>'将来負担比率（分子）の構造'!I$44</f>
        <v>62</v>
      </c>
      <c r="C63" s="135"/>
      <c r="D63" s="135"/>
      <c r="E63" s="135">
        <f>'将来負担比率（分子）の構造'!J$44</f>
        <v>49</v>
      </c>
      <c r="F63" s="135"/>
      <c r="G63" s="135"/>
      <c r="H63" s="135">
        <f>'将来負担比率（分子）の構造'!K$44</f>
        <v>51</v>
      </c>
      <c r="I63" s="135"/>
      <c r="J63" s="135"/>
      <c r="K63" s="135">
        <f>'将来負担比率（分子）の構造'!L$44</f>
        <v>212</v>
      </c>
      <c r="L63" s="135"/>
      <c r="M63" s="135"/>
      <c r="N63" s="135">
        <f>'将来負担比率（分子）の構造'!M$44</f>
        <v>188</v>
      </c>
      <c r="O63" s="135"/>
      <c r="P63" s="135"/>
    </row>
    <row r="64" spans="1:16">
      <c r="A64" s="135" t="s">
        <v>27</v>
      </c>
      <c r="B64" s="135">
        <f>'将来負担比率（分子）の構造'!I$43</f>
        <v>1145</v>
      </c>
      <c r="C64" s="135"/>
      <c r="D64" s="135"/>
      <c r="E64" s="135">
        <f>'将来負担比率（分子）の構造'!J$43</f>
        <v>1462</v>
      </c>
      <c r="F64" s="135"/>
      <c r="G64" s="135"/>
      <c r="H64" s="135">
        <f>'将来負担比率（分子）の構造'!K$43</f>
        <v>1936</v>
      </c>
      <c r="I64" s="135"/>
      <c r="J64" s="135"/>
      <c r="K64" s="135">
        <f>'将来負担比率（分子）の構造'!L$43</f>
        <v>2289</v>
      </c>
      <c r="L64" s="135"/>
      <c r="M64" s="135"/>
      <c r="N64" s="135">
        <f>'将来負担比率（分子）の構造'!M$43</f>
        <v>2221</v>
      </c>
      <c r="O64" s="135"/>
      <c r="P64" s="135"/>
    </row>
    <row r="65" spans="1:16">
      <c r="A65" s="135" t="s">
        <v>26</v>
      </c>
      <c r="B65" s="135">
        <f>'将来負担比率（分子）の構造'!I$42</f>
        <v>59</v>
      </c>
      <c r="C65" s="135"/>
      <c r="D65" s="135"/>
      <c r="E65" s="135">
        <f>'将来負担比率（分子）の構造'!J$42</f>
        <v>24</v>
      </c>
      <c r="F65" s="135"/>
      <c r="G65" s="135"/>
      <c r="H65" s="135">
        <f>'将来負担比率（分子）の構造'!K$42</f>
        <v>12</v>
      </c>
      <c r="I65" s="135"/>
      <c r="J65" s="135"/>
      <c r="K65" s="135">
        <f>'将来負担比率（分子）の構造'!L$42</f>
        <v>6</v>
      </c>
      <c r="L65" s="135"/>
      <c r="M65" s="135"/>
      <c r="N65" s="135">
        <f>'将来負担比率（分子）の構造'!M$42</f>
        <v>3</v>
      </c>
      <c r="O65" s="135"/>
      <c r="P65" s="135"/>
    </row>
    <row r="66" spans="1:16">
      <c r="A66" s="135" t="s">
        <v>25</v>
      </c>
      <c r="B66" s="135">
        <f>'将来負担比率（分子）の構造'!I$41</f>
        <v>3487</v>
      </c>
      <c r="C66" s="135"/>
      <c r="D66" s="135"/>
      <c r="E66" s="135">
        <f>'将来負担比率（分子）の構造'!J$41</f>
        <v>3577</v>
      </c>
      <c r="F66" s="135"/>
      <c r="G66" s="135"/>
      <c r="H66" s="135">
        <f>'将来負担比率（分子）の構造'!K$41</f>
        <v>3447</v>
      </c>
      <c r="I66" s="135"/>
      <c r="J66" s="135"/>
      <c r="K66" s="135">
        <f>'将来負担比率（分子）の構造'!L$41</f>
        <v>3307</v>
      </c>
      <c r="L66" s="135"/>
      <c r="M66" s="135"/>
      <c r="N66" s="135">
        <f>'将来負担比率（分子）の構造'!M$41</f>
        <v>3185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931858</v>
      </c>
      <c r="S5" s="637"/>
      <c r="T5" s="637"/>
      <c r="U5" s="637"/>
      <c r="V5" s="637"/>
      <c r="W5" s="637"/>
      <c r="X5" s="637"/>
      <c r="Y5" s="684"/>
      <c r="Z5" s="697">
        <v>24.6</v>
      </c>
      <c r="AA5" s="697"/>
      <c r="AB5" s="697"/>
      <c r="AC5" s="697"/>
      <c r="AD5" s="698">
        <v>931858</v>
      </c>
      <c r="AE5" s="698"/>
      <c r="AF5" s="698"/>
      <c r="AG5" s="698"/>
      <c r="AH5" s="698"/>
      <c r="AI5" s="698"/>
      <c r="AJ5" s="698"/>
      <c r="AK5" s="698"/>
      <c r="AL5" s="685">
        <v>35.1</v>
      </c>
      <c r="AM5" s="654"/>
      <c r="AN5" s="654"/>
      <c r="AO5" s="686"/>
      <c r="AP5" s="673" t="s">
        <v>209</v>
      </c>
      <c r="AQ5" s="674"/>
      <c r="AR5" s="674"/>
      <c r="AS5" s="674"/>
      <c r="AT5" s="674"/>
      <c r="AU5" s="674"/>
      <c r="AV5" s="674"/>
      <c r="AW5" s="674"/>
      <c r="AX5" s="674"/>
      <c r="AY5" s="674"/>
      <c r="AZ5" s="674"/>
      <c r="BA5" s="674"/>
      <c r="BB5" s="674"/>
      <c r="BC5" s="674"/>
      <c r="BD5" s="674"/>
      <c r="BE5" s="674"/>
      <c r="BF5" s="675"/>
      <c r="BG5" s="586">
        <v>930608</v>
      </c>
      <c r="BH5" s="587"/>
      <c r="BI5" s="587"/>
      <c r="BJ5" s="587"/>
      <c r="BK5" s="587"/>
      <c r="BL5" s="587"/>
      <c r="BM5" s="587"/>
      <c r="BN5" s="588"/>
      <c r="BO5" s="639">
        <v>99.9</v>
      </c>
      <c r="BP5" s="639"/>
      <c r="BQ5" s="639"/>
      <c r="BR5" s="639"/>
      <c r="BS5" s="640">
        <v>3174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64145</v>
      </c>
      <c r="S6" s="587"/>
      <c r="T6" s="587"/>
      <c r="U6" s="587"/>
      <c r="V6" s="587"/>
      <c r="W6" s="587"/>
      <c r="X6" s="587"/>
      <c r="Y6" s="588"/>
      <c r="Z6" s="639">
        <v>1.7</v>
      </c>
      <c r="AA6" s="639"/>
      <c r="AB6" s="639"/>
      <c r="AC6" s="639"/>
      <c r="AD6" s="640">
        <v>64145</v>
      </c>
      <c r="AE6" s="640"/>
      <c r="AF6" s="640"/>
      <c r="AG6" s="640"/>
      <c r="AH6" s="640"/>
      <c r="AI6" s="640"/>
      <c r="AJ6" s="640"/>
      <c r="AK6" s="640"/>
      <c r="AL6" s="609">
        <v>2.4</v>
      </c>
      <c r="AM6" s="641"/>
      <c r="AN6" s="641"/>
      <c r="AO6" s="642"/>
      <c r="AP6" s="583" t="s">
        <v>214</v>
      </c>
      <c r="AQ6" s="584"/>
      <c r="AR6" s="584"/>
      <c r="AS6" s="584"/>
      <c r="AT6" s="584"/>
      <c r="AU6" s="584"/>
      <c r="AV6" s="584"/>
      <c r="AW6" s="584"/>
      <c r="AX6" s="584"/>
      <c r="AY6" s="584"/>
      <c r="AZ6" s="584"/>
      <c r="BA6" s="584"/>
      <c r="BB6" s="584"/>
      <c r="BC6" s="584"/>
      <c r="BD6" s="584"/>
      <c r="BE6" s="584"/>
      <c r="BF6" s="585"/>
      <c r="BG6" s="586">
        <v>930608</v>
      </c>
      <c r="BH6" s="587"/>
      <c r="BI6" s="587"/>
      <c r="BJ6" s="587"/>
      <c r="BK6" s="587"/>
      <c r="BL6" s="587"/>
      <c r="BM6" s="587"/>
      <c r="BN6" s="588"/>
      <c r="BO6" s="639">
        <v>99.9</v>
      </c>
      <c r="BP6" s="639"/>
      <c r="BQ6" s="639"/>
      <c r="BR6" s="639"/>
      <c r="BS6" s="640">
        <v>3174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68995</v>
      </c>
      <c r="CS6" s="587"/>
      <c r="CT6" s="587"/>
      <c r="CU6" s="587"/>
      <c r="CV6" s="587"/>
      <c r="CW6" s="587"/>
      <c r="CX6" s="587"/>
      <c r="CY6" s="588"/>
      <c r="CZ6" s="639">
        <v>1.8</v>
      </c>
      <c r="DA6" s="639"/>
      <c r="DB6" s="639"/>
      <c r="DC6" s="639"/>
      <c r="DD6" s="592" t="s">
        <v>216</v>
      </c>
      <c r="DE6" s="587"/>
      <c r="DF6" s="587"/>
      <c r="DG6" s="587"/>
      <c r="DH6" s="587"/>
      <c r="DI6" s="587"/>
      <c r="DJ6" s="587"/>
      <c r="DK6" s="587"/>
      <c r="DL6" s="587"/>
      <c r="DM6" s="587"/>
      <c r="DN6" s="587"/>
      <c r="DO6" s="587"/>
      <c r="DP6" s="588"/>
      <c r="DQ6" s="592">
        <v>68995</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1971</v>
      </c>
      <c r="S7" s="587"/>
      <c r="T7" s="587"/>
      <c r="U7" s="587"/>
      <c r="V7" s="587"/>
      <c r="W7" s="587"/>
      <c r="X7" s="587"/>
      <c r="Y7" s="588"/>
      <c r="Z7" s="639">
        <v>0.1</v>
      </c>
      <c r="AA7" s="639"/>
      <c r="AB7" s="639"/>
      <c r="AC7" s="639"/>
      <c r="AD7" s="640">
        <v>1971</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422437</v>
      </c>
      <c r="BH7" s="587"/>
      <c r="BI7" s="587"/>
      <c r="BJ7" s="587"/>
      <c r="BK7" s="587"/>
      <c r="BL7" s="587"/>
      <c r="BM7" s="587"/>
      <c r="BN7" s="588"/>
      <c r="BO7" s="639">
        <v>45.3</v>
      </c>
      <c r="BP7" s="639"/>
      <c r="BQ7" s="639"/>
      <c r="BR7" s="639"/>
      <c r="BS7" s="640">
        <v>3174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793327</v>
      </c>
      <c r="CS7" s="587"/>
      <c r="CT7" s="587"/>
      <c r="CU7" s="587"/>
      <c r="CV7" s="587"/>
      <c r="CW7" s="587"/>
      <c r="CX7" s="587"/>
      <c r="CY7" s="588"/>
      <c r="CZ7" s="639">
        <v>21.1</v>
      </c>
      <c r="DA7" s="639"/>
      <c r="DB7" s="639"/>
      <c r="DC7" s="639"/>
      <c r="DD7" s="592">
        <v>36017</v>
      </c>
      <c r="DE7" s="587"/>
      <c r="DF7" s="587"/>
      <c r="DG7" s="587"/>
      <c r="DH7" s="587"/>
      <c r="DI7" s="587"/>
      <c r="DJ7" s="587"/>
      <c r="DK7" s="587"/>
      <c r="DL7" s="587"/>
      <c r="DM7" s="587"/>
      <c r="DN7" s="587"/>
      <c r="DO7" s="587"/>
      <c r="DP7" s="588"/>
      <c r="DQ7" s="592">
        <v>736531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2895</v>
      </c>
      <c r="S8" s="587"/>
      <c r="T8" s="587"/>
      <c r="U8" s="587"/>
      <c r="V8" s="587"/>
      <c r="W8" s="587"/>
      <c r="X8" s="587"/>
      <c r="Y8" s="588"/>
      <c r="Z8" s="639">
        <v>0.1</v>
      </c>
      <c r="AA8" s="639"/>
      <c r="AB8" s="639"/>
      <c r="AC8" s="639"/>
      <c r="AD8" s="640">
        <v>2895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14739</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1199759</v>
      </c>
      <c r="CS8" s="587"/>
      <c r="CT8" s="587"/>
      <c r="CU8" s="587"/>
      <c r="CV8" s="587"/>
      <c r="CW8" s="587"/>
      <c r="CX8" s="587"/>
      <c r="CY8" s="588"/>
      <c r="CZ8" s="639">
        <v>31.9</v>
      </c>
      <c r="DA8" s="639"/>
      <c r="DB8" s="639"/>
      <c r="DC8" s="639"/>
      <c r="DD8" s="592">
        <v>13830</v>
      </c>
      <c r="DE8" s="587"/>
      <c r="DF8" s="587"/>
      <c r="DG8" s="587"/>
      <c r="DH8" s="587"/>
      <c r="DI8" s="587"/>
      <c r="DJ8" s="587"/>
      <c r="DK8" s="587"/>
      <c r="DL8" s="587"/>
      <c r="DM8" s="587"/>
      <c r="DN8" s="587"/>
      <c r="DO8" s="587"/>
      <c r="DP8" s="588"/>
      <c r="DQ8" s="592">
        <v>740970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4887</v>
      </c>
      <c r="S9" s="587"/>
      <c r="T9" s="587"/>
      <c r="U9" s="587"/>
      <c r="V9" s="587"/>
      <c r="W9" s="587"/>
      <c r="X9" s="587"/>
      <c r="Y9" s="588"/>
      <c r="Z9" s="639">
        <v>0.1</v>
      </c>
      <c r="AA9" s="639"/>
      <c r="AB9" s="639"/>
      <c r="AC9" s="639"/>
      <c r="AD9" s="640">
        <v>4887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372589</v>
      </c>
      <c r="BH9" s="587"/>
      <c r="BI9" s="587"/>
      <c r="BJ9" s="587"/>
      <c r="BK9" s="587"/>
      <c r="BL9" s="587"/>
      <c r="BM9" s="587"/>
      <c r="BN9" s="588"/>
      <c r="BO9" s="639">
        <v>40</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219510</v>
      </c>
      <c r="CS9" s="587"/>
      <c r="CT9" s="587"/>
      <c r="CU9" s="587"/>
      <c r="CV9" s="587"/>
      <c r="CW9" s="587"/>
      <c r="CX9" s="587"/>
      <c r="CY9" s="588"/>
      <c r="CZ9" s="639">
        <v>5.8</v>
      </c>
      <c r="DA9" s="639"/>
      <c r="DB9" s="639"/>
      <c r="DC9" s="639"/>
      <c r="DD9" s="592">
        <v>8062</v>
      </c>
      <c r="DE9" s="587"/>
      <c r="DF9" s="587"/>
      <c r="DG9" s="587"/>
      <c r="DH9" s="587"/>
      <c r="DI9" s="587"/>
      <c r="DJ9" s="587"/>
      <c r="DK9" s="587"/>
      <c r="DL9" s="587"/>
      <c r="DM9" s="587"/>
      <c r="DN9" s="587"/>
      <c r="DO9" s="587"/>
      <c r="DP9" s="588"/>
      <c r="DQ9" s="592">
        <v>198090</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76962</v>
      </c>
      <c r="S10" s="587"/>
      <c r="T10" s="587"/>
      <c r="U10" s="587"/>
      <c r="V10" s="587"/>
      <c r="W10" s="587"/>
      <c r="X10" s="587"/>
      <c r="Y10" s="588"/>
      <c r="Z10" s="639">
        <v>2</v>
      </c>
      <c r="AA10" s="639"/>
      <c r="AB10" s="639"/>
      <c r="AC10" s="639"/>
      <c r="AD10" s="640">
        <v>76962</v>
      </c>
      <c r="AE10" s="640"/>
      <c r="AF10" s="640"/>
      <c r="AG10" s="640"/>
      <c r="AH10" s="640"/>
      <c r="AI10" s="640"/>
      <c r="AJ10" s="640"/>
      <c r="AK10" s="640"/>
      <c r="AL10" s="609">
        <v>2.9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15659</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19450</v>
      </c>
      <c r="BH11" s="587"/>
      <c r="BI11" s="587"/>
      <c r="BJ11" s="587"/>
      <c r="BK11" s="587"/>
      <c r="BL11" s="587"/>
      <c r="BM11" s="587"/>
      <c r="BN11" s="588"/>
      <c r="BO11" s="639">
        <v>2.1</v>
      </c>
      <c r="BP11" s="639"/>
      <c r="BQ11" s="639"/>
      <c r="BR11" s="639"/>
      <c r="BS11" s="592">
        <v>3174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201271</v>
      </c>
      <c r="CS11" s="587"/>
      <c r="CT11" s="587"/>
      <c r="CU11" s="587"/>
      <c r="CV11" s="587"/>
      <c r="CW11" s="587"/>
      <c r="CX11" s="587"/>
      <c r="CY11" s="588"/>
      <c r="CZ11" s="639">
        <v>5.4</v>
      </c>
      <c r="DA11" s="639"/>
      <c r="DB11" s="639"/>
      <c r="DC11" s="639"/>
      <c r="DD11" s="592">
        <v>71130</v>
      </c>
      <c r="DE11" s="587"/>
      <c r="DF11" s="587"/>
      <c r="DG11" s="587"/>
      <c r="DH11" s="587"/>
      <c r="DI11" s="587"/>
      <c r="DJ11" s="587"/>
      <c r="DK11" s="587"/>
      <c r="DL11" s="587"/>
      <c r="DM11" s="587"/>
      <c r="DN11" s="587"/>
      <c r="DO11" s="587"/>
      <c r="DP11" s="588"/>
      <c r="DQ11" s="592">
        <v>113143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421148</v>
      </c>
      <c r="BH12" s="587"/>
      <c r="BI12" s="587"/>
      <c r="BJ12" s="587"/>
      <c r="BK12" s="587"/>
      <c r="BL12" s="587"/>
      <c r="BM12" s="587"/>
      <c r="BN12" s="588"/>
      <c r="BO12" s="639">
        <v>45.2</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108778</v>
      </c>
      <c r="CS12" s="587"/>
      <c r="CT12" s="587"/>
      <c r="CU12" s="587"/>
      <c r="CV12" s="587"/>
      <c r="CW12" s="587"/>
      <c r="CX12" s="587"/>
      <c r="CY12" s="588"/>
      <c r="CZ12" s="639">
        <v>2.9</v>
      </c>
      <c r="DA12" s="639"/>
      <c r="DB12" s="639"/>
      <c r="DC12" s="639"/>
      <c r="DD12" s="592">
        <v>22376</v>
      </c>
      <c r="DE12" s="587"/>
      <c r="DF12" s="587"/>
      <c r="DG12" s="587"/>
      <c r="DH12" s="587"/>
      <c r="DI12" s="587"/>
      <c r="DJ12" s="587"/>
      <c r="DK12" s="587"/>
      <c r="DL12" s="587"/>
      <c r="DM12" s="587"/>
      <c r="DN12" s="587"/>
      <c r="DO12" s="587"/>
      <c r="DP12" s="588"/>
      <c r="DQ12" s="592">
        <v>91875</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18011</v>
      </c>
      <c r="S13" s="587"/>
      <c r="T13" s="587"/>
      <c r="U13" s="587"/>
      <c r="V13" s="587"/>
      <c r="W13" s="587"/>
      <c r="X13" s="587"/>
      <c r="Y13" s="588"/>
      <c r="Z13" s="639">
        <v>0.5</v>
      </c>
      <c r="AA13" s="639"/>
      <c r="AB13" s="639"/>
      <c r="AC13" s="639"/>
      <c r="AD13" s="640">
        <v>18011</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417716</v>
      </c>
      <c r="BH13" s="587"/>
      <c r="BI13" s="587"/>
      <c r="BJ13" s="587"/>
      <c r="BK13" s="587"/>
      <c r="BL13" s="587"/>
      <c r="BM13" s="587"/>
      <c r="BN13" s="588"/>
      <c r="BO13" s="639">
        <v>44.8</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262454</v>
      </c>
      <c r="CS13" s="587"/>
      <c r="CT13" s="587"/>
      <c r="CU13" s="587"/>
      <c r="CV13" s="587"/>
      <c r="CW13" s="587"/>
      <c r="CX13" s="587"/>
      <c r="CY13" s="588"/>
      <c r="CZ13" s="639">
        <v>7</v>
      </c>
      <c r="DA13" s="639"/>
      <c r="DB13" s="639"/>
      <c r="DC13" s="639"/>
      <c r="DD13" s="592">
        <v>74311</v>
      </c>
      <c r="DE13" s="587"/>
      <c r="DF13" s="587"/>
      <c r="DG13" s="587"/>
      <c r="DH13" s="587"/>
      <c r="DI13" s="587"/>
      <c r="DJ13" s="587"/>
      <c r="DK13" s="587"/>
      <c r="DL13" s="587"/>
      <c r="DM13" s="587"/>
      <c r="DN13" s="587"/>
      <c r="DO13" s="587"/>
      <c r="DP13" s="588"/>
      <c r="DQ13" s="592">
        <v>239897</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24573</v>
      </c>
      <c r="BH14" s="587"/>
      <c r="BI14" s="587"/>
      <c r="BJ14" s="587"/>
      <c r="BK14" s="587"/>
      <c r="BL14" s="587"/>
      <c r="BM14" s="587"/>
      <c r="BN14" s="588"/>
      <c r="BO14" s="639">
        <v>2.6</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156259</v>
      </c>
      <c r="CS14" s="587"/>
      <c r="CT14" s="587"/>
      <c r="CU14" s="587"/>
      <c r="CV14" s="587"/>
      <c r="CW14" s="587"/>
      <c r="CX14" s="587"/>
      <c r="CY14" s="588"/>
      <c r="CZ14" s="639">
        <v>4.2</v>
      </c>
      <c r="DA14" s="639"/>
      <c r="DB14" s="639"/>
      <c r="DC14" s="639"/>
      <c r="DD14" s="592">
        <v>6606</v>
      </c>
      <c r="DE14" s="587"/>
      <c r="DF14" s="587"/>
      <c r="DG14" s="587"/>
      <c r="DH14" s="587"/>
      <c r="DI14" s="587"/>
      <c r="DJ14" s="587"/>
      <c r="DK14" s="587"/>
      <c r="DL14" s="587"/>
      <c r="DM14" s="587"/>
      <c r="DN14" s="587"/>
      <c r="DO14" s="587"/>
      <c r="DP14" s="588"/>
      <c r="DQ14" s="592">
        <v>145488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4917</v>
      </c>
      <c r="S15" s="587"/>
      <c r="T15" s="587"/>
      <c r="U15" s="587"/>
      <c r="V15" s="587"/>
      <c r="W15" s="587"/>
      <c r="X15" s="587"/>
      <c r="Y15" s="588"/>
      <c r="Z15" s="639">
        <v>0.1</v>
      </c>
      <c r="AA15" s="639"/>
      <c r="AB15" s="639"/>
      <c r="AC15" s="639"/>
      <c r="AD15" s="640">
        <v>4917</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62450</v>
      </c>
      <c r="BH15" s="587"/>
      <c r="BI15" s="587"/>
      <c r="BJ15" s="587"/>
      <c r="BK15" s="587"/>
      <c r="BL15" s="587"/>
      <c r="BM15" s="587"/>
      <c r="BN15" s="588"/>
      <c r="BO15" s="639">
        <v>6.7</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381604</v>
      </c>
      <c r="CS15" s="587"/>
      <c r="CT15" s="587"/>
      <c r="CU15" s="587"/>
      <c r="CV15" s="587"/>
      <c r="CW15" s="587"/>
      <c r="CX15" s="587"/>
      <c r="CY15" s="588"/>
      <c r="CZ15" s="639">
        <v>10.199999999999999</v>
      </c>
      <c r="DA15" s="639"/>
      <c r="DB15" s="639"/>
      <c r="DC15" s="639"/>
      <c r="DD15" s="592">
        <v>70837</v>
      </c>
      <c r="DE15" s="587"/>
      <c r="DF15" s="587"/>
      <c r="DG15" s="587"/>
      <c r="DH15" s="587"/>
      <c r="DI15" s="587"/>
      <c r="DJ15" s="587"/>
      <c r="DK15" s="587"/>
      <c r="DL15" s="587"/>
      <c r="DM15" s="587"/>
      <c r="DN15" s="587"/>
      <c r="DO15" s="587"/>
      <c r="DP15" s="588"/>
      <c r="DQ15" s="592">
        <v>359913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1619239</v>
      </c>
      <c r="S16" s="587"/>
      <c r="T16" s="587"/>
      <c r="U16" s="587"/>
      <c r="V16" s="587"/>
      <c r="W16" s="587"/>
      <c r="X16" s="587"/>
      <c r="Y16" s="588"/>
      <c r="Z16" s="639">
        <v>42.8</v>
      </c>
      <c r="AA16" s="639"/>
      <c r="AB16" s="639"/>
      <c r="AC16" s="639"/>
      <c r="AD16" s="640">
        <v>1529590</v>
      </c>
      <c r="AE16" s="640"/>
      <c r="AF16" s="640"/>
      <c r="AG16" s="640"/>
      <c r="AH16" s="640"/>
      <c r="AI16" s="640"/>
      <c r="AJ16" s="640"/>
      <c r="AK16" s="640"/>
      <c r="AL16" s="609">
        <v>57.6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1529590</v>
      </c>
      <c r="S17" s="587"/>
      <c r="T17" s="587"/>
      <c r="U17" s="587"/>
      <c r="V17" s="587"/>
      <c r="W17" s="587"/>
      <c r="X17" s="587"/>
      <c r="Y17" s="588"/>
      <c r="Z17" s="639">
        <v>40.4</v>
      </c>
      <c r="AA17" s="639"/>
      <c r="AB17" s="639"/>
      <c r="AC17" s="639"/>
      <c r="AD17" s="640">
        <v>1529590</v>
      </c>
      <c r="AE17" s="640"/>
      <c r="AF17" s="640"/>
      <c r="AG17" s="640"/>
      <c r="AH17" s="640"/>
      <c r="AI17" s="640"/>
      <c r="AJ17" s="640"/>
      <c r="AK17" s="640"/>
      <c r="AL17" s="609">
        <v>57.6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363187</v>
      </c>
      <c r="CS17" s="587"/>
      <c r="CT17" s="587"/>
      <c r="CU17" s="587"/>
      <c r="CV17" s="587"/>
      <c r="CW17" s="587"/>
      <c r="CX17" s="587"/>
      <c r="CY17" s="588"/>
      <c r="CZ17" s="639">
        <v>9.6999999999999993</v>
      </c>
      <c r="DA17" s="639"/>
      <c r="DB17" s="639"/>
      <c r="DC17" s="639"/>
      <c r="DD17" s="592" t="s">
        <v>112</v>
      </c>
      <c r="DE17" s="587"/>
      <c r="DF17" s="587"/>
      <c r="DG17" s="587"/>
      <c r="DH17" s="587"/>
      <c r="DI17" s="587"/>
      <c r="DJ17" s="587"/>
      <c r="DK17" s="587"/>
      <c r="DL17" s="587"/>
      <c r="DM17" s="587"/>
      <c r="DN17" s="587"/>
      <c r="DO17" s="587"/>
      <c r="DP17" s="588"/>
      <c r="DQ17" s="592">
        <v>340944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89641</v>
      </c>
      <c r="S18" s="587"/>
      <c r="T18" s="587"/>
      <c r="U18" s="587"/>
      <c r="V18" s="587"/>
      <c r="W18" s="587"/>
      <c r="X18" s="587"/>
      <c r="Y18" s="588"/>
      <c r="Z18" s="639">
        <v>2.4</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1250</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2724885</v>
      </c>
      <c r="S20" s="587"/>
      <c r="T20" s="587"/>
      <c r="U20" s="587"/>
      <c r="V20" s="587"/>
      <c r="W20" s="587"/>
      <c r="X20" s="587"/>
      <c r="Y20" s="588"/>
      <c r="Z20" s="639">
        <v>72</v>
      </c>
      <c r="AA20" s="639"/>
      <c r="AB20" s="639"/>
      <c r="AC20" s="639"/>
      <c r="AD20" s="640">
        <v>2635236</v>
      </c>
      <c r="AE20" s="640"/>
      <c r="AF20" s="640"/>
      <c r="AG20" s="640"/>
      <c r="AH20" s="640"/>
      <c r="AI20" s="640"/>
      <c r="AJ20" s="640"/>
      <c r="AK20" s="640"/>
      <c r="AL20" s="609">
        <v>99.2</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1250</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3755144</v>
      </c>
      <c r="CS20" s="587"/>
      <c r="CT20" s="587"/>
      <c r="CU20" s="587"/>
      <c r="CV20" s="587"/>
      <c r="CW20" s="587"/>
      <c r="CX20" s="587"/>
      <c r="CY20" s="588"/>
      <c r="CZ20" s="639">
        <v>100</v>
      </c>
      <c r="DA20" s="639"/>
      <c r="DB20" s="639"/>
      <c r="DC20" s="639"/>
      <c r="DD20" s="592">
        <v>303169</v>
      </c>
      <c r="DE20" s="587"/>
      <c r="DF20" s="587"/>
      <c r="DG20" s="587"/>
      <c r="DH20" s="587"/>
      <c r="DI20" s="587"/>
      <c r="DJ20" s="587"/>
      <c r="DK20" s="587"/>
      <c r="DL20" s="587"/>
      <c r="DM20" s="587"/>
      <c r="DN20" s="587"/>
      <c r="DO20" s="587"/>
      <c r="DP20" s="588"/>
      <c r="DQ20" s="592">
        <v>3035846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1358</v>
      </c>
      <c r="S21" s="587"/>
      <c r="T21" s="587"/>
      <c r="U21" s="587"/>
      <c r="V21" s="587"/>
      <c r="W21" s="587"/>
      <c r="X21" s="587"/>
      <c r="Y21" s="588"/>
      <c r="Z21" s="639">
        <v>0</v>
      </c>
      <c r="AA21" s="639"/>
      <c r="AB21" s="639"/>
      <c r="AC21" s="639"/>
      <c r="AD21" s="640">
        <v>1358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1250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5149</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98684</v>
      </c>
      <c r="S23" s="587"/>
      <c r="T23" s="587"/>
      <c r="U23" s="587"/>
      <c r="V23" s="587"/>
      <c r="W23" s="587"/>
      <c r="X23" s="587"/>
      <c r="Y23" s="588"/>
      <c r="Z23" s="639">
        <v>2.6</v>
      </c>
      <c r="AA23" s="639"/>
      <c r="AB23" s="639"/>
      <c r="AC23" s="639"/>
      <c r="AD23" s="640">
        <v>2641</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16019</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1540990</v>
      </c>
      <c r="CS24" s="637"/>
      <c r="CT24" s="637"/>
      <c r="CU24" s="637"/>
      <c r="CV24" s="637"/>
      <c r="CW24" s="637"/>
      <c r="CX24" s="637"/>
      <c r="CY24" s="684"/>
      <c r="CZ24" s="688">
        <v>41</v>
      </c>
      <c r="DA24" s="689"/>
      <c r="DB24" s="689"/>
      <c r="DC24" s="690"/>
      <c r="DD24" s="683">
        <v>1145697</v>
      </c>
      <c r="DE24" s="637"/>
      <c r="DF24" s="637"/>
      <c r="DG24" s="637"/>
      <c r="DH24" s="637"/>
      <c r="DI24" s="637"/>
      <c r="DJ24" s="637"/>
      <c r="DK24" s="684"/>
      <c r="DL24" s="683">
        <v>1135505</v>
      </c>
      <c r="DM24" s="637"/>
      <c r="DN24" s="637"/>
      <c r="DO24" s="637"/>
      <c r="DP24" s="637"/>
      <c r="DQ24" s="637"/>
      <c r="DR24" s="637"/>
      <c r="DS24" s="637"/>
      <c r="DT24" s="637"/>
      <c r="DU24" s="637"/>
      <c r="DV24" s="684"/>
      <c r="DW24" s="685">
        <v>40</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232867</v>
      </c>
      <c r="S25" s="587"/>
      <c r="T25" s="587"/>
      <c r="U25" s="587"/>
      <c r="V25" s="587"/>
      <c r="W25" s="587"/>
      <c r="X25" s="587"/>
      <c r="Y25" s="588"/>
      <c r="Z25" s="639">
        <v>6.2</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718288</v>
      </c>
      <c r="CS25" s="605"/>
      <c r="CT25" s="605"/>
      <c r="CU25" s="605"/>
      <c r="CV25" s="605"/>
      <c r="CW25" s="605"/>
      <c r="CX25" s="605"/>
      <c r="CY25" s="606"/>
      <c r="CZ25" s="589">
        <v>19.100000000000001</v>
      </c>
      <c r="DA25" s="607"/>
      <c r="DB25" s="607"/>
      <c r="DC25" s="608"/>
      <c r="DD25" s="592">
        <v>649519</v>
      </c>
      <c r="DE25" s="605"/>
      <c r="DF25" s="605"/>
      <c r="DG25" s="605"/>
      <c r="DH25" s="605"/>
      <c r="DI25" s="605"/>
      <c r="DJ25" s="605"/>
      <c r="DK25" s="606"/>
      <c r="DL25" s="592">
        <v>646266</v>
      </c>
      <c r="DM25" s="605"/>
      <c r="DN25" s="605"/>
      <c r="DO25" s="605"/>
      <c r="DP25" s="605"/>
      <c r="DQ25" s="605"/>
      <c r="DR25" s="605"/>
      <c r="DS25" s="605"/>
      <c r="DT25" s="605"/>
      <c r="DU25" s="605"/>
      <c r="DV25" s="606"/>
      <c r="DW25" s="609">
        <v>22.8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437225</v>
      </c>
      <c r="CS26" s="587"/>
      <c r="CT26" s="587"/>
      <c r="CU26" s="587"/>
      <c r="CV26" s="587"/>
      <c r="CW26" s="587"/>
      <c r="CX26" s="587"/>
      <c r="CY26" s="588"/>
      <c r="CZ26" s="589">
        <v>11.6</v>
      </c>
      <c r="DA26" s="607"/>
      <c r="DB26" s="607"/>
      <c r="DC26" s="608"/>
      <c r="DD26" s="592">
        <v>375779</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235170</v>
      </c>
      <c r="S27" s="587"/>
      <c r="T27" s="587"/>
      <c r="U27" s="587"/>
      <c r="V27" s="587"/>
      <c r="W27" s="587"/>
      <c r="X27" s="587"/>
      <c r="Y27" s="588"/>
      <c r="Z27" s="639">
        <v>6.2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931858</v>
      </c>
      <c r="BH27" s="587"/>
      <c r="BI27" s="587"/>
      <c r="BJ27" s="587"/>
      <c r="BK27" s="587"/>
      <c r="BL27" s="587"/>
      <c r="BM27" s="587"/>
      <c r="BN27" s="588"/>
      <c r="BO27" s="639">
        <v>100</v>
      </c>
      <c r="BP27" s="639"/>
      <c r="BQ27" s="639"/>
      <c r="BR27" s="639"/>
      <c r="BS27" s="592">
        <v>3174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459515</v>
      </c>
      <c r="CS27" s="605"/>
      <c r="CT27" s="605"/>
      <c r="CU27" s="605"/>
      <c r="CV27" s="605"/>
      <c r="CW27" s="605"/>
      <c r="CX27" s="605"/>
      <c r="CY27" s="606"/>
      <c r="CZ27" s="589">
        <v>12.2</v>
      </c>
      <c r="DA27" s="607"/>
      <c r="DB27" s="607"/>
      <c r="DC27" s="608"/>
      <c r="DD27" s="592">
        <v>155234</v>
      </c>
      <c r="DE27" s="605"/>
      <c r="DF27" s="605"/>
      <c r="DG27" s="605"/>
      <c r="DH27" s="605"/>
      <c r="DI27" s="605"/>
      <c r="DJ27" s="605"/>
      <c r="DK27" s="606"/>
      <c r="DL27" s="592">
        <v>148295</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91577</v>
      </c>
      <c r="S28" s="587"/>
      <c r="T28" s="587"/>
      <c r="U28" s="587"/>
      <c r="V28" s="587"/>
      <c r="W28" s="587"/>
      <c r="X28" s="587"/>
      <c r="Y28" s="588"/>
      <c r="Z28" s="639">
        <v>2.4</v>
      </c>
      <c r="AA28" s="639"/>
      <c r="AB28" s="639"/>
      <c r="AC28" s="639"/>
      <c r="AD28" s="640">
        <v>3407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363187</v>
      </c>
      <c r="CS28" s="587"/>
      <c r="CT28" s="587"/>
      <c r="CU28" s="587"/>
      <c r="CV28" s="587"/>
      <c r="CW28" s="587"/>
      <c r="CX28" s="587"/>
      <c r="CY28" s="588"/>
      <c r="CZ28" s="589">
        <v>9.6999999999999993</v>
      </c>
      <c r="DA28" s="607"/>
      <c r="DB28" s="607"/>
      <c r="DC28" s="608"/>
      <c r="DD28" s="592">
        <v>340944</v>
      </c>
      <c r="DE28" s="587"/>
      <c r="DF28" s="587"/>
      <c r="DG28" s="587"/>
      <c r="DH28" s="587"/>
      <c r="DI28" s="587"/>
      <c r="DJ28" s="587"/>
      <c r="DK28" s="588"/>
      <c r="DL28" s="592">
        <v>340944</v>
      </c>
      <c r="DM28" s="587"/>
      <c r="DN28" s="587"/>
      <c r="DO28" s="587"/>
      <c r="DP28" s="587"/>
      <c r="DQ28" s="587"/>
      <c r="DR28" s="587"/>
      <c r="DS28" s="587"/>
      <c r="DT28" s="587"/>
      <c r="DU28" s="587"/>
      <c r="DV28" s="588"/>
      <c r="DW28" s="609">
        <v>12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2000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363187</v>
      </c>
      <c r="CS29" s="605"/>
      <c r="CT29" s="605"/>
      <c r="CU29" s="605"/>
      <c r="CV29" s="605"/>
      <c r="CW29" s="605"/>
      <c r="CX29" s="605"/>
      <c r="CY29" s="606"/>
      <c r="CZ29" s="589">
        <v>9.6999999999999993</v>
      </c>
      <c r="DA29" s="607"/>
      <c r="DB29" s="607"/>
      <c r="DC29" s="608"/>
      <c r="DD29" s="592">
        <v>340944</v>
      </c>
      <c r="DE29" s="605"/>
      <c r="DF29" s="605"/>
      <c r="DG29" s="605"/>
      <c r="DH29" s="605"/>
      <c r="DI29" s="605"/>
      <c r="DJ29" s="605"/>
      <c r="DK29" s="606"/>
      <c r="DL29" s="592">
        <v>340944</v>
      </c>
      <c r="DM29" s="605"/>
      <c r="DN29" s="605"/>
      <c r="DO29" s="605"/>
      <c r="DP29" s="605"/>
      <c r="DQ29" s="605"/>
      <c r="DR29" s="605"/>
      <c r="DS29" s="605"/>
      <c r="DT29" s="605"/>
      <c r="DU29" s="605"/>
      <c r="DV29" s="606"/>
      <c r="DW29" s="609">
        <v>12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25418</v>
      </c>
      <c r="S30" s="587"/>
      <c r="T30" s="587"/>
      <c r="U30" s="587"/>
      <c r="V30" s="587"/>
      <c r="W30" s="587"/>
      <c r="X30" s="587"/>
      <c r="Y30" s="588"/>
      <c r="Z30" s="639">
        <v>0.7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v>
      </c>
      <c r="BH30" s="653"/>
      <c r="BI30" s="653"/>
      <c r="BJ30" s="653"/>
      <c r="BK30" s="653"/>
      <c r="BL30" s="653"/>
      <c r="BM30" s="654">
        <v>92.9</v>
      </c>
      <c r="BN30" s="653"/>
      <c r="BO30" s="653"/>
      <c r="BP30" s="653"/>
      <c r="BQ30" s="655"/>
      <c r="BR30" s="652">
        <v>97.9</v>
      </c>
      <c r="BS30" s="653"/>
      <c r="BT30" s="653"/>
      <c r="BU30" s="653"/>
      <c r="BV30" s="653"/>
      <c r="BW30" s="653"/>
      <c r="BX30" s="654">
        <v>92.8</v>
      </c>
      <c r="BY30" s="653"/>
      <c r="BZ30" s="653"/>
      <c r="CA30" s="653"/>
      <c r="CB30" s="655"/>
      <c r="CD30" s="658"/>
      <c r="CE30" s="659"/>
      <c r="CF30" s="623" t="s">
        <v>292</v>
      </c>
      <c r="CG30" s="620"/>
      <c r="CH30" s="620"/>
      <c r="CI30" s="620"/>
      <c r="CJ30" s="620"/>
      <c r="CK30" s="620"/>
      <c r="CL30" s="620"/>
      <c r="CM30" s="620"/>
      <c r="CN30" s="620"/>
      <c r="CO30" s="620"/>
      <c r="CP30" s="620"/>
      <c r="CQ30" s="621"/>
      <c r="CR30" s="586">
        <v>316463</v>
      </c>
      <c r="CS30" s="587"/>
      <c r="CT30" s="587"/>
      <c r="CU30" s="587"/>
      <c r="CV30" s="587"/>
      <c r="CW30" s="587"/>
      <c r="CX30" s="587"/>
      <c r="CY30" s="588"/>
      <c r="CZ30" s="589">
        <v>8.4</v>
      </c>
      <c r="DA30" s="607"/>
      <c r="DB30" s="607"/>
      <c r="DC30" s="608"/>
      <c r="DD30" s="592">
        <v>296915</v>
      </c>
      <c r="DE30" s="587"/>
      <c r="DF30" s="587"/>
      <c r="DG30" s="587"/>
      <c r="DH30" s="587"/>
      <c r="DI30" s="587"/>
      <c r="DJ30" s="587"/>
      <c r="DK30" s="588"/>
      <c r="DL30" s="592">
        <v>296915</v>
      </c>
      <c r="DM30" s="587"/>
      <c r="DN30" s="587"/>
      <c r="DO30" s="587"/>
      <c r="DP30" s="587"/>
      <c r="DQ30" s="587"/>
      <c r="DR30" s="587"/>
      <c r="DS30" s="587"/>
      <c r="DT30" s="587"/>
      <c r="DU30" s="587"/>
      <c r="DV30" s="588"/>
      <c r="DW30" s="609">
        <v>10.5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28583</v>
      </c>
      <c r="S31" s="587"/>
      <c r="T31" s="587"/>
      <c r="U31" s="587"/>
      <c r="V31" s="587"/>
      <c r="W31" s="587"/>
      <c r="X31" s="587"/>
      <c r="Y31" s="588"/>
      <c r="Z31" s="639">
        <v>0.8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95.2</v>
      </c>
      <c r="BN31" s="651"/>
      <c r="BO31" s="651"/>
      <c r="BP31" s="651"/>
      <c r="BQ31" s="615"/>
      <c r="BR31" s="650">
        <v>98.5</v>
      </c>
      <c r="BS31" s="605"/>
      <c r="BT31" s="605"/>
      <c r="BU31" s="605"/>
      <c r="BV31" s="605"/>
      <c r="BW31" s="605"/>
      <c r="BX31" s="641">
        <v>94.7</v>
      </c>
      <c r="BY31" s="651"/>
      <c r="BZ31" s="651"/>
      <c r="CA31" s="651"/>
      <c r="CB31" s="615"/>
      <c r="CD31" s="658"/>
      <c r="CE31" s="659"/>
      <c r="CF31" s="623" t="s">
        <v>296</v>
      </c>
      <c r="CG31" s="620"/>
      <c r="CH31" s="620"/>
      <c r="CI31" s="620"/>
      <c r="CJ31" s="620"/>
      <c r="CK31" s="620"/>
      <c r="CL31" s="620"/>
      <c r="CM31" s="620"/>
      <c r="CN31" s="620"/>
      <c r="CO31" s="620"/>
      <c r="CP31" s="620"/>
      <c r="CQ31" s="621"/>
      <c r="CR31" s="586">
        <v>46724</v>
      </c>
      <c r="CS31" s="605"/>
      <c r="CT31" s="605"/>
      <c r="CU31" s="605"/>
      <c r="CV31" s="605"/>
      <c r="CW31" s="605"/>
      <c r="CX31" s="605"/>
      <c r="CY31" s="606"/>
      <c r="CZ31" s="589">
        <v>1.2</v>
      </c>
      <c r="DA31" s="607"/>
      <c r="DB31" s="607"/>
      <c r="DC31" s="608"/>
      <c r="DD31" s="592">
        <v>44029</v>
      </c>
      <c r="DE31" s="605"/>
      <c r="DF31" s="605"/>
      <c r="DG31" s="605"/>
      <c r="DH31" s="605"/>
      <c r="DI31" s="605"/>
      <c r="DJ31" s="605"/>
      <c r="DK31" s="606"/>
      <c r="DL31" s="592">
        <v>44029</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126251</v>
      </c>
      <c r="S32" s="587"/>
      <c r="T32" s="587"/>
      <c r="U32" s="587"/>
      <c r="V32" s="587"/>
      <c r="W32" s="587"/>
      <c r="X32" s="587"/>
      <c r="Y32" s="588"/>
      <c r="Z32" s="639">
        <v>3.3</v>
      </c>
      <c r="AA32" s="639"/>
      <c r="AB32" s="639"/>
      <c r="AC32" s="639"/>
      <c r="AD32" s="640">
        <v>13940</v>
      </c>
      <c r="AE32" s="640"/>
      <c r="AF32" s="640"/>
      <c r="AG32" s="640"/>
      <c r="AH32" s="640"/>
      <c r="AI32" s="640"/>
      <c r="AJ32" s="640"/>
      <c r="AK32" s="640"/>
      <c r="AL32" s="609">
        <v>0.5</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97.1</v>
      </c>
      <c r="BH32" s="571"/>
      <c r="BI32" s="571"/>
      <c r="BJ32" s="571"/>
      <c r="BK32" s="571"/>
      <c r="BL32" s="571"/>
      <c r="BM32" s="634">
        <v>89.5</v>
      </c>
      <c r="BN32" s="571"/>
      <c r="BO32" s="571"/>
      <c r="BP32" s="571"/>
      <c r="BQ32" s="628"/>
      <c r="BR32" s="649">
        <v>97</v>
      </c>
      <c r="BS32" s="571"/>
      <c r="BT32" s="571"/>
      <c r="BU32" s="571"/>
      <c r="BV32" s="571"/>
      <c r="BW32" s="571"/>
      <c r="BX32" s="634">
        <v>89.6</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194900</v>
      </c>
      <c r="S33" s="587"/>
      <c r="T33" s="587"/>
      <c r="U33" s="587"/>
      <c r="V33" s="587"/>
      <c r="W33" s="587"/>
      <c r="X33" s="587"/>
      <c r="Y33" s="588"/>
      <c r="Z33" s="639">
        <v>5.2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1910985</v>
      </c>
      <c r="CS33" s="605"/>
      <c r="CT33" s="605"/>
      <c r="CU33" s="605"/>
      <c r="CV33" s="605"/>
      <c r="CW33" s="605"/>
      <c r="CX33" s="605"/>
      <c r="CY33" s="606"/>
      <c r="CZ33" s="589">
        <v>50.9</v>
      </c>
      <c r="DA33" s="607"/>
      <c r="DB33" s="607"/>
      <c r="DC33" s="608"/>
      <c r="DD33" s="592">
        <v>1689095</v>
      </c>
      <c r="DE33" s="605"/>
      <c r="DF33" s="605"/>
      <c r="DG33" s="605"/>
      <c r="DH33" s="605"/>
      <c r="DI33" s="605"/>
      <c r="DJ33" s="605"/>
      <c r="DK33" s="606"/>
      <c r="DL33" s="592">
        <v>1039119</v>
      </c>
      <c r="DM33" s="605"/>
      <c r="DN33" s="605"/>
      <c r="DO33" s="605"/>
      <c r="DP33" s="605"/>
      <c r="DQ33" s="605"/>
      <c r="DR33" s="605"/>
      <c r="DS33" s="605"/>
      <c r="DT33" s="605"/>
      <c r="DU33" s="605"/>
      <c r="DV33" s="606"/>
      <c r="DW33" s="609">
        <v>36.6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450240</v>
      </c>
      <c r="CS34" s="587"/>
      <c r="CT34" s="587"/>
      <c r="CU34" s="587"/>
      <c r="CV34" s="587"/>
      <c r="CW34" s="587"/>
      <c r="CX34" s="587"/>
      <c r="CY34" s="588"/>
      <c r="CZ34" s="589">
        <v>12</v>
      </c>
      <c r="DA34" s="607"/>
      <c r="DB34" s="607"/>
      <c r="DC34" s="608"/>
      <c r="DD34" s="592">
        <v>325242</v>
      </c>
      <c r="DE34" s="587"/>
      <c r="DF34" s="587"/>
      <c r="DG34" s="587"/>
      <c r="DH34" s="587"/>
      <c r="DI34" s="587"/>
      <c r="DJ34" s="587"/>
      <c r="DK34" s="588"/>
      <c r="DL34" s="592">
        <v>250157</v>
      </c>
      <c r="DM34" s="587"/>
      <c r="DN34" s="587"/>
      <c r="DO34" s="587"/>
      <c r="DP34" s="587"/>
      <c r="DQ34" s="587"/>
      <c r="DR34" s="587"/>
      <c r="DS34" s="587"/>
      <c r="DT34" s="587"/>
      <c r="DU34" s="587"/>
      <c r="DV34" s="588"/>
      <c r="DW34" s="609">
        <v>8.8000000000000007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180100</v>
      </c>
      <c r="S35" s="587"/>
      <c r="T35" s="587"/>
      <c r="U35" s="587"/>
      <c r="V35" s="587"/>
      <c r="W35" s="587"/>
      <c r="X35" s="587"/>
      <c r="Y35" s="588"/>
      <c r="Z35" s="639">
        <v>4.8</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473500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1488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42888</v>
      </c>
      <c r="CS35" s="605"/>
      <c r="CT35" s="605"/>
      <c r="CU35" s="605"/>
      <c r="CV35" s="605"/>
      <c r="CW35" s="605"/>
      <c r="CX35" s="605"/>
      <c r="CY35" s="606"/>
      <c r="CZ35" s="589">
        <v>1.1000000000000001</v>
      </c>
      <c r="DA35" s="607"/>
      <c r="DB35" s="607"/>
      <c r="DC35" s="608"/>
      <c r="DD35" s="592">
        <v>33152</v>
      </c>
      <c r="DE35" s="605"/>
      <c r="DF35" s="605"/>
      <c r="DG35" s="605"/>
      <c r="DH35" s="605"/>
      <c r="DI35" s="605"/>
      <c r="DJ35" s="605"/>
      <c r="DK35" s="606"/>
      <c r="DL35" s="592">
        <v>33152</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3782861</v>
      </c>
      <c r="S36" s="627"/>
      <c r="T36" s="627"/>
      <c r="U36" s="627"/>
      <c r="V36" s="627"/>
      <c r="W36" s="627"/>
      <c r="X36" s="627"/>
      <c r="Y36" s="630"/>
      <c r="Z36" s="631">
        <v>100</v>
      </c>
      <c r="AA36" s="631"/>
      <c r="AB36" s="631"/>
      <c r="AC36" s="631"/>
      <c r="AD36" s="632">
        <v>2656582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139838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1488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579297</v>
      </c>
      <c r="CS36" s="587"/>
      <c r="CT36" s="587"/>
      <c r="CU36" s="587"/>
      <c r="CV36" s="587"/>
      <c r="CW36" s="587"/>
      <c r="CX36" s="587"/>
      <c r="CY36" s="588"/>
      <c r="CZ36" s="589">
        <v>15.4</v>
      </c>
      <c r="DA36" s="607"/>
      <c r="DB36" s="607"/>
      <c r="DC36" s="608"/>
      <c r="DD36" s="592">
        <v>537806</v>
      </c>
      <c r="DE36" s="587"/>
      <c r="DF36" s="587"/>
      <c r="DG36" s="587"/>
      <c r="DH36" s="587"/>
      <c r="DI36" s="587"/>
      <c r="DJ36" s="587"/>
      <c r="DK36" s="588"/>
      <c r="DL36" s="592">
        <v>369159</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1413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319908</v>
      </c>
      <c r="CS37" s="605"/>
      <c r="CT37" s="605"/>
      <c r="CU37" s="605"/>
      <c r="CV37" s="605"/>
      <c r="CW37" s="605"/>
      <c r="CX37" s="605"/>
      <c r="CY37" s="606"/>
      <c r="CZ37" s="589">
        <v>8.5</v>
      </c>
      <c r="DA37" s="607"/>
      <c r="DB37" s="607"/>
      <c r="DC37" s="608"/>
      <c r="DD37" s="592">
        <v>319777</v>
      </c>
      <c r="DE37" s="605"/>
      <c r="DF37" s="605"/>
      <c r="DG37" s="605"/>
      <c r="DH37" s="605"/>
      <c r="DI37" s="605"/>
      <c r="DJ37" s="605"/>
      <c r="DK37" s="606"/>
      <c r="DL37" s="592">
        <v>273013</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2547</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473500</v>
      </c>
      <c r="CS38" s="587"/>
      <c r="CT38" s="587"/>
      <c r="CU38" s="587"/>
      <c r="CV38" s="587"/>
      <c r="CW38" s="587"/>
      <c r="CX38" s="587"/>
      <c r="CY38" s="588"/>
      <c r="CZ38" s="589">
        <v>12.6</v>
      </c>
      <c r="DA38" s="607"/>
      <c r="DB38" s="607"/>
      <c r="DC38" s="608"/>
      <c r="DD38" s="592">
        <v>436504</v>
      </c>
      <c r="DE38" s="587"/>
      <c r="DF38" s="587"/>
      <c r="DG38" s="587"/>
      <c r="DH38" s="587"/>
      <c r="DI38" s="587"/>
      <c r="DJ38" s="587"/>
      <c r="DK38" s="588"/>
      <c r="DL38" s="592">
        <v>386651</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365060</v>
      </c>
      <c r="CS39" s="605"/>
      <c r="CT39" s="605"/>
      <c r="CU39" s="605"/>
      <c r="CV39" s="605"/>
      <c r="CW39" s="605"/>
      <c r="CX39" s="605"/>
      <c r="CY39" s="606"/>
      <c r="CZ39" s="589">
        <v>9.6999999999999993</v>
      </c>
      <c r="DA39" s="607"/>
      <c r="DB39" s="607"/>
      <c r="DC39" s="608"/>
      <c r="DD39" s="592">
        <v>356391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71859</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319</v>
      </c>
      <c r="CS40" s="587"/>
      <c r="CT40" s="587"/>
      <c r="CU40" s="587"/>
      <c r="CV40" s="587"/>
      <c r="CW40" s="587"/>
      <c r="CX40" s="587"/>
      <c r="CY40" s="588"/>
      <c r="CZ40" s="589" t="s">
        <v>319</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261803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295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303169</v>
      </c>
      <c r="CS42" s="587"/>
      <c r="CT42" s="587"/>
      <c r="CU42" s="587"/>
      <c r="CV42" s="587"/>
      <c r="CW42" s="587"/>
      <c r="CX42" s="587"/>
      <c r="CY42" s="588"/>
      <c r="CZ42" s="589">
        <v>8.1</v>
      </c>
      <c r="DA42" s="590"/>
      <c r="DB42" s="590"/>
      <c r="DC42" s="591"/>
      <c r="DD42" s="592">
        <v>201054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15503</v>
      </c>
      <c r="CS43" s="605"/>
      <c r="CT43" s="605"/>
      <c r="CU43" s="605"/>
      <c r="CV43" s="605"/>
      <c r="CW43" s="605"/>
      <c r="CX43" s="605"/>
      <c r="CY43" s="606"/>
      <c r="CZ43" s="589">
        <v>0.4</v>
      </c>
      <c r="DA43" s="607"/>
      <c r="DB43" s="607"/>
      <c r="DC43" s="608"/>
      <c r="DD43" s="592">
        <v>15503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303169</v>
      </c>
      <c r="CS44" s="587"/>
      <c r="CT44" s="587"/>
      <c r="CU44" s="587"/>
      <c r="CV44" s="587"/>
      <c r="CW44" s="587"/>
      <c r="CX44" s="587"/>
      <c r="CY44" s="588"/>
      <c r="CZ44" s="589">
        <v>8.1</v>
      </c>
      <c r="DA44" s="590"/>
      <c r="DB44" s="590"/>
      <c r="DC44" s="591"/>
      <c r="DD44" s="592">
        <v>201054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88554</v>
      </c>
      <c r="CS45" s="605"/>
      <c r="CT45" s="605"/>
      <c r="CU45" s="605"/>
      <c r="CV45" s="605"/>
      <c r="CW45" s="605"/>
      <c r="CX45" s="605"/>
      <c r="CY45" s="606"/>
      <c r="CZ45" s="589">
        <v>2.4</v>
      </c>
      <c r="DA45" s="607"/>
      <c r="DB45" s="607"/>
      <c r="DC45" s="608"/>
      <c r="DD45" s="592">
        <v>24884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214615</v>
      </c>
      <c r="CS46" s="587"/>
      <c r="CT46" s="587"/>
      <c r="CU46" s="587"/>
      <c r="CV46" s="587"/>
      <c r="CW46" s="587"/>
      <c r="CX46" s="587"/>
      <c r="CY46" s="588"/>
      <c r="CZ46" s="589">
        <v>5.7</v>
      </c>
      <c r="DA46" s="590"/>
      <c r="DB46" s="590"/>
      <c r="DC46" s="591"/>
      <c r="DD46" s="592">
        <v>176170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3755144</v>
      </c>
      <c r="CS49" s="571"/>
      <c r="CT49" s="571"/>
      <c r="CU49" s="571"/>
      <c r="CV49" s="571"/>
      <c r="CW49" s="571"/>
      <c r="CX49" s="571"/>
      <c r="CY49" s="572"/>
      <c r="CZ49" s="573">
        <v>100</v>
      </c>
      <c r="DA49" s="574"/>
      <c r="DB49" s="574"/>
      <c r="DC49" s="575"/>
      <c r="DD49" s="576">
        <v>3035846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AF70" sqref="AF70:AJ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3779</v>
      </c>
      <c r="R7" s="1099"/>
      <c r="S7" s="1099"/>
      <c r="T7" s="1099"/>
      <c r="U7" s="1099"/>
      <c r="V7" s="1099">
        <v>3751</v>
      </c>
      <c r="W7" s="1099"/>
      <c r="X7" s="1099"/>
      <c r="Y7" s="1099"/>
      <c r="Z7" s="1099"/>
      <c r="AA7" s="1099">
        <v>28</v>
      </c>
      <c r="AB7" s="1099"/>
      <c r="AC7" s="1099"/>
      <c r="AD7" s="1099"/>
      <c r="AE7" s="1100"/>
      <c r="AF7" s="1101">
        <v>8</v>
      </c>
      <c r="AG7" s="1102"/>
      <c r="AH7" s="1102"/>
      <c r="AI7" s="1102"/>
      <c r="AJ7" s="1103"/>
      <c r="AK7" s="1085">
        <v>25</v>
      </c>
      <c r="AL7" s="1086"/>
      <c r="AM7" s="1086"/>
      <c r="AN7" s="1086"/>
      <c r="AO7" s="1086"/>
      <c r="AP7" s="1086">
        <v>3185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530</v>
      </c>
      <c r="BT7" s="1090"/>
      <c r="BU7" s="1090"/>
      <c r="BV7" s="1090"/>
      <c r="BW7" s="1090"/>
      <c r="BX7" s="1090"/>
      <c r="BY7" s="1090"/>
      <c r="BZ7" s="1090"/>
      <c r="CA7" s="1090"/>
      <c r="CB7" s="1090"/>
      <c r="CC7" s="1090"/>
      <c r="CD7" s="1090"/>
      <c r="CE7" s="1090"/>
      <c r="CF7" s="1090"/>
      <c r="CG7" s="1091"/>
      <c r="CH7" s="1082">
        <v>-13</v>
      </c>
      <c r="CI7" s="1083"/>
      <c r="CJ7" s="1083"/>
      <c r="CK7" s="1083"/>
      <c r="CL7" s="1084"/>
      <c r="CM7" s="1082">
        <v>117</v>
      </c>
      <c r="CN7" s="1083"/>
      <c r="CO7" s="1083"/>
      <c r="CP7" s="1083"/>
      <c r="CQ7" s="1084"/>
      <c r="CR7" s="1082">
        <v>3</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4</v>
      </c>
      <c r="R8" s="1038"/>
      <c r="S8" s="1038"/>
      <c r="T8" s="1038"/>
      <c r="U8" s="1038"/>
      <c r="V8" s="1038">
        <v>4</v>
      </c>
      <c r="W8" s="1038"/>
      <c r="X8" s="1038"/>
      <c r="Y8" s="1038"/>
      <c r="Z8" s="1038"/>
      <c r="AA8" s="1038">
        <v>0</v>
      </c>
      <c r="AB8" s="1038"/>
      <c r="AC8" s="1038"/>
      <c r="AD8" s="1038"/>
      <c r="AE8" s="1039"/>
      <c r="AF8" s="1013">
        <v>0</v>
      </c>
      <c r="AG8" s="1014"/>
      <c r="AH8" s="1014"/>
      <c r="AI8" s="1014"/>
      <c r="AJ8" s="1015"/>
      <c r="AK8" s="1080" t="s">
        <v>537</v>
      </c>
      <c r="AL8" s="1081"/>
      <c r="AM8" s="1081"/>
      <c r="AN8" s="1081"/>
      <c r="AO8" s="1081"/>
      <c r="AP8" s="1081" t="s">
        <v>537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3783</v>
      </c>
      <c r="R23" s="1063"/>
      <c r="S23" s="1063"/>
      <c r="T23" s="1063"/>
      <c r="U23" s="1063"/>
      <c r="V23" s="1063">
        <v>3755</v>
      </c>
      <c r="W23" s="1063"/>
      <c r="X23" s="1063"/>
      <c r="Y23" s="1063"/>
      <c r="Z23" s="1063"/>
      <c r="AA23" s="1063">
        <v>28</v>
      </c>
      <c r="AB23" s="1063"/>
      <c r="AC23" s="1063"/>
      <c r="AD23" s="1063"/>
      <c r="AE23" s="1064"/>
      <c r="AF23" s="1065">
        <v>8</v>
      </c>
      <c r="AG23" s="1063"/>
      <c r="AH23" s="1063"/>
      <c r="AI23" s="1063"/>
      <c r="AJ23" s="1066"/>
      <c r="AK23" s="1067"/>
      <c r="AL23" s="1068"/>
      <c r="AM23" s="1068"/>
      <c r="AN23" s="1068"/>
      <c r="AO23" s="1068"/>
      <c r="AP23" s="1063">
        <v>3185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1125</v>
      </c>
      <c r="R28" s="1048"/>
      <c r="S28" s="1048"/>
      <c r="T28" s="1048"/>
      <c r="U28" s="1048"/>
      <c r="V28" s="1048">
        <v>1124</v>
      </c>
      <c r="W28" s="1048"/>
      <c r="X28" s="1048"/>
      <c r="Y28" s="1048"/>
      <c r="Z28" s="1048"/>
      <c r="AA28" s="1048">
        <v>1</v>
      </c>
      <c r="AB28" s="1048"/>
      <c r="AC28" s="1048"/>
      <c r="AD28" s="1048"/>
      <c r="AE28" s="1049"/>
      <c r="AF28" s="1050">
        <v>1</v>
      </c>
      <c r="AG28" s="1048"/>
      <c r="AH28" s="1048"/>
      <c r="AI28" s="1048"/>
      <c r="AJ28" s="1051"/>
      <c r="AK28" s="1052">
        <v>72</v>
      </c>
      <c r="AL28" s="1040"/>
      <c r="AM28" s="1040"/>
      <c r="AN28" s="1040"/>
      <c r="AO28" s="1040"/>
      <c r="AP28" s="1040" t="s">
        <v>537</v>
      </c>
      <c r="AQ28" s="1040"/>
      <c r="AR28" s="1040"/>
      <c r="AS28" s="1040"/>
      <c r="AT28" s="1040"/>
      <c r="AU28" s="1040" t="s">
        <v>537</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87</v>
      </c>
      <c r="R29" s="1038"/>
      <c r="S29" s="1038"/>
      <c r="T29" s="1038"/>
      <c r="U29" s="1038"/>
      <c r="V29" s="1038">
        <v>87</v>
      </c>
      <c r="W29" s="1038"/>
      <c r="X29" s="1038"/>
      <c r="Y29" s="1038"/>
      <c r="Z29" s="1038"/>
      <c r="AA29" s="1038">
        <v>0</v>
      </c>
      <c r="AB29" s="1038"/>
      <c r="AC29" s="1038"/>
      <c r="AD29" s="1038"/>
      <c r="AE29" s="1039"/>
      <c r="AF29" s="1013">
        <v>0</v>
      </c>
      <c r="AG29" s="1014"/>
      <c r="AH29" s="1014"/>
      <c r="AI29" s="1014"/>
      <c r="AJ29" s="1015"/>
      <c r="AK29" s="974">
        <v>20</v>
      </c>
      <c r="AL29" s="965"/>
      <c r="AM29" s="965"/>
      <c r="AN29" s="965"/>
      <c r="AO29" s="965"/>
      <c r="AP29" s="965" t="s">
        <v>537</v>
      </c>
      <c r="AQ29" s="965"/>
      <c r="AR29" s="965"/>
      <c r="AS29" s="965"/>
      <c r="AT29" s="965"/>
      <c r="AU29" s="965" t="s">
        <v>537</v>
      </c>
      <c r="AV29" s="965"/>
      <c r="AW29" s="965"/>
      <c r="AX29" s="965"/>
      <c r="AY29" s="965"/>
      <c r="AZ29" s="1036" t="s">
        <v>529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167</v>
      </c>
      <c r="R30" s="1038"/>
      <c r="S30" s="1038"/>
      <c r="T30" s="1038"/>
      <c r="U30" s="1038"/>
      <c r="V30" s="1038">
        <v>153</v>
      </c>
      <c r="W30" s="1038"/>
      <c r="X30" s="1038"/>
      <c r="Y30" s="1038"/>
      <c r="Z30" s="1038"/>
      <c r="AA30" s="1038">
        <v>14</v>
      </c>
      <c r="AB30" s="1038"/>
      <c r="AC30" s="1038"/>
      <c r="AD30" s="1038"/>
      <c r="AE30" s="1039"/>
      <c r="AF30" s="1013">
        <v>296</v>
      </c>
      <c r="AG30" s="1014"/>
      <c r="AH30" s="1014"/>
      <c r="AI30" s="1014"/>
      <c r="AJ30" s="1015"/>
      <c r="AK30" s="974">
        <v>0</v>
      </c>
      <c r="AL30" s="965"/>
      <c r="AM30" s="965"/>
      <c r="AN30" s="965"/>
      <c r="AO30" s="965"/>
      <c r="AP30" s="965">
        <v>1279</v>
      </c>
      <c r="AQ30" s="965"/>
      <c r="AR30" s="965"/>
      <c r="AS30" s="965"/>
      <c r="AT30" s="965"/>
      <c r="AU30" s="965" t="s">
        <v>537</v>
      </c>
      <c r="AV30" s="965"/>
      <c r="AW30" s="965"/>
      <c r="AX30" s="965"/>
      <c r="AY30" s="965"/>
      <c r="AZ30" s="1036" t="s">
        <v>536</v>
      </c>
      <c r="BA30" s="1036"/>
      <c r="BB30" s="1036"/>
      <c r="BC30" s="1036"/>
      <c r="BD30" s="1036"/>
      <c r="BE30" s="1026" t="s">
        <v>383</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413</v>
      </c>
      <c r="R31" s="1038"/>
      <c r="S31" s="1038"/>
      <c r="T31" s="1038"/>
      <c r="U31" s="1038"/>
      <c r="V31" s="1038">
        <v>411</v>
      </c>
      <c r="W31" s="1038"/>
      <c r="X31" s="1038"/>
      <c r="Y31" s="1038"/>
      <c r="Z31" s="1038"/>
      <c r="AA31" s="1038">
        <v>2</v>
      </c>
      <c r="AB31" s="1038"/>
      <c r="AC31" s="1038"/>
      <c r="AD31" s="1038"/>
      <c r="AE31" s="1039"/>
      <c r="AF31" s="1013">
        <v>2</v>
      </c>
      <c r="AG31" s="1014"/>
      <c r="AH31" s="1014"/>
      <c r="AI31" s="1014"/>
      <c r="AJ31" s="1015"/>
      <c r="AK31" s="974">
        <v>146</v>
      </c>
      <c r="AL31" s="965"/>
      <c r="AM31" s="965"/>
      <c r="AN31" s="965"/>
      <c r="AO31" s="965"/>
      <c r="AP31" s="965">
        <v>4263</v>
      </c>
      <c r="AQ31" s="965"/>
      <c r="AR31" s="965"/>
      <c r="AS31" s="965"/>
      <c r="AT31" s="965"/>
      <c r="AU31" s="965">
        <v>2221</v>
      </c>
      <c r="AV31" s="965"/>
      <c r="AW31" s="965"/>
      <c r="AX31" s="965"/>
      <c r="AY31" s="965"/>
      <c r="AZ31" s="1036" t="s">
        <v>536</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299</v>
      </c>
      <c r="AG63" s="953"/>
      <c r="AH63" s="953"/>
      <c r="AI63" s="953"/>
      <c r="AJ63" s="1024"/>
      <c r="AK63" s="1025"/>
      <c r="AL63" s="957"/>
      <c r="AM63" s="957"/>
      <c r="AN63" s="957"/>
      <c r="AO63" s="957"/>
      <c r="AP63" s="953">
        <v>5542</v>
      </c>
      <c r="AQ63" s="953"/>
      <c r="AR63" s="953"/>
      <c r="AS63" s="953"/>
      <c r="AT63" s="953"/>
      <c r="AU63" s="953">
        <v>2221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1773</v>
      </c>
      <c r="R69" s="965"/>
      <c r="S69" s="965"/>
      <c r="T69" s="965"/>
      <c r="U69" s="965"/>
      <c r="V69" s="965">
        <v>1670</v>
      </c>
      <c r="W69" s="965"/>
      <c r="X69" s="965"/>
      <c r="Y69" s="965"/>
      <c r="Z69" s="965"/>
      <c r="AA69" s="965">
        <v>103</v>
      </c>
      <c r="AB69" s="965"/>
      <c r="AC69" s="965"/>
      <c r="AD69" s="965"/>
      <c r="AE69" s="965"/>
      <c r="AF69" s="965" t="s">
        <v>551</v>
      </c>
      <c r="AG69" s="965"/>
      <c r="AH69" s="965"/>
      <c r="AI69" s="965"/>
      <c r="AJ69" s="965"/>
      <c r="AK69" s="965">
        <v>0</v>
      </c>
      <c r="AL69" s="965"/>
      <c r="AM69" s="965"/>
      <c r="AN69" s="965"/>
      <c r="AO69" s="965"/>
      <c r="AP69" s="965">
        <v>802</v>
      </c>
      <c r="AQ69" s="965"/>
      <c r="AR69" s="965"/>
      <c r="AS69" s="965"/>
      <c r="AT69" s="965"/>
      <c r="AU69" s="965">
        <v>154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34</v>
      </c>
      <c r="R70" s="965"/>
      <c r="S70" s="965"/>
      <c r="T70" s="965"/>
      <c r="U70" s="965"/>
      <c r="V70" s="965">
        <v>32</v>
      </c>
      <c r="W70" s="965"/>
      <c r="X70" s="965"/>
      <c r="Y70" s="965"/>
      <c r="Z70" s="965"/>
      <c r="AA70" s="965">
        <v>2</v>
      </c>
      <c r="AB70" s="965"/>
      <c r="AC70" s="965"/>
      <c r="AD70" s="965"/>
      <c r="AE70" s="965"/>
      <c r="AF70" s="965" t="s">
        <v>552</v>
      </c>
      <c r="AG70" s="965"/>
      <c r="AH70" s="965"/>
      <c r="AI70" s="965"/>
      <c r="AJ70" s="965"/>
      <c r="AK70" s="965">
        <v>30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275</v>
      </c>
      <c r="R71" s="965"/>
      <c r="S71" s="965"/>
      <c r="T71" s="965"/>
      <c r="U71" s="965"/>
      <c r="V71" s="965">
        <v>251</v>
      </c>
      <c r="W71" s="965"/>
      <c r="X71" s="965"/>
      <c r="Y71" s="965"/>
      <c r="Z71" s="965"/>
      <c r="AA71" s="965">
        <v>24</v>
      </c>
      <c r="AB71" s="965"/>
      <c r="AC71" s="965"/>
      <c r="AD71" s="965"/>
      <c r="AE71" s="965"/>
      <c r="AF71" s="965" t="s">
        <v>552</v>
      </c>
      <c r="AG71" s="965"/>
      <c r="AH71" s="965"/>
      <c r="AI71" s="965"/>
      <c r="AJ71" s="965"/>
      <c r="AK71" s="965">
        <v>18</v>
      </c>
      <c r="AL71" s="965"/>
      <c r="AM71" s="965"/>
      <c r="AN71" s="965"/>
      <c r="AO71" s="965"/>
      <c r="AP71" s="965" t="s">
        <v>537</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6045</v>
      </c>
      <c r="R72" s="965"/>
      <c r="S72" s="965"/>
      <c r="T72" s="965"/>
      <c r="U72" s="965"/>
      <c r="V72" s="965">
        <v>6014</v>
      </c>
      <c r="W72" s="965"/>
      <c r="X72" s="965"/>
      <c r="Y72" s="965"/>
      <c r="Z72" s="965"/>
      <c r="AA72" s="965">
        <v>31</v>
      </c>
      <c r="AB72" s="965"/>
      <c r="AC72" s="965"/>
      <c r="AD72" s="965"/>
      <c r="AE72" s="965"/>
      <c r="AF72" s="965" t="s">
        <v>552</v>
      </c>
      <c r="AG72" s="965"/>
      <c r="AH72" s="965"/>
      <c r="AI72" s="965"/>
      <c r="AJ72" s="965"/>
      <c r="AK72" s="965">
        <v>0</v>
      </c>
      <c r="AL72" s="965"/>
      <c r="AM72" s="965"/>
      <c r="AN72" s="965"/>
      <c r="AO72" s="965"/>
      <c r="AP72" s="965" t="s">
        <v>529</v>
      </c>
      <c r="AQ72" s="965"/>
      <c r="AR72" s="965"/>
      <c r="AS72" s="965"/>
      <c r="AT72" s="965"/>
      <c r="AU72" s="965" t="s">
        <v>529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18</v>
      </c>
      <c r="R73" s="965"/>
      <c r="S73" s="965"/>
      <c r="T73" s="965"/>
      <c r="U73" s="965"/>
      <c r="V73" s="965">
        <v>17</v>
      </c>
      <c r="W73" s="965"/>
      <c r="X73" s="965"/>
      <c r="Y73" s="965"/>
      <c r="Z73" s="965"/>
      <c r="AA73" s="965">
        <v>1</v>
      </c>
      <c r="AB73" s="965"/>
      <c r="AC73" s="965"/>
      <c r="AD73" s="965"/>
      <c r="AE73" s="965"/>
      <c r="AF73" s="965" t="s">
        <v>552</v>
      </c>
      <c r="AG73" s="965"/>
      <c r="AH73" s="965"/>
      <c r="AI73" s="965"/>
      <c r="AJ73" s="965"/>
      <c r="AK73" s="965">
        <v>0</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195</v>
      </c>
      <c r="R74" s="965"/>
      <c r="S74" s="965"/>
      <c r="T74" s="965"/>
      <c r="U74" s="965"/>
      <c r="V74" s="965">
        <v>192</v>
      </c>
      <c r="W74" s="965"/>
      <c r="X74" s="965"/>
      <c r="Y74" s="965"/>
      <c r="Z74" s="965"/>
      <c r="AA74" s="965">
        <v>3</v>
      </c>
      <c r="AB74" s="965"/>
      <c r="AC74" s="965"/>
      <c r="AD74" s="965"/>
      <c r="AE74" s="965"/>
      <c r="AF74" s="965">
        <v>3</v>
      </c>
      <c r="AG74" s="965"/>
      <c r="AH74" s="965"/>
      <c r="AI74" s="965"/>
      <c r="AJ74" s="965"/>
      <c r="AK74" s="965" t="s">
        <v>543</v>
      </c>
      <c r="AL74" s="965"/>
      <c r="AM74" s="965"/>
      <c r="AN74" s="965"/>
      <c r="AO74" s="965"/>
      <c r="AP74" s="965" t="s">
        <v>537</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532</v>
      </c>
      <c r="C76" s="969"/>
      <c r="D76" s="969"/>
      <c r="E76" s="969"/>
      <c r="F76" s="969"/>
      <c r="G76" s="969"/>
      <c r="H76" s="969"/>
      <c r="I76" s="969"/>
      <c r="J76" s="969"/>
      <c r="K76" s="969"/>
      <c r="L76" s="969"/>
      <c r="M76" s="969"/>
      <c r="N76" s="969"/>
      <c r="O76" s="969"/>
      <c r="P76" s="970"/>
      <c r="Q76" s="972">
        <v>388</v>
      </c>
      <c r="R76" s="973"/>
      <c r="S76" s="973"/>
      <c r="T76" s="973"/>
      <c r="U76" s="974"/>
      <c r="V76" s="975">
        <v>283</v>
      </c>
      <c r="W76" s="973"/>
      <c r="X76" s="973"/>
      <c r="Y76" s="973"/>
      <c r="Z76" s="974"/>
      <c r="AA76" s="975">
        <v>104</v>
      </c>
      <c r="AB76" s="973"/>
      <c r="AC76" s="973"/>
      <c r="AD76" s="973"/>
      <c r="AE76" s="974"/>
      <c r="AF76" s="975">
        <v>104</v>
      </c>
      <c r="AG76" s="973"/>
      <c r="AH76" s="973"/>
      <c r="AI76" s="973"/>
      <c r="AJ76" s="974"/>
      <c r="AK76" s="975">
        <v>153</v>
      </c>
      <c r="AL76" s="973"/>
      <c r="AM76" s="973"/>
      <c r="AN76" s="973"/>
      <c r="AO76" s="974"/>
      <c r="AP76" s="975" t="s">
        <v>537</v>
      </c>
      <c r="AQ76" s="973"/>
      <c r="AR76" s="973"/>
      <c r="AS76" s="973"/>
      <c r="AT76" s="974"/>
      <c r="AU76" s="975" t="s">
        <v>537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256025</v>
      </c>
      <c r="R77" s="973"/>
      <c r="S77" s="973"/>
      <c r="T77" s="973"/>
      <c r="U77" s="974"/>
      <c r="V77" s="975">
        <v>245776</v>
      </c>
      <c r="W77" s="973"/>
      <c r="X77" s="973"/>
      <c r="Y77" s="973"/>
      <c r="Z77" s="974"/>
      <c r="AA77" s="975">
        <v>10249</v>
      </c>
      <c r="AB77" s="973"/>
      <c r="AC77" s="973"/>
      <c r="AD77" s="973"/>
      <c r="AE77" s="974"/>
      <c r="AF77" s="975">
        <v>10249</v>
      </c>
      <c r="AG77" s="973"/>
      <c r="AH77" s="973"/>
      <c r="AI77" s="973"/>
      <c r="AJ77" s="974"/>
      <c r="AK77" s="975">
        <v>1593</v>
      </c>
      <c r="AL77" s="973"/>
      <c r="AM77" s="973"/>
      <c r="AN77" s="973"/>
      <c r="AO77" s="974"/>
      <c r="AP77" s="975" t="s">
        <v>537</v>
      </c>
      <c r="AQ77" s="973"/>
      <c r="AR77" s="973"/>
      <c r="AS77" s="973"/>
      <c r="AT77" s="974"/>
      <c r="AU77" s="975" t="s">
        <v>537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2"/>
      <c r="R78" s="973"/>
      <c r="S78" s="973"/>
      <c r="T78" s="973"/>
      <c r="U78" s="974"/>
      <c r="V78" s="975"/>
      <c r="W78" s="973"/>
      <c r="X78" s="973"/>
      <c r="Y78" s="973"/>
      <c r="Z78" s="974"/>
      <c r="AA78" s="975"/>
      <c r="AB78" s="973"/>
      <c r="AC78" s="973"/>
      <c r="AD78" s="973"/>
      <c r="AE78" s="974"/>
      <c r="AF78" s="975"/>
      <c r="AG78" s="973"/>
      <c r="AH78" s="973"/>
      <c r="AI78" s="973"/>
      <c r="AJ78" s="974"/>
      <c r="AK78" s="975"/>
      <c r="AL78" s="973"/>
      <c r="AM78" s="973"/>
      <c r="AN78" s="973"/>
      <c r="AO78" s="974"/>
      <c r="AP78" s="965">
        <v>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532</v>
      </c>
      <c r="C79" s="969"/>
      <c r="D79" s="969"/>
      <c r="E79" s="969"/>
      <c r="F79" s="969"/>
      <c r="G79" s="969"/>
      <c r="H79" s="969"/>
      <c r="I79" s="969"/>
      <c r="J79" s="969"/>
      <c r="K79" s="969"/>
      <c r="L79" s="969"/>
      <c r="M79" s="969"/>
      <c r="N79" s="969"/>
      <c r="O79" s="969"/>
      <c r="P79" s="970"/>
      <c r="Q79" s="972">
        <v>8349</v>
      </c>
      <c r="R79" s="973"/>
      <c r="S79" s="973"/>
      <c r="T79" s="973"/>
      <c r="U79" s="974"/>
      <c r="V79" s="975">
        <v>8162</v>
      </c>
      <c r="W79" s="973"/>
      <c r="X79" s="973"/>
      <c r="Y79" s="973"/>
      <c r="Z79" s="974"/>
      <c r="AA79" s="975">
        <v>187</v>
      </c>
      <c r="AB79" s="973"/>
      <c r="AC79" s="973"/>
      <c r="AD79" s="973"/>
      <c r="AE79" s="974"/>
      <c r="AF79" s="975">
        <v>187</v>
      </c>
      <c r="AG79" s="973"/>
      <c r="AH79" s="973"/>
      <c r="AI79" s="973"/>
      <c r="AJ79" s="974"/>
      <c r="AK79" s="975">
        <v>1670</v>
      </c>
      <c r="AL79" s="973"/>
      <c r="AM79" s="973"/>
      <c r="AN79" s="973"/>
      <c r="AO79" s="974"/>
      <c r="AP79" s="965">
        <v>454</v>
      </c>
      <c r="AQ79" s="965"/>
      <c r="AR79" s="965"/>
      <c r="AS79" s="965"/>
      <c r="AT79" s="965"/>
      <c r="AU79" s="965">
        <v>34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533</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65">
        <v>235</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534</v>
      </c>
      <c r="C81" s="969"/>
      <c r="D81" s="969"/>
      <c r="E81" s="969"/>
      <c r="F81" s="969"/>
      <c r="G81" s="969"/>
      <c r="H81" s="969"/>
      <c r="I81" s="969"/>
      <c r="J81" s="969"/>
      <c r="K81" s="969"/>
      <c r="L81" s="969"/>
      <c r="M81" s="969"/>
      <c r="N81" s="969"/>
      <c r="O81" s="969"/>
      <c r="P81" s="970"/>
      <c r="Q81" s="971">
        <v>61</v>
      </c>
      <c r="R81" s="965"/>
      <c r="S81" s="965"/>
      <c r="T81" s="965"/>
      <c r="U81" s="965"/>
      <c r="V81" s="965">
        <v>54</v>
      </c>
      <c r="W81" s="965"/>
      <c r="X81" s="965"/>
      <c r="Y81" s="965"/>
      <c r="Z81" s="965"/>
      <c r="AA81" s="965">
        <v>7</v>
      </c>
      <c r="AB81" s="965"/>
      <c r="AC81" s="965"/>
      <c r="AD81" s="965"/>
      <c r="AE81" s="965"/>
      <c r="AF81" s="965">
        <v>20</v>
      </c>
      <c r="AG81" s="965"/>
      <c r="AH81" s="965"/>
      <c r="AI81" s="965"/>
      <c r="AJ81" s="965"/>
      <c r="AK81" s="965" t="s">
        <v>543</v>
      </c>
      <c r="AL81" s="965"/>
      <c r="AM81" s="965"/>
      <c r="AN81" s="965"/>
      <c r="AO81" s="965"/>
      <c r="AP81" s="965">
        <v>3</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547</v>
      </c>
      <c r="C82" s="969"/>
      <c r="D82" s="969"/>
      <c r="E82" s="969"/>
      <c r="F82" s="969"/>
      <c r="G82" s="969"/>
      <c r="H82" s="969"/>
      <c r="I82" s="969"/>
      <c r="J82" s="969"/>
      <c r="K82" s="969"/>
      <c r="L82" s="969"/>
      <c r="M82" s="969"/>
      <c r="N82" s="969"/>
      <c r="O82" s="969"/>
      <c r="P82" s="970"/>
      <c r="Q82" s="971">
        <v>1173</v>
      </c>
      <c r="R82" s="965"/>
      <c r="S82" s="965"/>
      <c r="T82" s="965"/>
      <c r="U82" s="965"/>
      <c r="V82" s="965">
        <v>1158</v>
      </c>
      <c r="W82" s="965"/>
      <c r="X82" s="965"/>
      <c r="Y82" s="965"/>
      <c r="Z82" s="965"/>
      <c r="AA82" s="965">
        <v>15</v>
      </c>
      <c r="AB82" s="965"/>
      <c r="AC82" s="965"/>
      <c r="AD82" s="965"/>
      <c r="AE82" s="965"/>
      <c r="AF82" s="965" t="s">
        <v>550</v>
      </c>
      <c r="AG82" s="965"/>
      <c r="AH82" s="965"/>
      <c r="AI82" s="965"/>
      <c r="AJ82" s="965"/>
      <c r="AK82" s="965" t="s">
        <v>529</v>
      </c>
      <c r="AL82" s="965"/>
      <c r="AM82" s="965"/>
      <c r="AN82" s="965"/>
      <c r="AO82" s="965"/>
      <c r="AP82" s="965" t="s">
        <v>529</v>
      </c>
      <c r="AQ82" s="965"/>
      <c r="AR82" s="965"/>
      <c r="AS82" s="965"/>
      <c r="AT82" s="965"/>
      <c r="AU82" s="965" t="s">
        <v>529</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548</v>
      </c>
      <c r="C83" s="969"/>
      <c r="D83" s="969"/>
      <c r="E83" s="969"/>
      <c r="F83" s="969"/>
      <c r="G83" s="969"/>
      <c r="H83" s="969"/>
      <c r="I83" s="969"/>
      <c r="J83" s="969"/>
      <c r="K83" s="969"/>
      <c r="L83" s="969"/>
      <c r="M83" s="969"/>
      <c r="N83" s="969"/>
      <c r="O83" s="969"/>
      <c r="P83" s="970"/>
      <c r="Q83" s="971">
        <v>1540</v>
      </c>
      <c r="R83" s="965"/>
      <c r="S83" s="965"/>
      <c r="T83" s="965"/>
      <c r="U83" s="965"/>
      <c r="V83" s="965">
        <v>1492</v>
      </c>
      <c r="W83" s="965"/>
      <c r="X83" s="965"/>
      <c r="Y83" s="965"/>
      <c r="Z83" s="965"/>
      <c r="AA83" s="965">
        <v>48</v>
      </c>
      <c r="AB83" s="965"/>
      <c r="AC83" s="965"/>
      <c r="AD83" s="965"/>
      <c r="AE83" s="965"/>
      <c r="AF83" s="965" t="s">
        <v>550</v>
      </c>
      <c r="AG83" s="965"/>
      <c r="AH83" s="965"/>
      <c r="AI83" s="965"/>
      <c r="AJ83" s="965"/>
      <c r="AK83" s="965" t="s">
        <v>529</v>
      </c>
      <c r="AL83" s="965"/>
      <c r="AM83" s="965"/>
      <c r="AN83" s="965"/>
      <c r="AO83" s="965"/>
      <c r="AP83" s="965" t="s">
        <v>529</v>
      </c>
      <c r="AQ83" s="965"/>
      <c r="AR83" s="965"/>
      <c r="AS83" s="965"/>
      <c r="AT83" s="965"/>
      <c r="AU83" s="965" t="s">
        <v>529</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549</v>
      </c>
      <c r="C84" s="969"/>
      <c r="D84" s="969"/>
      <c r="E84" s="969"/>
      <c r="F84" s="969"/>
      <c r="G84" s="969"/>
      <c r="H84" s="969"/>
      <c r="I84" s="969"/>
      <c r="J84" s="969"/>
      <c r="K84" s="969"/>
      <c r="L84" s="969"/>
      <c r="M84" s="969"/>
      <c r="N84" s="969"/>
      <c r="O84" s="969"/>
      <c r="P84" s="970"/>
      <c r="Q84" s="971">
        <v>0</v>
      </c>
      <c r="R84" s="965"/>
      <c r="S84" s="965"/>
      <c r="T84" s="965"/>
      <c r="U84" s="965"/>
      <c r="V84" s="965">
        <v>0</v>
      </c>
      <c r="W84" s="965"/>
      <c r="X84" s="965"/>
      <c r="Y84" s="965"/>
      <c r="Z84" s="965"/>
      <c r="AA84" s="965">
        <v>0</v>
      </c>
      <c r="AB84" s="965"/>
      <c r="AC84" s="965"/>
      <c r="AD84" s="965"/>
      <c r="AE84" s="965"/>
      <c r="AF84" s="965">
        <v>0</v>
      </c>
      <c r="AG84" s="965"/>
      <c r="AH84" s="965"/>
      <c r="AI84" s="965"/>
      <c r="AJ84" s="965"/>
      <c r="AK84" s="965">
        <v>0</v>
      </c>
      <c r="AL84" s="965"/>
      <c r="AM84" s="965"/>
      <c r="AN84" s="965"/>
      <c r="AO84" s="965"/>
      <c r="AP84" s="965" t="s">
        <v>529</v>
      </c>
      <c r="AQ84" s="965"/>
      <c r="AR84" s="965"/>
      <c r="AS84" s="965"/>
      <c r="AT84" s="965"/>
      <c r="AU84" s="965" t="s">
        <v>529</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535</v>
      </c>
      <c r="C85" s="969"/>
      <c r="D85" s="969"/>
      <c r="E85" s="969"/>
      <c r="F85" s="969"/>
      <c r="G85" s="969"/>
      <c r="H85" s="969"/>
      <c r="I85" s="969"/>
      <c r="J85" s="969"/>
      <c r="K85" s="969"/>
      <c r="L85" s="969"/>
      <c r="M85" s="969"/>
      <c r="N85" s="969"/>
      <c r="O85" s="969"/>
      <c r="P85" s="970"/>
      <c r="Q85" s="971">
        <v>201</v>
      </c>
      <c r="R85" s="965"/>
      <c r="S85" s="965"/>
      <c r="T85" s="965"/>
      <c r="U85" s="965"/>
      <c r="V85" s="965">
        <v>175</v>
      </c>
      <c r="W85" s="965"/>
      <c r="X85" s="965"/>
      <c r="Y85" s="965"/>
      <c r="Z85" s="965"/>
      <c r="AA85" s="965">
        <v>26</v>
      </c>
      <c r="AB85" s="965"/>
      <c r="AC85" s="965"/>
      <c r="AD85" s="965"/>
      <c r="AE85" s="965"/>
      <c r="AF85" s="965">
        <v>26</v>
      </c>
      <c r="AG85" s="965"/>
      <c r="AH85" s="965"/>
      <c r="AI85" s="965"/>
      <c r="AJ85" s="965"/>
      <c r="AK85" s="965" t="s">
        <v>543</v>
      </c>
      <c r="AL85" s="965"/>
      <c r="AM85" s="965"/>
      <c r="AN85" s="965"/>
      <c r="AO85" s="965"/>
      <c r="AP85" s="965" t="s">
        <v>529</v>
      </c>
      <c r="AQ85" s="965"/>
      <c r="AR85" s="965"/>
      <c r="AS85" s="965"/>
      <c r="AT85" s="965"/>
      <c r="AU85" s="965" t="s">
        <v>529</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10682</v>
      </c>
      <c r="AG88" s="953"/>
      <c r="AH88" s="953"/>
      <c r="AI88" s="953"/>
      <c r="AJ88" s="953"/>
      <c r="AK88" s="957"/>
      <c r="AL88" s="957"/>
      <c r="AM88" s="957"/>
      <c r="AN88" s="957"/>
      <c r="AO88" s="957"/>
      <c r="AP88" s="953">
        <v>1494</v>
      </c>
      <c r="AQ88" s="953"/>
      <c r="AR88" s="953"/>
      <c r="AS88" s="953"/>
      <c r="AT88" s="953"/>
      <c r="AU88" s="953">
        <v>188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397645</v>
      </c>
      <c r="AB110" s="871"/>
      <c r="AC110" s="871"/>
      <c r="AD110" s="871"/>
      <c r="AE110" s="872"/>
      <c r="AF110" s="873">
        <v>383814</v>
      </c>
      <c r="AG110" s="871"/>
      <c r="AH110" s="871"/>
      <c r="AI110" s="871"/>
      <c r="AJ110" s="872"/>
      <c r="AK110" s="873">
        <v>363187</v>
      </c>
      <c r="AL110" s="871"/>
      <c r="AM110" s="871"/>
      <c r="AN110" s="871"/>
      <c r="AO110" s="872"/>
      <c r="AP110" s="874">
        <v>15</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3447285</v>
      </c>
      <c r="BR110" s="798"/>
      <c r="BS110" s="798"/>
      <c r="BT110" s="798"/>
      <c r="BU110" s="798"/>
      <c r="BV110" s="798">
        <v>3306771</v>
      </c>
      <c r="BW110" s="798"/>
      <c r="BX110" s="798"/>
      <c r="BY110" s="798"/>
      <c r="BZ110" s="798"/>
      <c r="CA110" s="798">
        <v>3185208</v>
      </c>
      <c r="CB110" s="798"/>
      <c r="CC110" s="798"/>
      <c r="CD110" s="798"/>
      <c r="CE110" s="798"/>
      <c r="CF110" s="859">
        <v>131.5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12162</v>
      </c>
      <c r="BR111" s="769"/>
      <c r="BS111" s="769"/>
      <c r="BT111" s="769"/>
      <c r="BU111" s="769"/>
      <c r="BV111" s="769">
        <v>6282</v>
      </c>
      <c r="BW111" s="769"/>
      <c r="BX111" s="769"/>
      <c r="BY111" s="769"/>
      <c r="BZ111" s="769"/>
      <c r="CA111" s="769">
        <v>3458</v>
      </c>
      <c r="CB111" s="769"/>
      <c r="CC111" s="769"/>
      <c r="CD111" s="769"/>
      <c r="CE111" s="769"/>
      <c r="CF111" s="846">
        <v>0.1</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1935653</v>
      </c>
      <c r="BR112" s="769"/>
      <c r="BS112" s="769"/>
      <c r="BT112" s="769"/>
      <c r="BU112" s="769"/>
      <c r="BV112" s="769">
        <v>2289083</v>
      </c>
      <c r="BW112" s="769"/>
      <c r="BX112" s="769"/>
      <c r="BY112" s="769"/>
      <c r="BZ112" s="769"/>
      <c r="CA112" s="769">
        <v>2221065</v>
      </c>
      <c r="CB112" s="769"/>
      <c r="CC112" s="769"/>
      <c r="CD112" s="769"/>
      <c r="CE112" s="769"/>
      <c r="CF112" s="846">
        <v>91.7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168274</v>
      </c>
      <c r="AB113" s="907"/>
      <c r="AC113" s="907"/>
      <c r="AD113" s="907"/>
      <c r="AE113" s="908"/>
      <c r="AF113" s="909">
        <v>141918</v>
      </c>
      <c r="AG113" s="907"/>
      <c r="AH113" s="907"/>
      <c r="AI113" s="907"/>
      <c r="AJ113" s="908"/>
      <c r="AK113" s="909">
        <v>143035</v>
      </c>
      <c r="AL113" s="907"/>
      <c r="AM113" s="907"/>
      <c r="AN113" s="907"/>
      <c r="AO113" s="908"/>
      <c r="AP113" s="910">
        <v>5.9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51050</v>
      </c>
      <c r="BR113" s="769"/>
      <c r="BS113" s="769"/>
      <c r="BT113" s="769"/>
      <c r="BU113" s="769"/>
      <c r="BV113" s="769">
        <v>211637</v>
      </c>
      <c r="BW113" s="769"/>
      <c r="BX113" s="769"/>
      <c r="BY113" s="769"/>
      <c r="BZ113" s="769"/>
      <c r="CA113" s="769">
        <v>187941</v>
      </c>
      <c r="CB113" s="769"/>
      <c r="CC113" s="769"/>
      <c r="CD113" s="769"/>
      <c r="CE113" s="769"/>
      <c r="CF113" s="846">
        <v>7.8</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1415</v>
      </c>
      <c r="AB114" s="782"/>
      <c r="AC114" s="782"/>
      <c r="AD114" s="782"/>
      <c r="AE114" s="783"/>
      <c r="AF114" s="784">
        <v>4601</v>
      </c>
      <c r="AG114" s="782"/>
      <c r="AH114" s="782"/>
      <c r="AI114" s="782"/>
      <c r="AJ114" s="783"/>
      <c r="AK114" s="784">
        <v>13075</v>
      </c>
      <c r="AL114" s="782"/>
      <c r="AM114" s="782"/>
      <c r="AN114" s="782"/>
      <c r="AO114" s="783"/>
      <c r="AP114" s="752">
        <v>0.5</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628446</v>
      </c>
      <c r="BR114" s="769"/>
      <c r="BS114" s="769"/>
      <c r="BT114" s="769"/>
      <c r="BU114" s="769"/>
      <c r="BV114" s="769">
        <v>608798</v>
      </c>
      <c r="BW114" s="769"/>
      <c r="BX114" s="769"/>
      <c r="BY114" s="769"/>
      <c r="BZ114" s="769"/>
      <c r="CA114" s="769">
        <v>603059</v>
      </c>
      <c r="CB114" s="769"/>
      <c r="CC114" s="769"/>
      <c r="CD114" s="769"/>
      <c r="CE114" s="769"/>
      <c r="CF114" s="846">
        <v>24.9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13169</v>
      </c>
      <c r="AB115" s="907"/>
      <c r="AC115" s="907"/>
      <c r="AD115" s="907"/>
      <c r="AE115" s="908"/>
      <c r="AF115" s="909">
        <v>6412</v>
      </c>
      <c r="AG115" s="907"/>
      <c r="AH115" s="907"/>
      <c r="AI115" s="907"/>
      <c r="AJ115" s="908"/>
      <c r="AK115" s="909">
        <v>3067</v>
      </c>
      <c r="AL115" s="907"/>
      <c r="AM115" s="907"/>
      <c r="AN115" s="907"/>
      <c r="AO115" s="908"/>
      <c r="AP115" s="910">
        <v>0.1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580503</v>
      </c>
      <c r="AB117" s="893"/>
      <c r="AC117" s="893"/>
      <c r="AD117" s="893"/>
      <c r="AE117" s="894"/>
      <c r="AF117" s="896">
        <v>536745</v>
      </c>
      <c r="AG117" s="893"/>
      <c r="AH117" s="893"/>
      <c r="AI117" s="893"/>
      <c r="AJ117" s="894"/>
      <c r="AK117" s="896">
        <v>522364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429</v>
      </c>
      <c r="BP118" s="836"/>
      <c r="BQ118" s="855">
        <v>6074596</v>
      </c>
      <c r="BR118" s="856"/>
      <c r="BS118" s="856"/>
      <c r="BT118" s="856"/>
      <c r="BU118" s="856"/>
      <c r="BV118" s="856">
        <v>6422571</v>
      </c>
      <c r="BW118" s="856"/>
      <c r="BX118" s="856"/>
      <c r="BY118" s="856"/>
      <c r="BZ118" s="856"/>
      <c r="CA118" s="856">
        <v>6200731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2886737</v>
      </c>
      <c r="BR119" s="798"/>
      <c r="BS119" s="798"/>
      <c r="BT119" s="798"/>
      <c r="BU119" s="798"/>
      <c r="BV119" s="798">
        <v>2717241</v>
      </c>
      <c r="BW119" s="798"/>
      <c r="BX119" s="798"/>
      <c r="BY119" s="798"/>
      <c r="BZ119" s="798"/>
      <c r="CA119" s="798">
        <v>3086333</v>
      </c>
      <c r="CB119" s="798"/>
      <c r="CC119" s="798"/>
      <c r="CD119" s="798"/>
      <c r="CE119" s="798"/>
      <c r="CF119" s="859">
        <v>127.4</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12162</v>
      </c>
      <c r="DH119" s="715"/>
      <c r="DI119" s="715"/>
      <c r="DJ119" s="715"/>
      <c r="DK119" s="716"/>
      <c r="DL119" s="717">
        <v>6282</v>
      </c>
      <c r="DM119" s="715"/>
      <c r="DN119" s="715"/>
      <c r="DO119" s="715"/>
      <c r="DP119" s="716"/>
      <c r="DQ119" s="717">
        <v>3458</v>
      </c>
      <c r="DR119" s="715"/>
      <c r="DS119" s="715"/>
      <c r="DT119" s="715"/>
      <c r="DU119" s="716"/>
      <c r="DV119" s="805">
        <v>0.1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84509</v>
      </c>
      <c r="BR120" s="769"/>
      <c r="BS120" s="769"/>
      <c r="BT120" s="769"/>
      <c r="BU120" s="769"/>
      <c r="BV120" s="769">
        <v>68030</v>
      </c>
      <c r="BW120" s="769"/>
      <c r="BX120" s="769"/>
      <c r="BY120" s="769"/>
      <c r="BZ120" s="769"/>
      <c r="CA120" s="769">
        <v>50168</v>
      </c>
      <c r="CB120" s="769"/>
      <c r="CC120" s="769"/>
      <c r="CD120" s="769"/>
      <c r="CE120" s="769"/>
      <c r="CF120" s="846">
        <v>2.1</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1931386</v>
      </c>
      <c r="DH120" s="798"/>
      <c r="DI120" s="798"/>
      <c r="DJ120" s="798"/>
      <c r="DK120" s="798"/>
      <c r="DL120" s="798">
        <v>2287732</v>
      </c>
      <c r="DM120" s="798"/>
      <c r="DN120" s="798"/>
      <c r="DO120" s="798"/>
      <c r="DP120" s="798"/>
      <c r="DQ120" s="798">
        <v>2221065</v>
      </c>
      <c r="DR120" s="798"/>
      <c r="DS120" s="798"/>
      <c r="DT120" s="798"/>
      <c r="DU120" s="798"/>
      <c r="DV120" s="799">
        <v>91.7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5144767</v>
      </c>
      <c r="BR121" s="856"/>
      <c r="BS121" s="856"/>
      <c r="BT121" s="856"/>
      <c r="BU121" s="856"/>
      <c r="BV121" s="856">
        <v>5046468</v>
      </c>
      <c r="BW121" s="856"/>
      <c r="BX121" s="856"/>
      <c r="BY121" s="856"/>
      <c r="BZ121" s="856"/>
      <c r="CA121" s="856">
        <v>4908591</v>
      </c>
      <c r="CB121" s="856"/>
      <c r="CC121" s="856"/>
      <c r="CD121" s="856"/>
      <c r="CE121" s="856"/>
      <c r="CF121" s="857">
        <v>202.6</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4267</v>
      </c>
      <c r="DH121" s="769"/>
      <c r="DI121" s="769"/>
      <c r="DJ121" s="769"/>
      <c r="DK121" s="769"/>
      <c r="DL121" s="769">
        <v>1351</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438</v>
      </c>
      <c r="BP122" s="836"/>
      <c r="BQ122" s="837">
        <v>8116013</v>
      </c>
      <c r="BR122" s="838"/>
      <c r="BS122" s="838"/>
      <c r="BT122" s="838"/>
      <c r="BU122" s="838"/>
      <c r="BV122" s="838">
        <v>7831739</v>
      </c>
      <c r="BW122" s="838"/>
      <c r="BX122" s="838"/>
      <c r="BY122" s="838"/>
      <c r="BZ122" s="838"/>
      <c r="CA122" s="838">
        <v>8045092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13169</v>
      </c>
      <c r="AB126" s="782"/>
      <c r="AC126" s="782"/>
      <c r="AD126" s="782"/>
      <c r="AE126" s="783"/>
      <c r="AF126" s="784">
        <v>6412</v>
      </c>
      <c r="AG126" s="782"/>
      <c r="AH126" s="782"/>
      <c r="AI126" s="782"/>
      <c r="AJ126" s="783"/>
      <c r="AK126" s="784">
        <v>3067</v>
      </c>
      <c r="AL126" s="782"/>
      <c r="AM126" s="782"/>
      <c r="AN126" s="782"/>
      <c r="AO126" s="783"/>
      <c r="AP126" s="752">
        <v>0.1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21654</v>
      </c>
      <c r="AB128" s="722"/>
      <c r="AC128" s="722"/>
      <c r="AD128" s="722"/>
      <c r="AE128" s="723"/>
      <c r="AF128" s="724">
        <v>21071</v>
      </c>
      <c r="AG128" s="722"/>
      <c r="AH128" s="722"/>
      <c r="AI128" s="722"/>
      <c r="AJ128" s="723"/>
      <c r="AK128" s="724">
        <v>22243</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2773308</v>
      </c>
      <c r="AB129" s="782"/>
      <c r="AC129" s="782"/>
      <c r="AD129" s="782"/>
      <c r="AE129" s="783"/>
      <c r="AF129" s="784">
        <v>2721611</v>
      </c>
      <c r="AG129" s="782"/>
      <c r="AH129" s="782"/>
      <c r="AI129" s="782"/>
      <c r="AJ129" s="783"/>
      <c r="AK129" s="784">
        <v>2803525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6.1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380276</v>
      </c>
      <c r="AB130" s="782"/>
      <c r="AC130" s="782"/>
      <c r="AD130" s="782"/>
      <c r="AE130" s="783"/>
      <c r="AF130" s="784">
        <v>375542</v>
      </c>
      <c r="AG130" s="782"/>
      <c r="AH130" s="782"/>
      <c r="AI130" s="782"/>
      <c r="AJ130" s="783"/>
      <c r="AK130" s="784">
        <v>380588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2393032</v>
      </c>
      <c r="AB131" s="715"/>
      <c r="AC131" s="715"/>
      <c r="AD131" s="715"/>
      <c r="AE131" s="716"/>
      <c r="AF131" s="717">
        <v>2346069</v>
      </c>
      <c r="AG131" s="715"/>
      <c r="AH131" s="715"/>
      <c r="AI131" s="715"/>
      <c r="AJ131" s="716"/>
      <c r="AK131" s="717">
        <v>2422937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7.4622069409999998</v>
      </c>
      <c r="AB132" s="738"/>
      <c r="AC132" s="738"/>
      <c r="AD132" s="738"/>
      <c r="AE132" s="739"/>
      <c r="AF132" s="740">
        <v>5.9730553530000003</v>
      </c>
      <c r="AG132" s="738"/>
      <c r="AH132" s="738"/>
      <c r="AI132" s="738"/>
      <c r="AJ132" s="739"/>
      <c r="AK132" s="740">
        <v>4.9333928199999999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9</v>
      </c>
      <c r="AB133" s="747"/>
      <c r="AC133" s="747"/>
      <c r="AD133" s="747"/>
      <c r="AE133" s="748"/>
      <c r="AF133" s="746">
        <v>8.4</v>
      </c>
      <c r="AG133" s="747"/>
      <c r="AH133" s="747"/>
      <c r="AI133" s="747"/>
      <c r="AJ133" s="748"/>
      <c r="AK133" s="746">
        <v>6.1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718288</v>
      </c>
      <c r="L9" s="264">
        <v>70886</v>
      </c>
      <c r="M9" s="265">
        <v>87341</v>
      </c>
      <c r="N9" s="266">
        <v>-18.8</v>
      </c>
    </row>
    <row r="10" spans="1:16">
      <c r="A10" s="248"/>
      <c r="B10" s="244"/>
      <c r="C10" s="244"/>
      <c r="D10" s="244"/>
      <c r="E10" s="244"/>
      <c r="F10" s="244"/>
      <c r="G10" s="1131" t="s">
        <v>471</v>
      </c>
      <c r="H10" s="1132"/>
      <c r="I10" s="1132"/>
      <c r="J10" s="1133"/>
      <c r="K10" s="267">
        <v>135316</v>
      </c>
      <c r="L10" s="268">
        <v>13354</v>
      </c>
      <c r="M10" s="269">
        <v>8730</v>
      </c>
      <c r="N10" s="270">
        <v>53</v>
      </c>
    </row>
    <row r="11" spans="1:16" ht="13.5" customHeight="1">
      <c r="A11" s="248"/>
      <c r="B11" s="244"/>
      <c r="C11" s="244"/>
      <c r="D11" s="244"/>
      <c r="E11" s="244"/>
      <c r="F11" s="244"/>
      <c r="G11" s="1131" t="s">
        <v>472</v>
      </c>
      <c r="H11" s="1132"/>
      <c r="I11" s="1132"/>
      <c r="J11" s="1133"/>
      <c r="K11" s="267">
        <v>157470</v>
      </c>
      <c r="L11" s="268">
        <v>15540</v>
      </c>
      <c r="M11" s="269">
        <v>12876</v>
      </c>
      <c r="N11" s="270">
        <v>20.7</v>
      </c>
    </row>
    <row r="12" spans="1:16" ht="13.5" customHeight="1">
      <c r="A12" s="248"/>
      <c r="B12" s="244"/>
      <c r="C12" s="244"/>
      <c r="D12" s="244"/>
      <c r="E12" s="244"/>
      <c r="F12" s="244"/>
      <c r="G12" s="1131" t="s">
        <v>473</v>
      </c>
      <c r="H12" s="1132"/>
      <c r="I12" s="1132"/>
      <c r="J12" s="1133"/>
      <c r="K12" s="267" t="s">
        <v>474</v>
      </c>
      <c r="L12" s="268" t="s">
        <v>474</v>
      </c>
      <c r="M12" s="269">
        <v>1090</v>
      </c>
      <c r="N12" s="270" t="s">
        <v>474</v>
      </c>
    </row>
    <row r="13" spans="1:16" ht="13.5" customHeight="1">
      <c r="A13" s="248"/>
      <c r="B13" s="244"/>
      <c r="C13" s="244"/>
      <c r="D13" s="244"/>
      <c r="E13" s="244"/>
      <c r="F13" s="244"/>
      <c r="G13" s="1131" t="s">
        <v>475</v>
      </c>
      <c r="H13" s="1132"/>
      <c r="I13" s="1132"/>
      <c r="J13" s="1133"/>
      <c r="K13" s="267" t="s">
        <v>474</v>
      </c>
      <c r="L13" s="268" t="s">
        <v>474</v>
      </c>
      <c r="M13" s="269">
        <v>18</v>
      </c>
      <c r="N13" s="270" t="s">
        <v>474</v>
      </c>
    </row>
    <row r="14" spans="1:16" ht="13.5" customHeight="1">
      <c r="A14" s="248"/>
      <c r="B14" s="244"/>
      <c r="C14" s="244"/>
      <c r="D14" s="244"/>
      <c r="E14" s="244"/>
      <c r="F14" s="244"/>
      <c r="G14" s="1131" t="s">
        <v>476</v>
      </c>
      <c r="H14" s="1132"/>
      <c r="I14" s="1132"/>
      <c r="J14" s="1133"/>
      <c r="K14" s="267">
        <v>25872</v>
      </c>
      <c r="L14" s="268">
        <v>2553</v>
      </c>
      <c r="M14" s="269">
        <v>4293</v>
      </c>
      <c r="N14" s="270">
        <v>-40.5</v>
      </c>
    </row>
    <row r="15" spans="1:16" ht="13.5" customHeight="1">
      <c r="A15" s="248"/>
      <c r="B15" s="244"/>
      <c r="C15" s="244"/>
      <c r="D15" s="244"/>
      <c r="E15" s="244"/>
      <c r="F15" s="244"/>
      <c r="G15" s="1131" t="s">
        <v>477</v>
      </c>
      <c r="H15" s="1132"/>
      <c r="I15" s="1132"/>
      <c r="J15" s="1133"/>
      <c r="K15" s="267">
        <v>15503</v>
      </c>
      <c r="L15" s="268">
        <v>1530</v>
      </c>
      <c r="M15" s="269">
        <v>2010</v>
      </c>
      <c r="N15" s="270">
        <v>-23.9</v>
      </c>
    </row>
    <row r="16" spans="1:16">
      <c r="A16" s="248"/>
      <c r="B16" s="244"/>
      <c r="C16" s="244"/>
      <c r="D16" s="244"/>
      <c r="E16" s="244"/>
      <c r="F16" s="244"/>
      <c r="G16" s="1134" t="s">
        <v>478</v>
      </c>
      <c r="H16" s="1135"/>
      <c r="I16" s="1135"/>
      <c r="J16" s="1136"/>
      <c r="K16" s="268">
        <v>-56858</v>
      </c>
      <c r="L16" s="268">
        <v>-5611</v>
      </c>
      <c r="M16" s="269">
        <v>-10218</v>
      </c>
      <c r="N16" s="270">
        <v>-45.1</v>
      </c>
    </row>
    <row r="17" spans="1:16">
      <c r="A17" s="248"/>
      <c r="B17" s="244"/>
      <c r="C17" s="244"/>
      <c r="D17" s="244"/>
      <c r="E17" s="244"/>
      <c r="F17" s="244"/>
      <c r="G17" s="1134" t="s">
        <v>171</v>
      </c>
      <c r="H17" s="1135"/>
      <c r="I17" s="1135"/>
      <c r="J17" s="1136"/>
      <c r="K17" s="268">
        <v>995591</v>
      </c>
      <c r="L17" s="268">
        <v>98252</v>
      </c>
      <c r="M17" s="269">
        <v>106139</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7.3</v>
      </c>
      <c r="L21" s="281">
        <v>10.27</v>
      </c>
      <c r="M21" s="282">
        <v>-2.97</v>
      </c>
      <c r="N21" s="249"/>
      <c r="O21" s="283"/>
      <c r="P21" s="279"/>
    </row>
    <row r="22" spans="1:16" s="284" customFormat="1">
      <c r="A22" s="279"/>
      <c r="B22" s="249"/>
      <c r="C22" s="249"/>
      <c r="D22" s="249"/>
      <c r="E22" s="249"/>
      <c r="F22" s="249"/>
      <c r="G22" s="1128" t="s">
        <v>484</v>
      </c>
      <c r="H22" s="1129"/>
      <c r="I22" s="1129"/>
      <c r="J22" s="1130"/>
      <c r="K22" s="285">
        <v>95.5</v>
      </c>
      <c r="L22" s="286">
        <v>95.1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363187</v>
      </c>
      <c r="L32" s="294">
        <v>35842</v>
      </c>
      <c r="M32" s="295">
        <v>57922</v>
      </c>
      <c r="N32" s="296">
        <v>-38.1</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143035</v>
      </c>
      <c r="L35" s="294">
        <v>14116</v>
      </c>
      <c r="M35" s="295">
        <v>16698</v>
      </c>
      <c r="N35" s="296">
        <v>-15.5</v>
      </c>
    </row>
    <row r="36" spans="1:16" ht="27" customHeight="1">
      <c r="A36" s="248"/>
      <c r="B36" s="244"/>
      <c r="C36" s="244"/>
      <c r="D36" s="244"/>
      <c r="E36" s="244"/>
      <c r="F36" s="244"/>
      <c r="G36" s="1119" t="s">
        <v>492</v>
      </c>
      <c r="H36" s="1120"/>
      <c r="I36" s="1120"/>
      <c r="J36" s="1121"/>
      <c r="K36" s="294">
        <v>13075</v>
      </c>
      <c r="L36" s="294">
        <v>1290</v>
      </c>
      <c r="M36" s="295">
        <v>4963</v>
      </c>
      <c r="N36" s="296">
        <v>-74</v>
      </c>
    </row>
    <row r="37" spans="1:16" ht="13.5" customHeight="1">
      <c r="A37" s="248"/>
      <c r="B37" s="244"/>
      <c r="C37" s="244"/>
      <c r="D37" s="244"/>
      <c r="E37" s="244"/>
      <c r="F37" s="244"/>
      <c r="G37" s="1119" t="s">
        <v>493</v>
      </c>
      <c r="H37" s="1120"/>
      <c r="I37" s="1120"/>
      <c r="J37" s="1121"/>
      <c r="K37" s="294">
        <v>3067</v>
      </c>
      <c r="L37" s="294">
        <v>303</v>
      </c>
      <c r="M37" s="295">
        <v>1334</v>
      </c>
      <c r="N37" s="296">
        <v>-77.3</v>
      </c>
    </row>
    <row r="38" spans="1:16" ht="27" customHeight="1">
      <c r="A38" s="248"/>
      <c r="B38" s="244"/>
      <c r="C38" s="244"/>
      <c r="D38" s="244"/>
      <c r="E38" s="244"/>
      <c r="F38" s="244"/>
      <c r="G38" s="1122" t="s">
        <v>494</v>
      </c>
      <c r="H38" s="1123"/>
      <c r="I38" s="1123"/>
      <c r="J38" s="1124"/>
      <c r="K38" s="297" t="s">
        <v>474</v>
      </c>
      <c r="L38" s="297" t="s">
        <v>474</v>
      </c>
      <c r="M38" s="298">
        <v>8</v>
      </c>
      <c r="N38" s="299" t="s">
        <v>474</v>
      </c>
      <c r="O38" s="293"/>
    </row>
    <row r="39" spans="1:16">
      <c r="A39" s="248"/>
      <c r="B39" s="244"/>
      <c r="C39" s="244"/>
      <c r="D39" s="244"/>
      <c r="E39" s="244"/>
      <c r="F39" s="244"/>
      <c r="G39" s="1122" t="s">
        <v>495</v>
      </c>
      <c r="H39" s="1123"/>
      <c r="I39" s="1123"/>
      <c r="J39" s="1124"/>
      <c r="K39" s="300">
        <v>-22243</v>
      </c>
      <c r="L39" s="300">
        <v>-2195</v>
      </c>
      <c r="M39" s="301">
        <v>-2783</v>
      </c>
      <c r="N39" s="302">
        <v>-21.1</v>
      </c>
      <c r="O39" s="293"/>
    </row>
    <row r="40" spans="1:16" ht="27" customHeight="1">
      <c r="A40" s="248"/>
      <c r="B40" s="244"/>
      <c r="C40" s="244"/>
      <c r="D40" s="244"/>
      <c r="E40" s="244"/>
      <c r="F40" s="244"/>
      <c r="G40" s="1119" t="s">
        <v>496</v>
      </c>
      <c r="H40" s="1120"/>
      <c r="I40" s="1120"/>
      <c r="J40" s="1121"/>
      <c r="K40" s="300">
        <v>-380588</v>
      </c>
      <c r="L40" s="300">
        <v>-37559</v>
      </c>
      <c r="M40" s="301">
        <v>-52415</v>
      </c>
      <c r="N40" s="302">
        <v>-28.3</v>
      </c>
      <c r="O40" s="293"/>
    </row>
    <row r="41" spans="1:16">
      <c r="A41" s="248"/>
      <c r="B41" s="244"/>
      <c r="C41" s="244"/>
      <c r="D41" s="244"/>
      <c r="E41" s="244"/>
      <c r="F41" s="244"/>
      <c r="G41" s="1125" t="s">
        <v>281</v>
      </c>
      <c r="H41" s="1126"/>
      <c r="I41" s="1126"/>
      <c r="J41" s="1127"/>
      <c r="K41" s="294">
        <v>119533</v>
      </c>
      <c r="L41" s="300">
        <v>11796</v>
      </c>
      <c r="M41" s="301">
        <v>25727</v>
      </c>
      <c r="N41" s="302">
        <v>-54.1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933417</v>
      </c>
      <c r="J51" s="320">
        <v>92813</v>
      </c>
      <c r="K51" s="321">
        <v>-25.3</v>
      </c>
      <c r="L51" s="322">
        <v>86910</v>
      </c>
      <c r="M51" s="323">
        <v>58.5</v>
      </c>
      <c r="N51" s="324">
        <v>-83.8</v>
      </c>
    </row>
    <row r="52" spans="1:14">
      <c r="A52" s="248"/>
      <c r="B52" s="244"/>
      <c r="C52" s="244"/>
      <c r="D52" s="244"/>
      <c r="E52" s="244"/>
      <c r="F52" s="244"/>
      <c r="G52" s="325"/>
      <c r="H52" s="326" t="s">
        <v>507</v>
      </c>
      <c r="I52" s="327">
        <v>790414</v>
      </c>
      <c r="J52" s="328">
        <v>78593</v>
      </c>
      <c r="K52" s="329">
        <v>128.9</v>
      </c>
      <c r="L52" s="330">
        <v>50891</v>
      </c>
      <c r="M52" s="331">
        <v>65.3</v>
      </c>
      <c r="N52" s="332">
        <v>63.6</v>
      </c>
    </row>
    <row r="53" spans="1:14">
      <c r="A53" s="248"/>
      <c r="B53" s="244"/>
      <c r="C53" s="244"/>
      <c r="D53" s="244"/>
      <c r="E53" s="244"/>
      <c r="F53" s="244"/>
      <c r="G53" s="310" t="s">
        <v>508</v>
      </c>
      <c r="H53" s="311"/>
      <c r="I53" s="319">
        <v>863140</v>
      </c>
      <c r="J53" s="320">
        <v>85859</v>
      </c>
      <c r="K53" s="321">
        <v>-7.5</v>
      </c>
      <c r="L53" s="322">
        <v>95443</v>
      </c>
      <c r="M53" s="323">
        <v>9.8000000000000007</v>
      </c>
      <c r="N53" s="324">
        <v>-17.3</v>
      </c>
    </row>
    <row r="54" spans="1:14">
      <c r="A54" s="248"/>
      <c r="B54" s="244"/>
      <c r="C54" s="244"/>
      <c r="D54" s="244"/>
      <c r="E54" s="244"/>
      <c r="F54" s="244"/>
      <c r="G54" s="325"/>
      <c r="H54" s="326" t="s">
        <v>507</v>
      </c>
      <c r="I54" s="327">
        <v>745075</v>
      </c>
      <c r="J54" s="328">
        <v>74115</v>
      </c>
      <c r="K54" s="329">
        <v>-5.7</v>
      </c>
      <c r="L54" s="330">
        <v>48538</v>
      </c>
      <c r="M54" s="331">
        <v>-4.5999999999999996</v>
      </c>
      <c r="N54" s="332">
        <v>-1.1000000000000001</v>
      </c>
    </row>
    <row r="55" spans="1:14">
      <c r="A55" s="248"/>
      <c r="B55" s="244"/>
      <c r="C55" s="244"/>
      <c r="D55" s="244"/>
      <c r="E55" s="244"/>
      <c r="F55" s="244"/>
      <c r="G55" s="310" t="s">
        <v>509</v>
      </c>
      <c r="H55" s="311"/>
      <c r="I55" s="319">
        <v>303626</v>
      </c>
      <c r="J55" s="320">
        <v>30167</v>
      </c>
      <c r="K55" s="321">
        <v>-64.900000000000006</v>
      </c>
      <c r="L55" s="322">
        <v>70897</v>
      </c>
      <c r="M55" s="323">
        <v>-25.7</v>
      </c>
      <c r="N55" s="324">
        <v>-39.200000000000003</v>
      </c>
    </row>
    <row r="56" spans="1:14">
      <c r="A56" s="248"/>
      <c r="B56" s="244"/>
      <c r="C56" s="244"/>
      <c r="D56" s="244"/>
      <c r="E56" s="244"/>
      <c r="F56" s="244"/>
      <c r="G56" s="325"/>
      <c r="H56" s="326" t="s">
        <v>507</v>
      </c>
      <c r="I56" s="327">
        <v>251827</v>
      </c>
      <c r="J56" s="328">
        <v>25020</v>
      </c>
      <c r="K56" s="329">
        <v>-66.2</v>
      </c>
      <c r="L56" s="330">
        <v>39878</v>
      </c>
      <c r="M56" s="331">
        <v>-17.8</v>
      </c>
      <c r="N56" s="332">
        <v>-48.4</v>
      </c>
    </row>
    <row r="57" spans="1:14">
      <c r="A57" s="248"/>
      <c r="B57" s="244"/>
      <c r="C57" s="244"/>
      <c r="D57" s="244"/>
      <c r="E57" s="244"/>
      <c r="F57" s="244"/>
      <c r="G57" s="310" t="s">
        <v>510</v>
      </c>
      <c r="H57" s="311"/>
      <c r="I57" s="319">
        <v>354899</v>
      </c>
      <c r="J57" s="320">
        <v>34934</v>
      </c>
      <c r="K57" s="321">
        <v>15.8</v>
      </c>
      <c r="L57" s="322">
        <v>66496</v>
      </c>
      <c r="M57" s="323">
        <v>-6.2</v>
      </c>
      <c r="N57" s="324">
        <v>22</v>
      </c>
    </row>
    <row r="58" spans="1:14">
      <c r="A58" s="248"/>
      <c r="B58" s="244"/>
      <c r="C58" s="244"/>
      <c r="D58" s="244"/>
      <c r="E58" s="244"/>
      <c r="F58" s="244"/>
      <c r="G58" s="325"/>
      <c r="H58" s="326" t="s">
        <v>507</v>
      </c>
      <c r="I58" s="327">
        <v>269685</v>
      </c>
      <c r="J58" s="328">
        <v>26546</v>
      </c>
      <c r="K58" s="329">
        <v>6.1</v>
      </c>
      <c r="L58" s="330">
        <v>36530</v>
      </c>
      <c r="M58" s="331">
        <v>-8.4</v>
      </c>
      <c r="N58" s="332">
        <v>14.5</v>
      </c>
    </row>
    <row r="59" spans="1:14">
      <c r="A59" s="248"/>
      <c r="B59" s="244"/>
      <c r="C59" s="244"/>
      <c r="D59" s="244"/>
      <c r="E59" s="244"/>
      <c r="F59" s="244"/>
      <c r="G59" s="310" t="s">
        <v>511</v>
      </c>
      <c r="H59" s="311"/>
      <c r="I59" s="319">
        <v>303169</v>
      </c>
      <c r="J59" s="320">
        <v>29919</v>
      </c>
      <c r="K59" s="321">
        <v>-14.4</v>
      </c>
      <c r="L59" s="322">
        <v>82748</v>
      </c>
      <c r="M59" s="323">
        <v>24.4</v>
      </c>
      <c r="N59" s="324">
        <v>-38.799999999999997</v>
      </c>
    </row>
    <row r="60" spans="1:14">
      <c r="A60" s="248"/>
      <c r="B60" s="244"/>
      <c r="C60" s="244"/>
      <c r="D60" s="244"/>
      <c r="E60" s="244"/>
      <c r="F60" s="244"/>
      <c r="G60" s="325"/>
      <c r="H60" s="326" t="s">
        <v>507</v>
      </c>
      <c r="I60" s="333">
        <v>214615</v>
      </c>
      <c r="J60" s="328">
        <v>21180</v>
      </c>
      <c r="K60" s="329">
        <v>-20.2</v>
      </c>
      <c r="L60" s="330">
        <v>44732</v>
      </c>
      <c r="M60" s="331">
        <v>22.5</v>
      </c>
      <c r="N60" s="332">
        <v>-42.7</v>
      </c>
    </row>
    <row r="61" spans="1:14">
      <c r="A61" s="248"/>
      <c r="B61" s="244"/>
      <c r="C61" s="244"/>
      <c r="D61" s="244"/>
      <c r="E61" s="244"/>
      <c r="F61" s="244"/>
      <c r="G61" s="310" t="s">
        <v>512</v>
      </c>
      <c r="H61" s="334"/>
      <c r="I61" s="335">
        <v>551650</v>
      </c>
      <c r="J61" s="336">
        <v>54738</v>
      </c>
      <c r="K61" s="337">
        <v>-19.3</v>
      </c>
      <c r="L61" s="338">
        <v>80499</v>
      </c>
      <c r="M61" s="339">
        <v>12.2</v>
      </c>
      <c r="N61" s="324">
        <v>-31.5</v>
      </c>
    </row>
    <row r="62" spans="1:14">
      <c r="A62" s="248"/>
      <c r="B62" s="244"/>
      <c r="C62" s="244"/>
      <c r="D62" s="244"/>
      <c r="E62" s="244"/>
      <c r="F62" s="244"/>
      <c r="G62" s="325"/>
      <c r="H62" s="326" t="s">
        <v>507</v>
      </c>
      <c r="I62" s="327">
        <v>454323</v>
      </c>
      <c r="J62" s="328">
        <v>45091</v>
      </c>
      <c r="K62" s="329">
        <v>8.6</v>
      </c>
      <c r="L62" s="330">
        <v>44114</v>
      </c>
      <c r="M62" s="331">
        <v>11.4</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10.26</v>
      </c>
      <c r="G47" s="12">
        <v>10.33</v>
      </c>
      <c r="H47" s="12">
        <v>10.72</v>
      </c>
      <c r="I47" s="12">
        <v>11.38</v>
      </c>
      <c r="J47" s="13">
        <v>11.28</v>
      </c>
    </row>
    <row r="48" spans="2:10" ht="57.75" customHeight="1">
      <c r="B48" s="14"/>
      <c r="C48" s="1139" t="s">
        <v>4</v>
      </c>
      <c r="D48" s="1139"/>
      <c r="E48" s="1140"/>
      <c r="F48" s="15">
        <v>0.47</v>
      </c>
      <c r="G48" s="16">
        <v>0.51</v>
      </c>
      <c r="H48" s="16">
        <v>0.86</v>
      </c>
      <c r="I48" s="16">
        <v>0.4</v>
      </c>
      <c r="J48" s="17">
        <v>0.27</v>
      </c>
    </row>
    <row r="49" spans="2:10" ht="57.75" customHeight="1" thickBot="1">
      <c r="B49" s="18"/>
      <c r="C49" s="1141" t="s">
        <v>5</v>
      </c>
      <c r="D49" s="1141"/>
      <c r="E49" s="1142"/>
      <c r="F49" s="19">
        <v>0.18</v>
      </c>
      <c r="G49" s="20">
        <v>0.08</v>
      </c>
      <c r="H49" s="20">
        <v>0.36</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9.93</v>
      </c>
      <c r="G34" s="33">
        <v>8.92</v>
      </c>
      <c r="H34" s="33">
        <v>9.76</v>
      </c>
      <c r="I34" s="33">
        <v>10.45</v>
      </c>
      <c r="J34" s="34">
        <v>10.57</v>
      </c>
      <c r="K34" s="22"/>
      <c r="L34" s="22"/>
      <c r="M34" s="22"/>
      <c r="N34" s="22"/>
      <c r="O34" s="22"/>
      <c r="P34" s="22"/>
    </row>
    <row r="35" spans="1:16" ht="39" customHeight="1">
      <c r="A35" s="22"/>
      <c r="B35" s="35"/>
      <c r="C35" s="1143" t="s">
        <v>522</v>
      </c>
      <c r="D35" s="1144"/>
      <c r="E35" s="1145"/>
      <c r="F35" s="36">
        <v>0.47</v>
      </c>
      <c r="G35" s="37">
        <v>0.51</v>
      </c>
      <c r="H35" s="37">
        <v>0.86</v>
      </c>
      <c r="I35" s="37">
        <v>0.4</v>
      </c>
      <c r="J35" s="38">
        <v>0.27</v>
      </c>
      <c r="K35" s="22"/>
      <c r="L35" s="22"/>
      <c r="M35" s="22"/>
      <c r="N35" s="22"/>
      <c r="O35" s="22"/>
      <c r="P35" s="22"/>
    </row>
    <row r="36" spans="1:16" ht="39" customHeight="1">
      <c r="A36" s="22"/>
      <c r="B36" s="35"/>
      <c r="C36" s="1143" t="s">
        <v>523</v>
      </c>
      <c r="D36" s="1144"/>
      <c r="E36" s="1145"/>
      <c r="F36" s="36">
        <v>0.04</v>
      </c>
      <c r="G36" s="37">
        <v>0.05</v>
      </c>
      <c r="H36" s="37">
        <v>0.02</v>
      </c>
      <c r="I36" s="37">
        <v>0.05</v>
      </c>
      <c r="J36" s="38">
        <v>0.06</v>
      </c>
      <c r="K36" s="22"/>
      <c r="L36" s="22"/>
      <c r="M36" s="22"/>
      <c r="N36" s="22"/>
      <c r="O36" s="22"/>
      <c r="P36" s="22"/>
    </row>
    <row r="37" spans="1:16" ht="39" customHeight="1">
      <c r="A37" s="22"/>
      <c r="B37" s="35"/>
      <c r="C37" s="1143" t="s">
        <v>524</v>
      </c>
      <c r="D37" s="1144"/>
      <c r="E37" s="1145"/>
      <c r="F37" s="36">
        <v>0.06</v>
      </c>
      <c r="G37" s="37">
        <v>0.28999999999999998</v>
      </c>
      <c r="H37" s="37">
        <v>0.06</v>
      </c>
      <c r="I37" s="37">
        <v>0.02</v>
      </c>
      <c r="J37" s="38">
        <v>0.05</v>
      </c>
      <c r="K37" s="22"/>
      <c r="L37" s="22"/>
      <c r="M37" s="22"/>
      <c r="N37" s="22"/>
      <c r="O37" s="22"/>
      <c r="P37" s="22"/>
    </row>
    <row r="38" spans="1:16" ht="39" customHeight="1">
      <c r="A38" s="22"/>
      <c r="B38" s="35"/>
      <c r="C38" s="1143" t="s">
        <v>525</v>
      </c>
      <c r="D38" s="1144"/>
      <c r="E38" s="1145"/>
      <c r="F38" s="36">
        <v>0</v>
      </c>
      <c r="G38" s="37">
        <v>0</v>
      </c>
      <c r="H38" s="37">
        <v>0</v>
      </c>
      <c r="I38" s="37">
        <v>0</v>
      </c>
      <c r="J38" s="38">
        <v>0</v>
      </c>
      <c r="K38" s="22"/>
      <c r="L38" s="22"/>
      <c r="M38" s="22"/>
      <c r="N38" s="22"/>
      <c r="O38" s="22"/>
      <c r="P38" s="22"/>
    </row>
    <row r="39" spans="1:16" ht="39" customHeight="1">
      <c r="A39" s="22"/>
      <c r="B39" s="35"/>
      <c r="C39" s="1143" t="s">
        <v>526</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v>
      </c>
      <c r="G43" s="42">
        <v>0</v>
      </c>
      <c r="H43" s="42">
        <v>0</v>
      </c>
      <c r="I43" s="42">
        <v>0</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525</v>
      </c>
      <c r="L45" s="60">
        <v>500</v>
      </c>
      <c r="M45" s="60">
        <v>398</v>
      </c>
      <c r="N45" s="60">
        <v>384</v>
      </c>
      <c r="O45" s="61">
        <v>363</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68</v>
      </c>
      <c r="L48" s="64">
        <v>152</v>
      </c>
      <c r="M48" s="64">
        <v>168</v>
      </c>
      <c r="N48" s="64">
        <v>142</v>
      </c>
      <c r="O48" s="65">
        <v>143</v>
      </c>
      <c r="P48" s="48"/>
      <c r="Q48" s="48"/>
      <c r="R48" s="48"/>
      <c r="S48" s="48"/>
      <c r="T48" s="48"/>
      <c r="U48" s="48"/>
    </row>
    <row r="49" spans="1:21" ht="30.75" customHeight="1">
      <c r="A49" s="48"/>
      <c r="B49" s="1161"/>
      <c r="C49" s="1162"/>
      <c r="D49" s="62"/>
      <c r="E49" s="1153" t="s">
        <v>16</v>
      </c>
      <c r="F49" s="1153"/>
      <c r="G49" s="1153"/>
      <c r="H49" s="1153"/>
      <c r="I49" s="1153"/>
      <c r="J49" s="1154"/>
      <c r="K49" s="63">
        <v>10</v>
      </c>
      <c r="L49" s="64">
        <v>8</v>
      </c>
      <c r="M49" s="64">
        <v>1</v>
      </c>
      <c r="N49" s="64">
        <v>5</v>
      </c>
      <c r="O49" s="65">
        <v>13</v>
      </c>
      <c r="P49" s="48"/>
      <c r="Q49" s="48"/>
      <c r="R49" s="48"/>
      <c r="S49" s="48"/>
      <c r="T49" s="48"/>
      <c r="U49" s="48"/>
    </row>
    <row r="50" spans="1:21" ht="30.75" customHeight="1">
      <c r="A50" s="48"/>
      <c r="B50" s="1161"/>
      <c r="C50" s="1162"/>
      <c r="D50" s="62"/>
      <c r="E50" s="1153" t="s">
        <v>17</v>
      </c>
      <c r="F50" s="1153"/>
      <c r="G50" s="1153"/>
      <c r="H50" s="1153"/>
      <c r="I50" s="1153"/>
      <c r="J50" s="1154"/>
      <c r="K50" s="63">
        <v>50</v>
      </c>
      <c r="L50" s="64">
        <v>38</v>
      </c>
      <c r="M50" s="64">
        <v>13</v>
      </c>
      <c r="N50" s="64">
        <v>6</v>
      </c>
      <c r="O50" s="65">
        <v>3</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470</v>
      </c>
      <c r="L52" s="64">
        <v>412</v>
      </c>
      <c r="M52" s="64">
        <v>403</v>
      </c>
      <c r="N52" s="64">
        <v>397</v>
      </c>
      <c r="O52" s="65">
        <v>403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183</v>
      </c>
      <c r="L53" s="69">
        <v>286</v>
      </c>
      <c r="M53" s="69">
        <v>177</v>
      </c>
      <c r="N53" s="69">
        <v>140</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2015-04-12T05:45:14Z</cp:lastPrinted>
  <dcterms:created xsi:type="dcterms:W3CDTF">2015-02-17T06:52:46Z</dcterms:created>
  <dcterms:modified xsi:type="dcterms:W3CDTF">2015-04-27T06:33:21Z</dcterms:modified>
  <cp:category/>
</cp:coreProperties>
</file>