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BE34" i="10"/>
  <c r="BW34" i="10" l="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<sst xmlns="http://schemas.openxmlformats.org/spreadsheetml/2006/main" count="1182" uniqueCount="612">
  <si>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</si>
  <si>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</si>
  <si>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</si>
  <si>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</si>
  <si>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</si>
  <si>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</si>
  <si>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</si>
  <si>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</si>
  <si>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</si>
  <si>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</si>
  <si>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</si>
  <si>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</si>
  <si>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</si>
  <si>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</si>
  <si>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</si>
  <si>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</si>
  <si>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</si>
  <si>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</si>
  <si>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</si>
  <si>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</si>
  <si>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</si>
  <si>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</si>
  <si>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</si>
  <si>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</si>
  <si>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</si>
  <si>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</si>
  <si>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</si>
  <si>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</si>
  <si>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</si>
  <si>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</si>
  <si>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</si>
  <si>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</si>
  <si>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</si>
  <si>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</si>
  <si>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</si>
  <si>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</si>
  <si>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</si>
  <si>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</si>
  <si>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</si>
  <si>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</si>
  <si>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</si>
  <si>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</si>
  <si>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</si>
  <si>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</si>
  <si>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</si>
  <si>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</si>
  <si>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</si>
  <si>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</si>
  <si>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</si>
  <si>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</si>
  <si>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</si>
  <si>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</si>
  <si>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</si>
  <si>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</si>
  <si>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</si>
  <si>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</si>
  <si>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</si>
  <si>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</si>
  <si>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</si>
  <si>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</si>
  <si>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</si>
  <si>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</si>
  <si>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</si>
  <si>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</si>
  <si>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</si>
  <si>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</si>
  <si>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</si>
  <si>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</si>
  <si>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</si>
  <si>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</si>
  <si>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</si>
  <si>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</si>
  <si>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</si>
  <si>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</si>
  <si>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</si>
  <si>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</si>
  <si>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</si>
  <si>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</si>
  <si>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</si>
  <si>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</si>
  <si>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</si>
  <si>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</si>
  <si>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</si>
  <si>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</si>
  <si>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</si>
  <si>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</si>
  <si>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</si>
  <si>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</si>
  <si>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</si>
  <si>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</si>
  <si>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</si>
  <si>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</si>
  <si>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</si>
  <si>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</si>
  <si>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</si>
  <si>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</si>
  <si>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</si>
  <si>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</si>
  <si>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</si>
  <si>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</si>
  <si>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</si>
  <si>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</si>
  <si>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</si>
  <si>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</si>
  <si>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</si>
  <si>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</si>
  <si>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</si>
  <si>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</si>
  <si>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</si>
  <si>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</si>
  <si>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</si>
  <si>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</si>
  <si>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</si>
  <si>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</si>
  <si>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</si>
  <si>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</si>
  <si>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</si>
  <si>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</si>
  <si>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</si>
  <si>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</si>
  <si>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</si>
  <si>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</si>
  <si>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</si>
  <si>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</si>
  <si>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</si>
  <si>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</si>
  <si>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</si>
  <si>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</si>
  <si>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</si>
  <si>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</si>
  <si>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</si>
  <si>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</si>
  <si>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</si>
  <si>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</si>
  <si>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</si>
  <si>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</si>
  <si>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</si>
  <si>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</si>
  <si>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</si>
  <si>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</si>
  <si>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</si>
  <si>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</si>
  <si>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</si>
  <si>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</si>
  <si>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</si>
  <si>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</si>
  <si>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</si>
  <si>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</si>
  <si>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</si>
  <si>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</si>
  <si>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</si>
  <si>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</si>
  <si>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</si>
  <si>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</si>
  <si>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</si>
  <si>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</si>
  <si>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</si>
  <si>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</si>
  <si>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</si>
  <si>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</si>
  <si>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</si>
  <si>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</si>
  <si>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</si>
  <si>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</si>
  <si>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</si>
  <si>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</si>
  <si>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</si>
  <si>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</si>
  <si>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</si>
  <si>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</si>
  <si>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</si>
  <si>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</si>
  <si>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</si>
  <si>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</si>
  <si>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</si>
  <si>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</si>
  <si>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</si>
  <si>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</si>
  <si>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</si>
  <si>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</si>
  <si>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</si>
  <si>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</si>
  <si>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</si>
  <si>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</si>
  <si>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</si>
  <si>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</si>
  <si>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</si>
  <si>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</si>
  <si>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</si>
  <si>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</si>
  <si>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</si>
  <si>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</si>
  <si>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</si>
  <si>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</si>
  <si>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</si>
  <si>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</si>
  <si>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</si>
  <si>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</si>
  <si>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</si>
  <si>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</si>
  <si>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</si>
  <si>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</si>
  <si>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</si>
  <si>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</si>
  <si>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</si>
  <si>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</si>
  <si>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</si>
  <si>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</si>
  <si>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</si>
  <si>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</si>
  <si>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</si>
  <si>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</si>
  <si>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</si>
  <si>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</si>
  <si>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</si>
  <si>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</si>
  <si>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長野県松川村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</si>
  <si>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</si>
  <si>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</si>
  <si>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</si>
  <si>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</si>
  <si>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</si>
  <si>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</si>
  <si>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</si>
  <si>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</si>
  <si>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</si>
  <si>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</si>
  <si>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</si>
  <si>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</si>
  <si>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</si>
  <si>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</si>
  <si>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</si>
  <si>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</si>
  <si>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</si>
  <si>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</si>
  <si>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</si>
  <si>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</si>
  <si>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</si>
  <si>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</si>
  <si>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</si>
  <si>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</si>
  <si>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</si>
  <si>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</si>
  <si>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</si>
  <si>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</si>
  <si>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</si>
  <si>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</si>
  <si>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</si>
  <si>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</si>
  <si>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</si>
  <si>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</si>
  <si>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</si>
  <si>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</si>
  <si>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</si>
  <si>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</si>
  <si>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</si>
  <si>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</si>
  <si>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</si>
  <si>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</si>
  <si>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</si>
  <si>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</si>
  <si>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</si>
  <si>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</si>
  <si>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</si>
  <si>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</si>
  <si>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</si>
  <si>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</si>
  <si>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</si>
  <si>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</si>
  <si>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</si>
  <si>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</si>
  <si>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</si>
  <si>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</si>
  <si>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</si>
  <si>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</si>
  <si>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</si>
  <si>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</si>
  <si>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</si>
  <si>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</si>
  <si>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</si>
  <si>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</si>
  <si>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</si>
  <si>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</si>
  <si>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</si>
  <si>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</si>
  <si>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</si>
  <si>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</si>
  <si>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</si>
  <si>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</si>
  <si>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</si>
  <si>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</si>
  <si>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</si>
  <si>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</si>
  <si>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</si>
  <si>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</si>
  <si>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</si>
  <si>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</si>
  <si>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</si>
  <si>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</si>
  <si>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</si>
  <si>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</si>
  <si>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</si>
  <si>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</si>
  <si>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</si>
  <si>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</si>
  <si>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</si>
  <si>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</si>
  <si>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</si>
  <si>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</si>
  <si>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</si>
  <si>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</si>
  <si>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</si>
  <si>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</si>
  <si>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</si>
  <si>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</si>
  <si>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</si>
  <si>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</si>
  <si>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</si>
  <si>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</si>
  <si>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</si>
  <si>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</si>
  <si>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</si>
  <si>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</si>
  <si>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</si>
  <si>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</si>
  <si>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</si>
  <si>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</si>
  <si>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</si>
  <si>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</si>
  <si>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</si>
  <si>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</si>
  <si>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</si>
  <si>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</si>
  <si>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</si>
  <si>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</si>
  <si>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</si>
  <si>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</si>
  <si>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</si>
  <si>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</si>
  <si>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</si>
  <si>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</si>
  <si>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</si>
  <si>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</si>
  <si>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</si>
  <si>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</si>
  <si>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</si>
  <si>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</si>
  <si>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</si>
  <si>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</si>
  <si>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</si>
  <si>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</si>
  <si>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</si>
  <si>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</si>
  <si>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</si>
  <si>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</si>
  <si>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</si>
  <si>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</si>
  <si>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</si>
  <si>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</si>
  <si>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</si>
  <si>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</si>
  <si>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</si>
  <si>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</si>
  <si>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</si>
  <si>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</si>
  <si>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</si>
  <si>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</si>
  <si>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</si>
  <si>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</si>
  <si>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</si>
  <si>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長野県松川村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</si>
  <si>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</si>
  <si>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</si>
  <si>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</si>
  <si>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</si>
  <si>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</si>
  <si>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</si>
  <si>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</si>
  <si>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</si>
  <si>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</si>
  <si>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</si>
  <si>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</si>
  <si>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</si>
  <si>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</si>
  <si>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</si>
  <si>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</si>
  <si>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</si>
  <si>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</si>
  <si>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</si>
  <si>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</si>
  <si>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</si>
  <si>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</si>
  <si>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</si>
  <si>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</si>
  <si>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</si>
  <si>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</si>
  <si>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</si>
  <si>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</si>
  <si>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</si>
  <si>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</si>
  <si>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</si>
  <si>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</si>
  <si>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</si>
  <si>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</si>
  <si>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</si>
  <si>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</si>
  <si>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</si>
  <si>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</si>
  <si>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</si>
  <si>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</si>
  <si>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</si>
  <si>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</si>
  <si>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</si>
  <si>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</si>
  <si>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</si>
  <si>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</si>
  <si>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</si>
  <si>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</si>
  <si>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</si>
  <si>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</si>
  <si>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</si>
  <si>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</si>
  <si>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</si>
  <si>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</si>
  <si>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</si>
  <si>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</si>
  <si>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</si>
  <si>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</si>
  <si>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</si>
  <si>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</si>
  <si>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</si>
  <si>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</si>
  <si>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</si>
  <si>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</si>
  <si>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</si>
  <si>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</si>
  <si>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</si>
  <si>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</si>
  <si>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</si>
  <si>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</si>
  <si>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</si>
  <si>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</si>
  <si>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</si>
  <si>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</si>
  <si>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</si>
  <si>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</si>
  <si>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</si>
  <si>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</si>
  <si>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</si>
  <si>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</si>
  <si>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</si>
  <si>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</si>
  <si>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</si>
  <si>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</si>
  <si>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</si>
  <si>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</si>
  <si>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</si>
  <si>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</si>
  <si>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</si>
  <si>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</si>
  <si>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</si>
  <si>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</si>
  <si>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</si>
  <si>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</si>
  <si>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</si>
  <si>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</si>
  <si>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</si>
  <si>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</si>
  <si>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</si>
  <si>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</si>
  <si>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</si>
  <si>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</si>
  <si>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</si>
  <si>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</si>
  <si>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</si>
  <si>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</si>
  <si>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</si>
  <si>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</si>
  <si>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</si>
  <si>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</si>
  <si>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</si>
  <si>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</si>
  <si>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</si>
  <si>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</si>
  <si>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</si>
  <si>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</si>
  <si>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</si>
  <si>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</si>
  <si>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</si>
  <si>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</si>
  <si>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</si>
  <si>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</si>
  <si>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</si>
  <si>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</si>
  <si>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</si>
  <si>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</si>
  <si>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</si>
  <si>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</si>
  <si>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</si>
  <si>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</si>
  <si>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</si>
  <si>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</si>
  <si>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</si>
  <si>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</si>
  <si>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</si>
  <si>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</si>
  <si>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</si>
  <si>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</si>
  <si>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</si>
  <si>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</si>
  <si>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</si>
  <si>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</si>
  <si>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</si>
  <si>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</si>
  <si>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</si>
  <si>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</si>
  <si>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</si>
  <si>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</si>
  <si>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</si>
  <si>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</si>
  <si>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</si>
  <si>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</si>
  <si>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</si>
  <si>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</si>
  <si>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</si>
  <si>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</si>
  <si>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</si>
  <si>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</si>
  <si>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</si>
  <si>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</si>
  <si>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</si>
  <si>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</si>
  <si>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</si>
  <si>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</si>
  <si>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</si>
  <si>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</si>
  <si>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</si>
  <si>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</si>
  <si>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</si>
  <si>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</si>
  <si>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</si>
  <si>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</si>
  <si>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</si>
  <si>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</si>
  <si>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</si>
  <si>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</si>
  <si>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</si>
  <si>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</si>
  <si>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</si>
  <si>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</si>
  <si>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</si>
  <si>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</si>
  <si>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</si>
  <si>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</si>
  <si>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</si>
  <si>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</si>
  <si>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</si>
  <si>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</si>
  <si>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</si>
  <si>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</si>
  <si>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</si>
  <si>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0.31</t>
  </si>
  <si>
    <t>水道事業会計</t>
  </si>
  <si>
    <t>一般会計</t>
  </si>
  <si>
    <t>特定環境保全公共下水道事業特別会計</t>
  </si>
  <si>
    <t>国民健康保険特別会計</t>
  </si>
  <si>
    <t>後期高齢者医療特別会計</t>
  </si>
  <si>
    <t>公園墓地造成事業特別会計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</si>
  <si>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</si>
  <si>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</si>
  <si>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</si>
  <si>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</si>
  <si>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</si>
  <si>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</si>
  <si>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</si>
  <si>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</si>
  <si>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11"/>
  </si>
  <si>
    <t>社会福祉施設整備基金</t>
    <rPh sb="0" eb="2">
      <t>シャカイ</t>
    </rPh>
    <rPh sb="2" eb="4">
      <t>フクシ</t>
    </rPh>
    <rPh sb="4" eb="6">
      <t>シセツ</t>
    </rPh>
    <rPh sb="6" eb="8">
      <t>セイビ</t>
    </rPh>
    <rPh sb="8" eb="10">
      <t>キキン</t>
    </rPh>
    <phoneticPr fontId="11"/>
  </si>
  <si>
    <t>教育環境整備基金</t>
    <rPh sb="0" eb="2">
      <t>キョウイク</t>
    </rPh>
    <rPh sb="2" eb="4">
      <t>カンキョウ</t>
    </rPh>
    <rPh sb="4" eb="6">
      <t>セイビ</t>
    </rPh>
    <rPh sb="6" eb="8">
      <t>キキン</t>
    </rPh>
    <phoneticPr fontId="11"/>
  </si>
  <si>
    <t>人づくり基金</t>
    <rPh sb="0" eb="1">
      <t>ヒト</t>
    </rPh>
    <rPh sb="4" eb="6">
      <t>キキン</t>
    </rPh>
    <phoneticPr fontId="11"/>
  </si>
  <si>
    <t xml:space="preserve"> </t>
  </si>
  <si>
    <t>-</t>
    <phoneticPr fontId="2"/>
  </si>
  <si>
    <t>北アルプス広域連合</t>
    <rPh sb="0" eb="1">
      <t>キタ</t>
    </rPh>
    <rPh sb="5" eb="7">
      <t>コウイキ</t>
    </rPh>
    <rPh sb="7" eb="9">
      <t>レンゴウ</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</si>
  <si>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</si>
  <si>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</si>
  <si>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（一般会計）</t>
    <rPh sb="2" eb="4">
      <t>イッパン</t>
    </rPh>
    <rPh sb="4" eb="6">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</si>
  <si>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</si>
  <si>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</si>
  <si>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</si>
  <si>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</si>
  <si>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池田松川施設組合</t>
    <rPh sb="0" eb="2">
      <t>イケダ</t>
    </rPh>
    <rPh sb="2" eb="4">
      <t>マツカワ</t>
    </rPh>
    <rPh sb="4" eb="6">
      <t>シセツ</t>
    </rPh>
    <rPh sb="6" eb="8">
      <t>クミアイ</t>
    </rPh>
    <phoneticPr fontId="2"/>
  </si>
  <si>
    <t>高瀬広域水道企業団</t>
    <rPh sb="0" eb="2">
      <t>タカセ</t>
    </rPh>
    <rPh sb="2" eb="4">
      <t>コウイキ</t>
    </rPh>
    <rPh sb="4" eb="6">
      <t>スイドウ</t>
    </rPh>
    <rPh sb="6" eb="8">
      <t>キギョウ</t>
    </rPh>
    <rPh sb="8" eb="9">
      <t>ダン</t>
    </rPh>
    <phoneticPr fontId="2"/>
  </si>
  <si>
    <t>長野県地方税滞納整理機構</t>
    <rPh sb="0" eb="3">
      <t>ナガノケン</t>
    </rPh>
    <rPh sb="3" eb="5">
      <t>チホウ</t>
    </rPh>
    <rPh sb="5" eb="6">
      <t>ゼイ</t>
    </rPh>
    <rPh sb="6" eb="8">
      <t>タイノウ</t>
    </rPh>
    <rPh sb="8" eb="10">
      <t>セイリ</t>
    </rPh>
    <rPh sb="10" eb="12">
      <t>キコウ</t>
    </rPh>
    <phoneticPr fontId="2"/>
  </si>
  <si>
    <t>松川村土地開発公社</t>
    <rPh sb="0" eb="3">
      <t>マツカワムラ</t>
    </rPh>
    <rPh sb="3" eb="5">
      <t>トチ</t>
    </rPh>
    <rPh sb="5" eb="7">
      <t>カイハツ</t>
    </rPh>
    <rPh sb="7" eb="9">
      <t>コウシャ</t>
    </rPh>
    <phoneticPr fontId="2"/>
  </si>
  <si>
    <t>　（介護保険事業特別会計）</t>
    <rPh sb="2" eb="4">
      <t>カイゴ</t>
    </rPh>
    <rPh sb="4" eb="6">
      <t>ホケン</t>
    </rPh>
    <rPh sb="6" eb="8">
      <t>ジギョウ</t>
    </rPh>
    <rPh sb="8" eb="10">
      <t>トクベツ</t>
    </rPh>
    <rPh sb="10" eb="12">
      <t>カイケイ</t>
    </rPh>
    <phoneticPr fontId="2"/>
  </si>
  <si>
    <t>　（後期高齢者医療事業会計）</t>
    <rPh sb="2" eb="4">
      <t>コウキ</t>
    </rPh>
    <rPh sb="4" eb="7">
      <t>コウレイシャ</t>
    </rPh>
    <rPh sb="7" eb="9">
      <t>イリョウ</t>
    </rPh>
    <rPh sb="9" eb="11">
      <t>ジギョウ</t>
    </rPh>
    <rPh sb="11" eb="13">
      <t>カイケイ</t>
    </rPh>
    <phoneticPr fontId="2"/>
  </si>
  <si>
    <t>-</t>
    <phoneticPr fontId="2"/>
  </si>
  <si>
    <t>ふるさと応援基金</t>
    <rPh sb="4" eb="6">
      <t>オウエン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</si>
  <si>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</si>
  <si>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</si>
  <si>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</si>
  <si>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</si>
  <si>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</si>
  <si>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</si>
  <si>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</si>
  <si>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</si>
  <si>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</si>
  <si>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</si>
  <si>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</si>
  <si>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</si>
  <si>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平成20年度から歳出の抑制を図り、特定目的基金へ積極的に積み立てたこと及び新規地方債の発行を極力抑制したことにより生じていない。一方で、実質公債費比率は類似団体と比較して低い水準を維持している。
　今後、令和4年度にかけて実質公債費比率の上昇が見込まれるが、計画的に長寿命化対策を行い、公共施設の老朽化対策への地方債の活用に当たっては将来負担比率が生じないよう留意しつつ、類似団体平均程度を維持していく。</t>
    <rPh sb="77" eb="79">
      <t>ジッシツ</t>
    </rPh>
    <rPh sb="79" eb="82">
      <t>コウサイヒ</t>
    </rPh>
    <rPh sb="82" eb="84">
      <t>ヒリツ</t>
    </rPh>
    <rPh sb="85" eb="87">
      <t>ルイジ</t>
    </rPh>
    <rPh sb="87" eb="89">
      <t>ダンタイ</t>
    </rPh>
    <rPh sb="90" eb="92">
      <t>ヒカク</t>
    </rPh>
    <rPh sb="94" eb="95">
      <t>ヒク</t>
    </rPh>
    <rPh sb="96" eb="98">
      <t>スイジュン</t>
    </rPh>
    <rPh sb="99" eb="101">
      <t>イジ</t>
    </rPh>
    <rPh sb="120" eb="122">
      <t>ジッシツ</t>
    </rPh>
    <rPh sb="122" eb="125">
      <t>コウサイヒ</t>
    </rPh>
    <rPh sb="125" eb="127">
      <t>ヒリツ</t>
    </rPh>
    <phoneticPr fontId="2"/>
  </si>
  <si>
    <t>　将来負担比率は、平成20年度から歳出の抑制を図り、特定目的基金へ積極的に積み立てたこと及び新規地方債の発行を極力抑制したことにより生じていない。一方で、有形固定資産減価償却率は類似団体の平均とほぼ同水準であった。（※H28：61.3%が正しい算定値）
　今後も緊急度の高い施設から計画的に長寿命化対策を行い、類似団体平均程度を維持していく。また、公共施設の老朽化対策への地方債の活用に当たっては、将来負担比率が生じないよう留意する。</t>
    <rPh sb="1" eb="3">
      <t>ショウライ</t>
    </rPh>
    <rPh sb="3" eb="5">
      <t>フタン</t>
    </rPh>
    <rPh sb="5" eb="7">
      <t>ヒリツ</t>
    </rPh>
    <rPh sb="9" eb="11">
      <t>ヘイセイ</t>
    </rPh>
    <rPh sb="13" eb="14">
      <t>ネン</t>
    </rPh>
    <rPh sb="14" eb="15">
      <t>ド</t>
    </rPh>
    <rPh sb="17" eb="19">
      <t>サイシュツ</t>
    </rPh>
    <rPh sb="20" eb="22">
      <t>ヨクセイ</t>
    </rPh>
    <rPh sb="23" eb="24">
      <t>ハカ</t>
    </rPh>
    <rPh sb="26" eb="28">
      <t>トクテイ</t>
    </rPh>
    <rPh sb="28" eb="30">
      <t>モクテキ</t>
    </rPh>
    <rPh sb="30" eb="32">
      <t>キキン</t>
    </rPh>
    <rPh sb="33" eb="36">
      <t>セッキョクテキ</t>
    </rPh>
    <rPh sb="37" eb="38">
      <t>ツ</t>
    </rPh>
    <rPh sb="39" eb="40">
      <t>タ</t>
    </rPh>
    <rPh sb="44" eb="45">
      <t>オヨ</t>
    </rPh>
    <rPh sb="46" eb="48">
      <t>シンキ</t>
    </rPh>
    <rPh sb="48" eb="51">
      <t>チホウサイ</t>
    </rPh>
    <rPh sb="52" eb="54">
      <t>ハッコウ</t>
    </rPh>
    <rPh sb="55" eb="57">
      <t>キョクリョク</t>
    </rPh>
    <rPh sb="57" eb="59">
      <t>ヨクセイ</t>
    </rPh>
    <rPh sb="66" eb="67">
      <t>ショウ</t>
    </rPh>
    <rPh sb="73" eb="75">
      <t>イッポウ</t>
    </rPh>
    <rPh sb="77" eb="79">
      <t>ユウケイ</t>
    </rPh>
    <rPh sb="79" eb="81">
      <t>コテイ</t>
    </rPh>
    <rPh sb="81" eb="83">
      <t>シサン</t>
    </rPh>
    <rPh sb="83" eb="85">
      <t>ゲンカ</t>
    </rPh>
    <rPh sb="85" eb="87">
      <t>ショウキャク</t>
    </rPh>
    <rPh sb="87" eb="88">
      <t>リツ</t>
    </rPh>
    <rPh sb="89" eb="91">
      <t>ルイジ</t>
    </rPh>
    <rPh sb="91" eb="93">
      <t>ダンタイ</t>
    </rPh>
    <rPh sb="94" eb="96">
      <t>ヘイキン</t>
    </rPh>
    <rPh sb="99" eb="102">
      <t>ドウスイジュン</t>
    </rPh>
    <rPh sb="119" eb="120">
      <t>タダ</t>
    </rPh>
    <rPh sb="122" eb="124">
      <t>サンテイ</t>
    </rPh>
    <rPh sb="124" eb="125">
      <t>チ</t>
    </rPh>
    <rPh sb="128" eb="130">
      <t>コンゴ</t>
    </rPh>
    <rPh sb="131" eb="134">
      <t>キンキュウド</t>
    </rPh>
    <rPh sb="135" eb="136">
      <t>タカ</t>
    </rPh>
    <rPh sb="137" eb="139">
      <t>シセツ</t>
    </rPh>
    <rPh sb="141" eb="144">
      <t>ケイカクテキ</t>
    </rPh>
    <rPh sb="145" eb="149">
      <t>チョウジュミョウカ</t>
    </rPh>
    <rPh sb="149" eb="151">
      <t>タイサク</t>
    </rPh>
    <rPh sb="152" eb="153">
      <t>オコナ</t>
    </rPh>
    <rPh sb="155" eb="157">
      <t>ルイジ</t>
    </rPh>
    <rPh sb="157" eb="159">
      <t>ダンタイ</t>
    </rPh>
    <rPh sb="159" eb="161">
      <t>ヘイキン</t>
    </rPh>
    <rPh sb="161" eb="163">
      <t>テイド</t>
    </rPh>
    <rPh sb="164" eb="166">
      <t>イジ</t>
    </rPh>
    <rPh sb="174" eb="176">
      <t>コウキョウ</t>
    </rPh>
    <rPh sb="176" eb="178">
      <t>シセツ</t>
    </rPh>
    <rPh sb="179" eb="182">
      <t>ロウキュウカ</t>
    </rPh>
    <rPh sb="182" eb="184">
      <t>タイサク</t>
    </rPh>
    <rPh sb="186" eb="189">
      <t>チホウサイ</t>
    </rPh>
    <rPh sb="190" eb="192">
      <t>カツヨウ</t>
    </rPh>
    <rPh sb="193" eb="194">
      <t>ア</t>
    </rPh>
    <rPh sb="199" eb="205">
      <t>ショウライフタンヒリツ</t>
    </rPh>
    <rPh sb="206" eb="207">
      <t>ショウ</t>
    </rPh>
    <rPh sb="212" eb="214">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</si>
</sst>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879F-4D63-9F80-393A0D15E3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99607</c:v>
                </c:pt>
                <c:pt idx="1">
                  <c:v>81464</c:v>
                </c:pt>
                <c:pt idx="2">
                  <c:v>71393</c:v>
                </c:pt>
                <c:pt idx="3">
                  <c:v>39148</c:v>
                </c:pt>
                <c:pt idx="4">
                  <c:v>73942</c:v>
                </c:pt>
              </c:numCache>
            </c:numRef>
          </c:val>
          <c:smooth val="0"/>
          <c:extLst>
            <c:ext xmlns:c16="http://schemas.microsoft.com/office/drawing/2014/chart" uri="{C3380CC4-5D6E-409C-BE32-E72D297353CC}">
              <c16:uniqueId val="{00000001-879F-4D63-9F80-393A0D15E38D}"/>
            </c:ext>
          </c:extLst>
        </c:ser>
        <c:dLbls>
          <c:showLegendKey val="0"/>
          <c:showVal val="0"/>
          <c:showCatName val="0"/>
          <c:showSerName val="0"/>
          <c:showPercent val="0"/>
          <c:showBubbleSize val="0"/>
        </c:dLbls>
        <c:marker val="1"/>
        <c:smooth val="0"/>
        <c:axId val="316967136"/>
        <c:axId val="316576544"/>
      </c:lineChart>
      <c:catAx>
        <c:axId val="31696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576544"/>
        <c:crosses val="autoZero"/>
        <c:auto val="1"/>
        <c:lblAlgn val="ctr"/>
        <c:lblOffset val="100"/>
        <c:tickLblSkip val="1"/>
        <c:tickMarkSkip val="1"/>
        <c:noMultiLvlLbl val="0"/>
      </c:catAx>
      <c:valAx>
        <c:axId val="3165765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96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0.39</c:v>
                </c:pt>
                <c:pt idx="1">
                  <c:v>0.54</c:v>
                </c:pt>
                <c:pt idx="2">
                  <c:v>0.21</c:v>
                </c:pt>
                <c:pt idx="3">
                  <c:v>0.28000000000000003</c:v>
                </c:pt>
                <c:pt idx="4">
                  <c:v>0.51</c:v>
                </c:pt>
              </c:numCache>
            </c:numRef>
          </c:val>
          <c:extLst>
            <c:ext xmlns:c16="http://schemas.microsoft.com/office/drawing/2014/chart" uri="{C3380CC4-5D6E-409C-BE32-E72D297353CC}">
              <c16:uniqueId val="{00000000-94F6-40E2-B28C-B843F15E18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11.48</c:v>
                </c:pt>
                <c:pt idx="1">
                  <c:v>11.79</c:v>
                </c:pt>
                <c:pt idx="2">
                  <c:v>12</c:v>
                </c:pt>
                <c:pt idx="3">
                  <c:v>11.96</c:v>
                </c:pt>
                <c:pt idx="4">
                  <c:v>12.18</c:v>
                </c:pt>
              </c:numCache>
            </c:numRef>
          </c:val>
          <c:extLst>
            <c:ext xmlns:c16="http://schemas.microsoft.com/office/drawing/2014/chart" uri="{C3380CC4-5D6E-409C-BE32-E72D297353CC}">
              <c16:uniqueId val="{00000001-94F6-40E2-B28C-B843F15E18D7}"/>
            </c:ext>
          </c:extLst>
        </c:ser>
        <c:dLbls>
          <c:showLegendKey val="0"/>
          <c:showVal val="0"/>
          <c:showCatName val="0"/>
          <c:showSerName val="0"/>
          <c:showPercent val="0"/>
          <c:showBubbleSize val="0"/>
        </c:dLbls>
        <c:gapWidth val="250"/>
        <c:overlap val="100"/>
        <c:axId val="316382584"/>
        <c:axId val="316560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0.17</c:v>
                </c:pt>
                <c:pt idx="2">
                  <c:v>-0.31</c:v>
                </c:pt>
                <c:pt idx="3">
                  <c:v>0.08</c:v>
                </c:pt>
                <c:pt idx="4">
                  <c:v>0.24</c:v>
                </c:pt>
              </c:numCache>
            </c:numRef>
          </c:val>
          <c:smooth val="0"/>
          <c:extLst>
            <c:ext xmlns:c16="http://schemas.microsoft.com/office/drawing/2014/chart" uri="{C3380CC4-5D6E-409C-BE32-E72D297353CC}">
              <c16:uniqueId val="{00000002-94F6-40E2-B28C-B843F15E18D7}"/>
            </c:ext>
          </c:extLst>
        </c:ser>
        <c:dLbls>
          <c:showLegendKey val="0"/>
          <c:showVal val="0"/>
          <c:showCatName val="0"/>
          <c:showSerName val="0"/>
          <c:showPercent val="0"/>
          <c:showBubbleSize val="0"/>
        </c:dLbls>
        <c:marker val="1"/>
        <c:smooth val="0"/>
        <c:axId val="316382584"/>
        <c:axId val="316560776"/>
      </c:lineChart>
      <c:catAx>
        <c:axId val="31638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6560776"/>
        <c:crosses val="autoZero"/>
        <c:auto val="1"/>
        <c:lblAlgn val="ctr"/>
        <c:lblOffset val="100"/>
        <c:tickLblSkip val="1"/>
        <c:tickMarkSkip val="1"/>
        <c:noMultiLvlLbl val="0"/>
      </c:catAx>
      <c:valAx>
        <c:axId val="316560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382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36-49E3-8EEB-9B51BB652C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36-49E3-8EEB-9B51BB652C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36-49E3-8EEB-9B51BB652CF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036-49E3-8EEB-9B51BB652CF1}"/>
            </c:ext>
          </c:extLst>
        </c:ser>
        <c:ser>
          <c:idx val="4"/>
          <c:order val="4"/>
          <c:tx>
            <c:strRef>
              <c:f>データシート!$A$31</c:f>
              <c:strCache>
                <c:ptCount val="1"/>
                <c:pt idx="0">
                  <c:v>公園墓地造成事業特別会計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036-49E3-8EEB-9B51BB652CF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036-49E3-8EEB-9B51BB652CF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0.09</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6-D036-49E3-8EEB-9B51BB652CF1}"/>
            </c:ext>
          </c:extLst>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0.04</c:v>
                </c:pt>
                <c:pt idx="2">
                  <c:v>#N/A</c:v>
                </c:pt>
                <c:pt idx="3">
                  <c:v>0.05</c:v>
                </c:pt>
                <c:pt idx="4">
                  <c:v>#N/A</c:v>
                </c:pt>
                <c:pt idx="5">
                  <c:v>0.04</c:v>
                </c:pt>
                <c:pt idx="6">
                  <c:v>#N/A</c:v>
                </c:pt>
                <c:pt idx="7">
                  <c:v>0.05</c:v>
                </c:pt>
                <c:pt idx="8">
                  <c:v>#N/A</c:v>
                </c:pt>
                <c:pt idx="9">
                  <c:v>0.03</c:v>
                </c:pt>
              </c:numCache>
            </c:numRef>
          </c:val>
          <c:extLst>
            <c:ext xmlns:c16="http://schemas.microsoft.com/office/drawing/2014/chart" uri="{C3380CC4-5D6E-409C-BE32-E72D297353CC}">
              <c16:uniqueId val="{00000007-D036-49E3-8EEB-9B51BB652C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0.39</c:v>
                </c:pt>
                <c:pt idx="2">
                  <c:v>#N/A</c:v>
                </c:pt>
                <c:pt idx="3">
                  <c:v>0.54</c:v>
                </c:pt>
                <c:pt idx="4">
                  <c:v>#N/A</c:v>
                </c:pt>
                <c:pt idx="5">
                  <c:v>0.21</c:v>
                </c:pt>
                <c:pt idx="6">
                  <c:v>#N/A</c:v>
                </c:pt>
                <c:pt idx="7">
                  <c:v>0.27</c:v>
                </c:pt>
                <c:pt idx="8">
                  <c:v>#N/A</c:v>
                </c:pt>
                <c:pt idx="9">
                  <c:v>0.5</c:v>
                </c:pt>
              </c:numCache>
            </c:numRef>
          </c:val>
          <c:extLst>
            <c:ext xmlns:c16="http://schemas.microsoft.com/office/drawing/2014/chart" uri="{C3380CC4-5D6E-409C-BE32-E72D297353CC}">
              <c16:uniqueId val="{00000008-D036-49E3-8EEB-9B51BB652CF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8.5299999999999994</c:v>
                </c:pt>
                <c:pt idx="2">
                  <c:v>#N/A</c:v>
                </c:pt>
                <c:pt idx="3">
                  <c:v>8.68</c:v>
                </c:pt>
                <c:pt idx="4">
                  <c:v>#N/A</c:v>
                </c:pt>
                <c:pt idx="5">
                  <c:v>8.7899999999999991</c:v>
                </c:pt>
                <c:pt idx="6">
                  <c:v>#N/A</c:v>
                </c:pt>
                <c:pt idx="7">
                  <c:v>5.79</c:v>
                </c:pt>
                <c:pt idx="8">
                  <c:v>#N/A</c:v>
                </c:pt>
                <c:pt idx="9">
                  <c:v>5.66</c:v>
                </c:pt>
              </c:numCache>
            </c:numRef>
          </c:val>
          <c:extLst>
            <c:ext xmlns:c16="http://schemas.microsoft.com/office/drawing/2014/chart" uri="{C3380CC4-5D6E-409C-BE32-E72D297353CC}">
              <c16:uniqueId val="{00000009-D036-49E3-8EEB-9B51BB652CF1}"/>
            </c:ext>
          </c:extLst>
        </c:ser>
        <c:dLbls>
          <c:showLegendKey val="0"/>
          <c:showVal val="0"/>
          <c:showCatName val="0"/>
          <c:showSerName val="0"/>
          <c:showPercent val="0"/>
          <c:showBubbleSize val="0"/>
        </c:dLbls>
        <c:gapWidth val="150"/>
        <c:overlap val="100"/>
        <c:axId val="316558424"/>
        <c:axId val="316563128"/>
      </c:barChart>
      <c:catAx>
        <c:axId val="31655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563128"/>
        <c:crosses val="autoZero"/>
        <c:auto val="1"/>
        <c:lblAlgn val="ctr"/>
        <c:lblOffset val="100"/>
        <c:tickLblSkip val="1"/>
        <c:tickMarkSkip val="1"/>
        <c:noMultiLvlLbl val="0"/>
      </c:catAx>
      <c:valAx>
        <c:axId val="31656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558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394</c:v>
                </c:pt>
                <c:pt idx="5">
                  <c:v>367</c:v>
                </c:pt>
                <c:pt idx="8">
                  <c:v>371</c:v>
                </c:pt>
                <c:pt idx="11">
                  <c:v>374</c:v>
                </c:pt>
                <c:pt idx="14">
                  <c:v>362</c:v>
                </c:pt>
              </c:numCache>
            </c:numRef>
          </c:val>
          <c:extLst>
            <c:ext xmlns:c16="http://schemas.microsoft.com/office/drawing/2014/chart" uri="{C3380CC4-5D6E-409C-BE32-E72D297353CC}">
              <c16:uniqueId val="{00000000-B4EC-43A6-BD40-BC0AB2FCC2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EC-43A6-BD40-BC0AB2FCC2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EC-43A6-BD40-BC0AB2FCC2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25</c:v>
                </c:pt>
                <c:pt idx="6">
                  <c:v>24</c:v>
                </c:pt>
                <c:pt idx="9">
                  <c:v>23</c:v>
                </c:pt>
                <c:pt idx="12">
                  <c:v>25</c:v>
                </c:pt>
              </c:numCache>
            </c:numRef>
          </c:val>
          <c:extLst>
            <c:ext xmlns:c16="http://schemas.microsoft.com/office/drawing/2014/chart" uri="{C3380CC4-5D6E-409C-BE32-E72D297353CC}">
              <c16:uniqueId val="{00000003-B4EC-43A6-BD40-BC0AB2FCC2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141</c:v>
                </c:pt>
                <c:pt idx="3">
                  <c:v>148</c:v>
                </c:pt>
                <c:pt idx="6">
                  <c:v>148</c:v>
                </c:pt>
                <c:pt idx="9">
                  <c:v>153</c:v>
                </c:pt>
                <c:pt idx="12">
                  <c:v>152</c:v>
                </c:pt>
              </c:numCache>
            </c:numRef>
          </c:val>
          <c:extLst>
            <c:ext xmlns:c16="http://schemas.microsoft.com/office/drawing/2014/chart" uri="{C3380CC4-5D6E-409C-BE32-E72D297353CC}">
              <c16:uniqueId val="{00000004-B4EC-43A6-BD40-BC0AB2FCC2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EC-43A6-BD40-BC0AB2FCC2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EC-43A6-BD40-BC0AB2FCC2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319</c:v>
                </c:pt>
                <c:pt idx="3">
                  <c:v>283</c:v>
                </c:pt>
                <c:pt idx="6">
                  <c:v>282</c:v>
                </c:pt>
                <c:pt idx="9">
                  <c:v>324</c:v>
                </c:pt>
                <c:pt idx="12">
                  <c:v>318</c:v>
                </c:pt>
              </c:numCache>
            </c:numRef>
          </c:val>
          <c:extLst>
            <c:ext xmlns:c16="http://schemas.microsoft.com/office/drawing/2014/chart" uri="{C3380CC4-5D6E-409C-BE32-E72D297353CC}">
              <c16:uniqueId val="{00000007-B4EC-43A6-BD40-BC0AB2FCC263}"/>
            </c:ext>
          </c:extLst>
        </c:ser>
        <c:dLbls>
          <c:showLegendKey val="0"/>
          <c:showVal val="0"/>
          <c:showCatName val="0"/>
          <c:showSerName val="0"/>
          <c:showPercent val="0"/>
          <c:showBubbleSize val="0"/>
        </c:dLbls>
        <c:gapWidth val="100"/>
        <c:overlap val="100"/>
        <c:axId val="316563520"/>
        <c:axId val="316559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90</c:v>
                </c:pt>
                <c:pt idx="2">
                  <c:v>#N/A</c:v>
                </c:pt>
                <c:pt idx="3">
                  <c:v>#N/A</c:v>
                </c:pt>
                <c:pt idx="4">
                  <c:v>89</c:v>
                </c:pt>
                <c:pt idx="5">
                  <c:v>#N/A</c:v>
                </c:pt>
                <c:pt idx="6">
                  <c:v>#N/A</c:v>
                </c:pt>
                <c:pt idx="7">
                  <c:v>83</c:v>
                </c:pt>
                <c:pt idx="8">
                  <c:v>#N/A</c:v>
                </c:pt>
                <c:pt idx="9">
                  <c:v>#N/A</c:v>
                </c:pt>
                <c:pt idx="10">
                  <c:v>126</c:v>
                </c:pt>
                <c:pt idx="11">
                  <c:v>#N/A</c:v>
                </c:pt>
                <c:pt idx="12">
                  <c:v>#N/A</c:v>
                </c:pt>
                <c:pt idx="13">
                  <c:v>133</c:v>
                </c:pt>
                <c:pt idx="14">
                  <c:v>#N/A</c:v>
                </c:pt>
              </c:numCache>
            </c:numRef>
          </c:val>
          <c:smooth val="0"/>
          <c:extLst>
            <c:ext xmlns:c16="http://schemas.microsoft.com/office/drawing/2014/chart" uri="{C3380CC4-5D6E-409C-BE32-E72D297353CC}">
              <c16:uniqueId val="{00000008-B4EC-43A6-BD40-BC0AB2FCC263}"/>
            </c:ext>
          </c:extLst>
        </c:ser>
        <c:dLbls>
          <c:showLegendKey val="0"/>
          <c:showVal val="0"/>
          <c:showCatName val="0"/>
          <c:showSerName val="0"/>
          <c:showPercent val="0"/>
          <c:showBubbleSize val="0"/>
        </c:dLbls>
        <c:marker val="1"/>
        <c:smooth val="0"/>
        <c:axId val="316563520"/>
        <c:axId val="316559600"/>
      </c:lineChart>
      <c:catAx>
        <c:axId val="31656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559600"/>
        <c:crosses val="autoZero"/>
        <c:auto val="1"/>
        <c:lblAlgn val="ctr"/>
        <c:lblOffset val="100"/>
        <c:tickLblSkip val="1"/>
        <c:tickMarkSkip val="1"/>
        <c:noMultiLvlLbl val="0"/>
      </c:catAx>
      <c:valAx>
        <c:axId val="31655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56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4797</c:v>
                </c:pt>
                <c:pt idx="5">
                  <c:v>4696</c:v>
                </c:pt>
                <c:pt idx="8">
                  <c:v>4612</c:v>
                </c:pt>
                <c:pt idx="11">
                  <c:v>4531</c:v>
                </c:pt>
                <c:pt idx="14">
                  <c:v>4536</c:v>
                </c:pt>
              </c:numCache>
            </c:numRef>
          </c:val>
          <c:extLst>
            <c:ext xmlns:c16="http://schemas.microsoft.com/office/drawing/2014/chart" uri="{C3380CC4-5D6E-409C-BE32-E72D297353CC}">
              <c16:uniqueId val="{00000000-EFD1-41F6-877E-86267E5782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c:v>
                </c:pt>
                <c:pt idx="5">
                  <c:v>8</c:v>
                </c:pt>
                <c:pt idx="8">
                  <c:v>5</c:v>
                </c:pt>
                <c:pt idx="11">
                  <c:v>0</c:v>
                </c:pt>
                <c:pt idx="14">
                  <c:v>0</c:v>
                </c:pt>
              </c:numCache>
            </c:numRef>
          </c:val>
          <c:extLst>
            <c:ext xmlns:c16="http://schemas.microsoft.com/office/drawing/2014/chart" uri="{C3380CC4-5D6E-409C-BE32-E72D297353CC}">
              <c16:uniqueId val="{00000001-EFD1-41F6-877E-86267E5782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3143</c:v>
                </c:pt>
                <c:pt idx="5">
                  <c:v>3220</c:v>
                </c:pt>
                <c:pt idx="8">
                  <c:v>3474</c:v>
                </c:pt>
                <c:pt idx="11">
                  <c:v>3630</c:v>
                </c:pt>
                <c:pt idx="14">
                  <c:v>3657</c:v>
                </c:pt>
              </c:numCache>
            </c:numRef>
          </c:val>
          <c:extLst>
            <c:ext xmlns:c16="http://schemas.microsoft.com/office/drawing/2014/chart" uri="{C3380CC4-5D6E-409C-BE32-E72D297353CC}">
              <c16:uniqueId val="{00000002-EFD1-41F6-877E-86267E5782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D1-41F6-877E-86267E5782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D1-41F6-877E-86267E5782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D1-41F6-877E-86267E5782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503</c:v>
                </c:pt>
                <c:pt idx="3">
                  <c:v>522</c:v>
                </c:pt>
                <c:pt idx="6">
                  <c:v>495</c:v>
                </c:pt>
                <c:pt idx="9">
                  <c:v>469</c:v>
                </c:pt>
                <c:pt idx="12">
                  <c:v>459</c:v>
                </c:pt>
              </c:numCache>
            </c:numRef>
          </c:val>
          <c:extLst>
            <c:ext xmlns:c16="http://schemas.microsoft.com/office/drawing/2014/chart" uri="{C3380CC4-5D6E-409C-BE32-E72D297353CC}">
              <c16:uniqueId val="{00000006-EFD1-41F6-877E-86267E5782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142</c:v>
                </c:pt>
                <c:pt idx="3">
                  <c:v>124</c:v>
                </c:pt>
                <c:pt idx="6">
                  <c:v>104</c:v>
                </c:pt>
                <c:pt idx="9">
                  <c:v>82</c:v>
                </c:pt>
                <c:pt idx="12">
                  <c:v>57</c:v>
                </c:pt>
              </c:numCache>
            </c:numRef>
          </c:val>
          <c:extLst>
            <c:ext xmlns:c16="http://schemas.microsoft.com/office/drawing/2014/chart" uri="{C3380CC4-5D6E-409C-BE32-E72D297353CC}">
              <c16:uniqueId val="{00000007-EFD1-41F6-877E-86267E5782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1951</c:v>
                </c:pt>
                <c:pt idx="3">
                  <c:v>1890</c:v>
                </c:pt>
                <c:pt idx="6">
                  <c:v>1828</c:v>
                </c:pt>
                <c:pt idx="9">
                  <c:v>1775</c:v>
                </c:pt>
                <c:pt idx="12">
                  <c:v>1683</c:v>
                </c:pt>
              </c:numCache>
            </c:numRef>
          </c:val>
          <c:extLst>
            <c:ext xmlns:c16="http://schemas.microsoft.com/office/drawing/2014/chart" uri="{C3380CC4-5D6E-409C-BE32-E72D297353CC}">
              <c16:uniqueId val="{00000008-EFD1-41F6-877E-86267E5782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53</c:v>
                </c:pt>
                <c:pt idx="3">
                  <c:v>0</c:v>
                </c:pt>
                <c:pt idx="6">
                  <c:v>0</c:v>
                </c:pt>
                <c:pt idx="9">
                  <c:v>0</c:v>
                </c:pt>
                <c:pt idx="12">
                  <c:v>0</c:v>
                </c:pt>
              </c:numCache>
            </c:numRef>
          </c:val>
          <c:extLst>
            <c:ext xmlns:c16="http://schemas.microsoft.com/office/drawing/2014/chart" uri="{C3380CC4-5D6E-409C-BE32-E72D297353CC}">
              <c16:uniqueId val="{00000009-EFD1-41F6-877E-86267E5782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3095</c:v>
                </c:pt>
                <c:pt idx="3">
                  <c:v>3135</c:v>
                </c:pt>
                <c:pt idx="6">
                  <c:v>3242</c:v>
                </c:pt>
                <c:pt idx="9">
                  <c:v>3156</c:v>
                </c:pt>
                <c:pt idx="12">
                  <c:v>3404</c:v>
                </c:pt>
              </c:numCache>
            </c:numRef>
          </c:val>
          <c:extLst>
            <c:ext xmlns:c16="http://schemas.microsoft.com/office/drawing/2014/chart" uri="{C3380CC4-5D6E-409C-BE32-E72D297353CC}">
              <c16:uniqueId val="{0000000A-EFD1-41F6-877E-86267E57827C}"/>
            </c:ext>
          </c:extLst>
        </c:ser>
        <c:dLbls>
          <c:showLegendKey val="0"/>
          <c:showVal val="0"/>
          <c:showCatName val="0"/>
          <c:showSerName val="0"/>
          <c:showPercent val="0"/>
          <c:showBubbleSize val="0"/>
        </c:dLbls>
        <c:gapWidth val="100"/>
        <c:overlap val="100"/>
        <c:axId val="316561952"/>
        <c:axId val="316557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D1-41F6-877E-86267E57827C}"/>
            </c:ext>
          </c:extLst>
        </c:ser>
        <c:dLbls>
          <c:showLegendKey val="0"/>
          <c:showVal val="0"/>
          <c:showCatName val="0"/>
          <c:showSerName val="0"/>
          <c:showPercent val="0"/>
          <c:showBubbleSize val="0"/>
        </c:dLbls>
        <c:marker val="1"/>
        <c:smooth val="0"/>
        <c:axId val="316561952"/>
        <c:axId val="316557248"/>
      </c:lineChart>
      <c:catAx>
        <c:axId val="31656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6557248"/>
        <c:crosses val="autoZero"/>
        <c:auto val="1"/>
        <c:lblAlgn val="ctr"/>
        <c:lblOffset val="100"/>
        <c:tickLblSkip val="1"/>
        <c:tickMarkSkip val="1"/>
        <c:noMultiLvlLbl val="0"/>
      </c:catAx>
      <c:valAx>
        <c:axId val="31655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56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341</c:v>
                </c:pt>
                <c:pt idx="1">
                  <c:v>346</c:v>
                </c:pt>
                <c:pt idx="2">
                  <c:v>351</c:v>
                </c:pt>
              </c:numCache>
            </c:numRef>
          </c:val>
          <c:extLst>
            <c:ext xmlns:c16="http://schemas.microsoft.com/office/drawing/2014/chart" uri="{C3380CC4-5D6E-409C-BE32-E72D297353CC}">
              <c16:uniqueId val="{00000000-C526-4C95-BBBD-B4D1162C25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507</c:v>
                </c:pt>
                <c:pt idx="1">
                  <c:v>507</c:v>
                </c:pt>
                <c:pt idx="2">
                  <c:v>508</c:v>
                </c:pt>
              </c:numCache>
            </c:numRef>
          </c:val>
          <c:extLst>
            <c:ext xmlns:c16="http://schemas.microsoft.com/office/drawing/2014/chart" uri="{C3380CC4-5D6E-409C-BE32-E72D297353CC}">
              <c16:uniqueId val="{00000001-C526-4C95-BBBD-B4D1162C25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2252</c:v>
                </c:pt>
                <c:pt idx="1">
                  <c:v>2419</c:v>
                </c:pt>
                <c:pt idx="2">
                  <c:v>2497</c:v>
                </c:pt>
              </c:numCache>
            </c:numRef>
          </c:val>
          <c:extLst>
            <c:ext xmlns:c16="http://schemas.microsoft.com/office/drawing/2014/chart" uri="{C3380CC4-5D6E-409C-BE32-E72D297353CC}">
              <c16:uniqueId val="{00000002-C526-4C95-BBBD-B4D1162C2572}"/>
            </c:ext>
          </c:extLst>
        </c:ser>
        <c:dLbls>
          <c:showLegendKey val="0"/>
          <c:showVal val="0"/>
          <c:showCatName val="0"/>
          <c:showSerName val="0"/>
          <c:showPercent val="0"/>
          <c:showBubbleSize val="0"/>
        </c:dLbls>
        <c:gapWidth val="120"/>
        <c:overlap val="100"/>
        <c:axId val="316558816"/>
        <c:axId val="316563912"/>
      </c:barChart>
      <c:catAx>
        <c:axId val="31655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6563912"/>
        <c:crosses val="autoZero"/>
        <c:auto val="1"/>
        <c:lblAlgn val="ctr"/>
        <c:lblOffset val="100"/>
        <c:tickLblSkip val="1"/>
        <c:tickMarkSkip val="1"/>
        <c:noMultiLvlLbl val="0"/>
      </c:catAx>
      <c:valAx>
        <c:axId val="316563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655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{723730D9-293D-47EE-A93E-7AE3CA44679E}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2B7-404A-8247-7D403EB3B8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{1C59C2CF-B406-4305-B782-23648EEE4666}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B7-404A-8247-7D403EB3B8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{EF7688FE-858B-4E6D-8115-E053A231A20F}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B7-404A-8247-7D403EB3B8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{56278AB5-D892-4B99-89CA-EE8588FEB5A4}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B7-404A-8247-7D403EB3B8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{4C498CCB-3538-4C39-AF94-F3EB28FE8877}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B7-404A-8247-7D403EB3B88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{9825C6C1-6024-4A01-B6AE-04D710D7B1E3}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2B7-404A-8247-7D403EB3B88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{3C8B359A-41F4-42A6-9C17-E1B0B6455536}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2B7-404A-8247-7D403EB3B88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{B5561B57-1A50-4CB5-9C4A-2A44262EA799}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2B7-404A-8247-7D403EB3B88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{763463D4-1872-49A9-BE31-C7A334596CA9}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2B7-404A-8247-7D403EB3B8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21.1</c:v>
                </c:pt>
                <c:pt idx="16">
                  <c:v>60.9</c:v>
                </c:pt>
                <c:pt idx="24">
                  <c:v>61.8</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2B7-404A-8247-7D403EB3B8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{CA7C33E6-123B-4CE7-944C-9305C6C38949}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2B7-404A-8247-7D403EB3B8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{EEDC0541-4A08-43C8-9270-B7A6038D614E}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B7-404A-8247-7D403EB3B8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{79C1F667-8D66-4035-9D10-044DF52B8823}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B7-404A-8247-7D403EB3B8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{95F33627-EFD0-4AED-823F-DA4135FA031D}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B7-404A-8247-7D403EB3B8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{4F151B23-135A-4CF5-9106-2232130189F2}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B7-404A-8247-7D403EB3B88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{2A88B9DF-281C-4E83-B7A1-44B51195E841}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2B7-404A-8247-7D403EB3B88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{E10B6B81-D1BE-44D5-AC89-887A8F48EBC3}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2B7-404A-8247-7D403EB3B88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{7FC82A6E-99E8-4EF4-8537-02BD022759C0}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2B7-404A-8247-7D403EB3B88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{4522B619-BE55-43BA-A3D5-0FE6B26C2E9C}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2B7-404A-8247-7D403EB3B8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2B7-404A-8247-7D403EB3B88F}"/>
            </c:ext>
          </c:extLst>
        </c:ser>
        <c:dLbls>
          <c:showLegendKey val="0"/>
          <c:showVal val="1"/>
          <c:showCatName val="0"/>
          <c:showSerName val="0"/>
          <c:showPercent val="0"/>
          <c:showBubbleSize val="0"/>
        </c:dLbls>
        <c:axId val="316564696"/>
        <c:axId val="316561560"/>
      </c:scatterChart>
      <c:valAx>
        <c:axId val="316564696"/>
        <c:scaling>
          <c:orientation val="minMax"/>
          <c:max val="63.300000000000004"/>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561560"/>
        <c:crosses val="autoZero"/>
        <c:crossBetween val="midCat"/>
      </c:valAx>
      <c:valAx>
        <c:axId val="3165615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6564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{53894FEB-39FB-42BE-B5B8-793F272E110E}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713-4AE0-98D7-1C9B4C30F5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{6C5C472B-9717-41E5-AF54-6B346E5803DE}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13-4AE0-98D7-1C9B4C30F5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{C3574F18-EF97-4855-AE14-AC03BF51EB10}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13-4AE0-98D7-1C9B4C30F5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{63D03FB6-31A2-4984-8CED-4D84AE67932F}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13-4AE0-98D7-1C9B4C30F5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{CB27A761-B670-4F53-9366-C0E677670F8B}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13-4AE0-98D7-1C9B4C30F5E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{C19D5645-0AF1-485E-A3C8-E6BE9E995168}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713-4AE0-98D7-1C9B4C30F5E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{FEA811AE-D431-4ED9-986D-4A7C8820F2B2}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713-4AE0-98D7-1C9B4C30F5E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{1F852E62-5DBF-4CDF-81D9-FF51D35D735F}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713-4AE0-98D7-1C9B4C30F5E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{EFECCD42-E014-44D4-B9BE-9058EF63911D}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713-4AE0-98D7-1C9B4C30F5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3.8</c:v>
                </c:pt>
                <c:pt idx="16">
                  <c:v>3.5</c:v>
                </c:pt>
                <c:pt idx="24">
                  <c:v>3.9</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713-4AE0-98D7-1C9B4C30F5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{DA83DA22-1E45-46A8-8D6F-B16A5EB6ADDB}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713-4AE0-98D7-1C9B4C30F5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{92082803-9A47-48A5-B69A-474B5E488BB2}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13-4AE0-98D7-1C9B4C30F5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{2819FB46-C3B7-4CF4-A6E8-8F71CE6D4894}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13-4AE0-98D7-1C9B4C30F5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{A53907D3-8A56-4238-AF09-4B379DCDEB50}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13-4AE0-98D7-1C9B4C30F5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{6E867C3F-8742-4AE5-B129-E8DB670AD546}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13-4AE0-98D7-1C9B4C30F5E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{E7C86F04-4CB0-41E6-B295-735A807073B9}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713-4AE0-98D7-1C9B4C30F5E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{DA7B4515-D6F0-4CDB-B1D7-4861D61E66BF}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713-4AE0-98D7-1C9B4C30F5E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{FC52E6EF-7F46-49F9-B280-A8A953C0E31F}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713-4AE0-98D7-1C9B4C30F5E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{53ABD2AA-FDDA-4BAB-B62D-138CD8387BDE}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713-4AE0-98D7-1C9B4C30F5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5713-4AE0-98D7-1C9B4C30F5E0}"/>
            </c:ext>
          </c:extLst>
        </c:ser>
        <c:dLbls>
          <c:showLegendKey val="0"/>
          <c:showVal val="1"/>
          <c:showCatName val="0"/>
          <c:showSerName val="0"/>
          <c:showPercent val="0"/>
          <c:showBubbleSize val="0"/>
        </c:dLbls>
        <c:axId val="316559992"/>
        <c:axId val="367746592"/>
      </c:scatterChart>
      <c:valAx>
        <c:axId val="316559992"/>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7746592"/>
        <c:crosses val="autoZero"/>
        <c:crossBetween val="midCat"/>
      </c:valAx>
      <c:valAx>
        <c:axId val="367746592"/>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6559992"/>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近年の大規模な普通建設事業に伴う借入増加の影響で、平成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年度決算以降は数値が悪化しており、今後もこの傾向が継続する見込み。</a:t>
          </a:r>
        </a:p>
        <a:p>
          <a:r>
            <a:rPr kumimoji="1" lang="ja-JP" altLang="en-US" sz="1400">
              <a:latin typeface="ＭＳ ゴシック" pitchFamily="49" charset="-128"/>
              <a:ea typeface="ＭＳ ゴシック" pitchFamily="49" charset="-128"/>
            </a:rPr>
            <a:t>引き続き、計画の必要性や事業規模の適正を慎重に判断することで地方債の発行抑制を図り、健全な水準を維持するよう努める。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近年の大規模な普通建設事業に伴う借入増加の影響で「一般会計等に係る地方債の現在高」が増加しており、今後もこの傾向は続く見込みとなっている。</a:t>
          </a:r>
        </a:p>
        <a:p>
          <a:r>
            <a:rPr kumimoji="1" lang="ja-JP" altLang="en-US" sz="1400">
              <a:latin typeface="ＭＳ ゴシック" pitchFamily="49" charset="-128"/>
              <a:ea typeface="ＭＳ ゴシック" pitchFamily="49" charset="-128"/>
            </a:rPr>
            <a:t>引き続き、計画の必要性や事業規模の適正を慎重に判断することで地方債の発行抑制を図り、健全な水準を維持するよう努める。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百万円積み立てた他、ふるさと応援基金を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百万円積立み立てたことなどにより、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公共施設の長寿命化対策などが予定されていることから、中長期的には減少していく見込み。</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ふるさと応援基金：森林育成事業等、寄付者の意向を反映できる事業の財源として使用。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人づくり基金：中学生海外派遣事業等の財源として使用。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公共施設等整備基金：基金利子を積み立てたことにより増加。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教育環境整備基金：教育環境を整備・充実させるための財源として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ふるさと応援基金：森林育成事業等、寄付者の意向を反映できる事業の財源として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人づくり基金：中学生海外派遣事業等の財源として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年度以降に予定されている防災行政無線デジタル化事業や各種公共施設の長寿命化対策に要する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財源として積極的に積み立てる。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教育環境等整備基金：保育園、小・中学校施設の改修等、教育環境を整備・充実させるための財源として積極的に積み立てる。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予期できない収入減少や支出増加に備え、決算剰余金等を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経常的に取り崩さなことを前提に、予期できない収入減少や支出増加に備え、標準財政規模の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また、基金利子及び決算剰余金などを継続的に積み立てる。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令和３年度以降、地方債償還が増えることに伴い減少していく見込み。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9,548
47.07
4,450,656
4,401,729
14,652
2,878,864
3,404,295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当指標については算定に誤りがあり、正しくは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61.3%</a:t>
          </a:r>
          <a:r>
            <a:rPr kumimoji="1" lang="ja-JP" altLang="en-US" sz="1100">
              <a:latin typeface="ＭＳ Ｐゴシック" panose="020B0600070205080204" pitchFamily="50" charset="-128"/>
              <a:ea typeface="ＭＳ Ｐゴシック" panose="020B0600070205080204" pitchFamily="50" charset="-128"/>
            </a:rPr>
            <a:t>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有形固定資産減価償却率は、類似団体平均とほぼ同水準であった。当村では平成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年度に個別施設計画を策定し、平成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年度より各施設の長寿命化対策を進めている。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同計画の策定に際しては、施設ごとの劣化診断を行っており、今後も計画の見直し等も行いつつ、緊急度の高い施設から計画的に長寿命化対策を行い、類似団体の平均程度を維持していく。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4" name="直線コネクタ 73"/>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5"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6" name="直線コネクタ 75"/>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7"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8" name="直線コネクタ 77"/>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9"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0" name="フローチャート: 判断 79"/>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1" name="フローチャート: 判断 80"/>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2" name="フローチャート: 判断 81"/>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4" name="フローチャート: 判断 83"/>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90" name="楕円 89"/>
        <xdr:cNvSpPr/>
      </xdr:nvSpPr>
      <xdr:spPr>
        <a:xfrm>
          <a:off x="4711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121937</xdr:rowOff>
    </xdr:from>
    <xdr:ext cx="405111" cy="259045"/>
    <xdr:sp macro="" textlink="">
      <xdr:nvSpPr>
        <xdr:cNvPr id="91" name="有形固定資産減価償却率該当値テキスト"/>
        <xdr:cNvSpPr txBox="1"/>
      </xdr:nvSpPr>
      <xdr:spPr>
        <a:xfrm>
          <a:off x="4813300"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92" name="楕円 91"/>
        <xdr:cNvSpPr/>
      </xdr:nvSpPr>
      <xdr:spPr>
        <a:xfrm>
          <a:off x="4000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30</xdr:row>
      <xdr:rowOff>149860</xdr:rowOff>
    </xdr:to>
    <xdr:cxnSp macro="">
      <xdr:nvCxnSpPr>
        <xdr:cNvPr id="93" name="直線コネクタ 92"/>
        <xdr:cNvCxnSpPr/>
      </xdr:nvCxnSpPr>
      <xdr:spPr>
        <a:xfrm>
          <a:off x="4051300" y="6064885"/>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82867</xdr:rowOff>
    </xdr:from>
    <xdr:to>
      <xdr:col>15</xdr:col>
      <xdr:colOff>187325</xdr:colOff>
      <xdr:row>31</xdr:row>
      <xdr:rowOff>13017</xdr:rowOff>
    </xdr:to>
    <xdr:sp macro="" textlink="">
      <xdr:nvSpPr>
        <xdr:cNvPr id="94" name="楕円 93"/>
        <xdr:cNvSpPr/>
      </xdr:nvSpPr>
      <xdr:spPr>
        <a:xfrm>
          <a:off x="3238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133667</xdr:rowOff>
    </xdr:from>
    <xdr:to>
      <xdr:col>19</xdr:col>
      <xdr:colOff>136525</xdr:colOff>
      <xdr:row>30</xdr:row>
      <xdr:rowOff>149860</xdr:rowOff>
    </xdr:to>
    <xdr:cxnSp macro="">
      <xdr:nvCxnSpPr>
        <xdr:cNvPr id="95" name="直線コネクタ 94"/>
        <xdr:cNvCxnSpPr/>
      </xdr:nvCxnSpPr>
      <xdr:spPr>
        <a:xfrm>
          <a:off x="3289300" y="6048692"/>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52599</xdr:rowOff>
    </xdr:from>
    <xdr:to>
      <xdr:col>11</xdr:col>
      <xdr:colOff>187325</xdr:colOff>
      <xdr:row>26</xdr:row>
      <xdr:rowOff>154199</xdr:rowOff>
    </xdr:to>
    <xdr:sp macro="" textlink="">
      <xdr:nvSpPr>
        <xdr:cNvPr id="96" name="楕円 95"/>
        <xdr:cNvSpPr/>
      </xdr:nvSpPr>
      <xdr:spPr>
        <a:xfrm>
          <a:off x="2476500" y="52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103399</xdr:rowOff>
    </xdr:from>
    <xdr:to>
      <xdr:col>15</xdr:col>
      <xdr:colOff>136525</xdr:colOff>
      <xdr:row>30</xdr:row>
      <xdr:rowOff>133667</xdr:rowOff>
    </xdr:to>
    <xdr:cxnSp macro="">
      <xdr:nvCxnSpPr>
        <xdr:cNvPr id="97" name="直線コネクタ 96"/>
        <xdr:cNvCxnSpPr/>
      </xdr:nvCxnSpPr>
      <xdr:spPr>
        <a:xfrm>
          <a:off x="2527300" y="5332624"/>
          <a:ext cx="762000" cy="7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8"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9"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0"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1"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20337</xdr:rowOff>
    </xdr:from>
    <xdr:ext cx="405111" cy="259045"/>
    <xdr:sp macro="" textlink="">
      <xdr:nvSpPr>
        <xdr:cNvPr id="102" name="n_1main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4144</xdr:rowOff>
    </xdr:from>
    <xdr:ext cx="405111" cy="259045"/>
    <xdr:sp macro="" textlink="">
      <xdr:nvSpPr>
        <xdr:cNvPr id="103" name="n_2mainValue有形固定資産減価償却率"/>
        <xdr:cNvSpPr txBox="1"/>
      </xdr:nvSpPr>
      <xdr:spPr>
        <a:xfrm>
          <a:off x="30867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170726</xdr:rowOff>
    </xdr:from>
    <xdr:ext cx="405111" cy="259045"/>
    <xdr:sp macro="" textlink="">
      <xdr:nvSpPr>
        <xdr:cNvPr id="104" name="n_3mainValue有形固定資産減価償却率"/>
        <xdr:cNvSpPr txBox="1"/>
      </xdr:nvSpPr>
      <xdr:spPr>
        <a:xfrm>
          <a:off x="2324744" y="505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年度から歳出の抑制を図り特定目的基金へ積極的に積み立てたこと及び新規地方債の発行を極力抑制したことが主な要因と考えられる。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の算定値は、主に将来負担額の増加により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年度にかけて将来負担額の増額が見込まれており、債務償還比率の上昇も見込まれるが、類似団体平均を上回らないよう、計画的に事業を実施する。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3" name="直線コネクタ 132"/>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4"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5" name="直線コネクタ 134"/>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8"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9" name="フローチャート: 判断 138"/>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0" name="フローチャート: 判断 139"/>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1" name="フローチャート: 判断 140"/>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2" name="フローチャート: 判断 141"/>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3" name="フローチャート: 判断 142"/>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79177</xdr:rowOff>
    </xdr:from>
    <xdr:to>
      <xdr:col>76</xdr:col>
      <xdr:colOff>73025</xdr:colOff>
      <xdr:row>28</xdr:row>
      <xdr:rowOff>9327</xdr:rowOff>
    </xdr:to>
    <xdr:sp macro="" textlink="">
      <xdr:nvSpPr>
        <xdr:cNvPr id="149" name="楕円 148"/>
        <xdr:cNvSpPr/>
      </xdr:nvSpPr>
      <xdr:spPr>
        <a:xfrm>
          <a:off x="14744700" y="54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102054</xdr:rowOff>
    </xdr:from>
    <xdr:ext cx="469744" cy="259045"/>
    <xdr:sp macro="" textlink="">
      <xdr:nvSpPr>
        <xdr:cNvPr id="150" name="債務償還比率該当値テキスト"/>
        <xdr:cNvSpPr txBox="1"/>
      </xdr:nvSpPr>
      <xdr:spPr>
        <a:xfrm>
          <a:off x="14846300" y="533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59986</xdr:rowOff>
    </xdr:from>
    <xdr:to>
      <xdr:col>72</xdr:col>
      <xdr:colOff>123825</xdr:colOff>
      <xdr:row>27</xdr:row>
      <xdr:rowOff>161586</xdr:rowOff>
    </xdr:to>
    <xdr:sp macro="" textlink="">
      <xdr:nvSpPr>
        <xdr:cNvPr id="151" name="楕円 150"/>
        <xdr:cNvSpPr/>
      </xdr:nvSpPr>
      <xdr:spPr>
        <a:xfrm>
          <a:off x="14033500" y="54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110786</xdr:rowOff>
    </xdr:from>
    <xdr:to>
      <xdr:col>76</xdr:col>
      <xdr:colOff>22225</xdr:colOff>
      <xdr:row>27</xdr:row>
      <xdr:rowOff>129977</xdr:rowOff>
    </xdr:to>
    <xdr:cxnSp macro="">
      <xdr:nvCxnSpPr>
        <xdr:cNvPr id="152" name="直線コネクタ 151"/>
        <xdr:cNvCxnSpPr/>
      </xdr:nvCxnSpPr>
      <xdr:spPr>
        <a:xfrm>
          <a:off x="14084300" y="5511461"/>
          <a:ext cx="7112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92491</xdr:rowOff>
    </xdr:from>
    <xdr:to>
      <xdr:col>68</xdr:col>
      <xdr:colOff>123825</xdr:colOff>
      <xdr:row>28</xdr:row>
      <xdr:rowOff>22641</xdr:rowOff>
    </xdr:to>
    <xdr:sp macro="" textlink="">
      <xdr:nvSpPr>
        <xdr:cNvPr id="153" name="楕円 152"/>
        <xdr:cNvSpPr/>
      </xdr:nvSpPr>
      <xdr:spPr>
        <a:xfrm>
          <a:off x="13271500" y="549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110786</xdr:rowOff>
    </xdr:from>
    <xdr:to>
      <xdr:col>72</xdr:col>
      <xdr:colOff>73025</xdr:colOff>
      <xdr:row>27</xdr:row>
      <xdr:rowOff>143291</xdr:rowOff>
    </xdr:to>
    <xdr:cxnSp macro="">
      <xdr:nvCxnSpPr>
        <xdr:cNvPr id="154" name="直線コネクタ 153"/>
        <xdr:cNvCxnSpPr/>
      </xdr:nvCxnSpPr>
      <xdr:spPr>
        <a:xfrm flipV="1">
          <a:off x="13322300" y="5511461"/>
          <a:ext cx="762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128355</xdr:rowOff>
    </xdr:from>
    <xdr:to>
      <xdr:col>64</xdr:col>
      <xdr:colOff>123825</xdr:colOff>
      <xdr:row>28</xdr:row>
      <xdr:rowOff>58505</xdr:rowOff>
    </xdr:to>
    <xdr:sp macro="" textlink="">
      <xdr:nvSpPr>
        <xdr:cNvPr id="155" name="楕円 154"/>
        <xdr:cNvSpPr/>
      </xdr:nvSpPr>
      <xdr:spPr>
        <a:xfrm>
          <a:off x="12509500" y="55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143291</xdr:rowOff>
    </xdr:from>
    <xdr:to>
      <xdr:col>68</xdr:col>
      <xdr:colOff>73025</xdr:colOff>
      <xdr:row>28</xdr:row>
      <xdr:rowOff>7705</xdr:rowOff>
    </xdr:to>
    <xdr:cxnSp macro="">
      <xdr:nvCxnSpPr>
        <xdr:cNvPr id="156" name="直線コネクタ 155"/>
        <xdr:cNvCxnSpPr/>
      </xdr:nvCxnSpPr>
      <xdr:spPr>
        <a:xfrm flipV="1">
          <a:off x="12560300" y="5543966"/>
          <a:ext cx="762000" cy="3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131113</xdr:rowOff>
    </xdr:from>
    <xdr:to>
      <xdr:col>60</xdr:col>
      <xdr:colOff>123825</xdr:colOff>
      <xdr:row>28</xdr:row>
      <xdr:rowOff>61263</xdr:rowOff>
    </xdr:to>
    <xdr:sp macro="" textlink="">
      <xdr:nvSpPr>
        <xdr:cNvPr id="157" name="楕円 156"/>
        <xdr:cNvSpPr/>
      </xdr:nvSpPr>
      <xdr:spPr>
        <a:xfrm>
          <a:off x="11747500" y="55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7705</xdr:rowOff>
    </xdr:from>
    <xdr:to>
      <xdr:col>64</xdr:col>
      <xdr:colOff>73025</xdr:colOff>
      <xdr:row>28</xdr:row>
      <xdr:rowOff>10463</xdr:rowOff>
    </xdr:to>
    <xdr:cxnSp macro="">
      <xdr:nvCxnSpPr>
        <xdr:cNvPr id="158" name="直線コネクタ 157"/>
        <xdr:cNvCxnSpPr/>
      </xdr:nvCxnSpPr>
      <xdr:spPr>
        <a:xfrm flipV="1">
          <a:off x="11798300" y="5579830"/>
          <a:ext cx="762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9"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0" name="n_2aveValue債務償還比率"/>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1"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2" name="n_4aveValue債務償還比率"/>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6663</xdr:rowOff>
    </xdr:from>
    <xdr:ext cx="469744" cy="259045"/>
    <xdr:sp macro="" textlink="">
      <xdr:nvSpPr>
        <xdr:cNvPr id="163" name="n_1mainValue債務償還比率"/>
        <xdr:cNvSpPr txBox="1"/>
      </xdr:nvSpPr>
      <xdr:spPr>
        <a:xfrm>
          <a:off x="13836727" y="523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39168</xdr:rowOff>
    </xdr:from>
    <xdr:ext cx="469744" cy="259045"/>
    <xdr:sp macro="" textlink="">
      <xdr:nvSpPr>
        <xdr:cNvPr id="164" name="n_2mainValue債務償還比率"/>
        <xdr:cNvSpPr txBox="1"/>
      </xdr:nvSpPr>
      <xdr:spPr>
        <a:xfrm>
          <a:off x="13087427" y="526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75032</xdr:rowOff>
    </xdr:from>
    <xdr:ext cx="469744" cy="259045"/>
    <xdr:sp macro="" textlink="">
      <xdr:nvSpPr>
        <xdr:cNvPr id="165" name="n_3mainValue債務償還比率"/>
        <xdr:cNvSpPr txBox="1"/>
      </xdr:nvSpPr>
      <xdr:spPr>
        <a:xfrm>
          <a:off x="12325427" y="53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77790</xdr:rowOff>
    </xdr:from>
    <xdr:ext cx="469744" cy="259045"/>
    <xdr:sp macro="" textlink="">
      <xdr:nvSpPr>
        <xdr:cNvPr id="166" name="n_4mainValue債務償還比率"/>
        <xdr:cNvSpPr txBox="1"/>
      </xdr:nvSpPr>
      <xdr:spPr>
        <a:xfrm>
          <a:off x="11563427" y="53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9,548
47.07
4,450,656
4,401,729
14,652
2,878,864
3,404,295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168275</xdr:rowOff>
    </xdr:from>
    <xdr:to>
      <xdr:col>24</xdr:col>
      <xdr:colOff>114300</xdr:colOff>
      <xdr:row>39</xdr:row>
      <xdr:rowOff>98425</xdr:rowOff>
    </xdr:to>
    <xdr:sp macro="" textlink="">
      <xdr:nvSpPr>
        <xdr:cNvPr id="73" name="楕円 72"/>
        <xdr:cNvSpPr/>
      </xdr:nvSpPr>
      <xdr:spPr>
        <a:xfrm>
          <a:off x="4584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146702</xdr:rowOff>
    </xdr:from>
    <xdr:ext cx="405111" cy="259045"/>
    <xdr:sp macro="" textlink="">
      <xdr:nvSpPr>
        <xdr:cNvPr id="74" name="【道路】&#10;有形固定資産減価償却率該当値テキスト"/>
        <xdr:cNvSpPr txBox="1"/>
      </xdr:nvSpPr>
      <xdr:spPr>
        <a:xfrm>
          <a:off x="4673600"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133985</xdr:rowOff>
    </xdr:from>
    <xdr:to>
      <xdr:col>20</xdr:col>
      <xdr:colOff>38100</xdr:colOff>
      <xdr:row>39</xdr:row>
      <xdr:rowOff>64135</xdr:rowOff>
    </xdr:to>
    <xdr:sp macro="" textlink="">
      <xdr:nvSpPr>
        <xdr:cNvPr id="75" name="楕円 74"/>
        <xdr:cNvSpPr/>
      </xdr:nvSpPr>
      <xdr:spPr>
        <a:xfrm>
          <a:off x="3746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xdr:rowOff>
    </xdr:from>
    <xdr:to>
      <xdr:col>24</xdr:col>
      <xdr:colOff>63500</xdr:colOff>
      <xdr:row>39</xdr:row>
      <xdr:rowOff>47625</xdr:rowOff>
    </xdr:to>
    <xdr:cxnSp macro="">
      <xdr:nvCxnSpPr>
        <xdr:cNvPr id="76" name="直線コネクタ 75"/>
        <xdr:cNvCxnSpPr/>
      </xdr:nvCxnSpPr>
      <xdr:spPr>
        <a:xfrm>
          <a:off x="3797300" y="66998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7" name="楕円 76"/>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xdr:rowOff>
    </xdr:from>
    <xdr:to>
      <xdr:col>19</xdr:col>
      <xdr:colOff>177800</xdr:colOff>
      <xdr:row>39</xdr:row>
      <xdr:rowOff>19050</xdr:rowOff>
    </xdr:to>
    <xdr:cxnSp macro="">
      <xdr:nvCxnSpPr>
        <xdr:cNvPr id="78" name="直線コネクタ 77"/>
        <xdr:cNvCxnSpPr/>
      </xdr:nvCxnSpPr>
      <xdr:spPr>
        <a:xfrm flipV="1">
          <a:off x="2908300" y="6699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109220</xdr:rowOff>
    </xdr:from>
    <xdr:to>
      <xdr:col>10</xdr:col>
      <xdr:colOff>165100</xdr:colOff>
      <xdr:row>39</xdr:row>
      <xdr:rowOff>39370</xdr:rowOff>
    </xdr:to>
    <xdr:sp macro="" textlink="">
      <xdr:nvSpPr>
        <xdr:cNvPr id="79" name="楕円 78"/>
        <xdr:cNvSpPr/>
      </xdr:nvSpPr>
      <xdr:spPr>
        <a:xfrm>
          <a:off x="1968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160020</xdr:rowOff>
    </xdr:from>
    <xdr:to>
      <xdr:col>15</xdr:col>
      <xdr:colOff>50800</xdr:colOff>
      <xdr:row>39</xdr:row>
      <xdr:rowOff>19050</xdr:rowOff>
    </xdr:to>
    <xdr:cxnSp macro="">
      <xdr:nvCxnSpPr>
        <xdr:cNvPr id="80" name="直線コネクタ 79"/>
        <xdr:cNvCxnSpPr/>
      </xdr:nvCxnSpPr>
      <xdr:spPr>
        <a:xfrm>
          <a:off x="2019300" y="6675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1"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2"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3"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55262</xdr:rowOff>
    </xdr:from>
    <xdr:ext cx="405111" cy="259045"/>
    <xdr:sp macro="" textlink="">
      <xdr:nvSpPr>
        <xdr:cNvPr id="85" name="n_1mainValue【道路】&#10;有形固定資産減価償却率"/>
        <xdr:cNvSpPr txBox="1"/>
      </xdr:nvSpPr>
      <xdr:spPr>
        <a:xfrm>
          <a:off x="3582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6" name="n_2mainValue【道路】&#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30497</xdr:rowOff>
    </xdr:from>
    <xdr:ext cx="405111" cy="259045"/>
    <xdr:sp macro="" textlink="">
      <xdr:nvSpPr>
        <xdr:cNvPr id="87" name="n_3mainValue【道路】&#10;有形固定資産減価償却率"/>
        <xdr:cNvSpPr txBox="1"/>
      </xdr:nvSpPr>
      <xdr:spPr>
        <a:xfrm>
          <a:off x="1816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154077</xdr:rowOff>
    </xdr:from>
    <xdr:to>
      <xdr:col>55</xdr:col>
      <xdr:colOff>50800</xdr:colOff>
      <xdr:row>42</xdr:row>
      <xdr:rowOff>84227</xdr:rowOff>
    </xdr:to>
    <xdr:sp macro="" textlink="">
      <xdr:nvSpPr>
        <xdr:cNvPr id="127" name="楕円 126"/>
        <xdr:cNvSpPr/>
      </xdr:nvSpPr>
      <xdr:spPr>
        <a:xfrm>
          <a:off x="10426700" y="718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8"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154123</xdr:rowOff>
    </xdr:from>
    <xdr:to>
      <xdr:col>50</xdr:col>
      <xdr:colOff>165100</xdr:colOff>
      <xdr:row>42</xdr:row>
      <xdr:rowOff>84273</xdr:rowOff>
    </xdr:to>
    <xdr:sp macro="" textlink="">
      <xdr:nvSpPr>
        <xdr:cNvPr id="129" name="楕円 128"/>
        <xdr:cNvSpPr/>
      </xdr:nvSpPr>
      <xdr:spPr>
        <a:xfrm>
          <a:off x="9588500" y="718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33427</xdr:rowOff>
    </xdr:from>
    <xdr:to>
      <xdr:col>55</xdr:col>
      <xdr:colOff>0</xdr:colOff>
      <xdr:row>42</xdr:row>
      <xdr:rowOff>33473</xdr:rowOff>
    </xdr:to>
    <xdr:cxnSp macro="">
      <xdr:nvCxnSpPr>
        <xdr:cNvPr id="130" name="直線コネクタ 129"/>
        <xdr:cNvCxnSpPr/>
      </xdr:nvCxnSpPr>
      <xdr:spPr>
        <a:xfrm flipV="1">
          <a:off x="9639300" y="723432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154163</xdr:rowOff>
    </xdr:from>
    <xdr:to>
      <xdr:col>46</xdr:col>
      <xdr:colOff>38100</xdr:colOff>
      <xdr:row>42</xdr:row>
      <xdr:rowOff>84313</xdr:rowOff>
    </xdr:to>
    <xdr:sp macro="" textlink="">
      <xdr:nvSpPr>
        <xdr:cNvPr id="131" name="楕円 130"/>
        <xdr:cNvSpPr/>
      </xdr:nvSpPr>
      <xdr:spPr>
        <a:xfrm>
          <a:off x="8699500" y="71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33473</xdr:rowOff>
    </xdr:from>
    <xdr:to>
      <xdr:col>50</xdr:col>
      <xdr:colOff>114300</xdr:colOff>
      <xdr:row>42</xdr:row>
      <xdr:rowOff>33513</xdr:rowOff>
    </xdr:to>
    <xdr:cxnSp macro="">
      <xdr:nvCxnSpPr>
        <xdr:cNvPr id="132" name="直線コネクタ 131"/>
        <xdr:cNvCxnSpPr/>
      </xdr:nvCxnSpPr>
      <xdr:spPr>
        <a:xfrm flipV="1">
          <a:off x="8750300" y="7234373"/>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154212</xdr:rowOff>
    </xdr:from>
    <xdr:to>
      <xdr:col>41</xdr:col>
      <xdr:colOff>101600</xdr:colOff>
      <xdr:row>42</xdr:row>
      <xdr:rowOff>84362</xdr:rowOff>
    </xdr:to>
    <xdr:sp macro="" textlink="">
      <xdr:nvSpPr>
        <xdr:cNvPr id="133" name="楕円 132"/>
        <xdr:cNvSpPr/>
      </xdr:nvSpPr>
      <xdr:spPr>
        <a:xfrm>
          <a:off x="7810500" y="71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33513</xdr:rowOff>
    </xdr:from>
    <xdr:to>
      <xdr:col>45</xdr:col>
      <xdr:colOff>177800</xdr:colOff>
      <xdr:row>42</xdr:row>
      <xdr:rowOff>33562</xdr:rowOff>
    </xdr:to>
    <xdr:cxnSp macro="">
      <xdr:nvCxnSpPr>
        <xdr:cNvPr id="134" name="直線コネクタ 133"/>
        <xdr:cNvCxnSpPr/>
      </xdr:nvCxnSpPr>
      <xdr:spPr>
        <a:xfrm flipV="1">
          <a:off x="7861300" y="7234413"/>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7"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8"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75400</xdr:rowOff>
    </xdr:from>
    <xdr:ext cx="534377" cy="259045"/>
    <xdr:sp macro="" textlink="">
      <xdr:nvSpPr>
        <xdr:cNvPr id="139" name="n_1mainValue【道路】&#10;一人当たり延長"/>
        <xdr:cNvSpPr txBox="1"/>
      </xdr:nvSpPr>
      <xdr:spPr>
        <a:xfrm>
          <a:off x="9359411" y="72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75440</xdr:rowOff>
    </xdr:from>
    <xdr:ext cx="534377" cy="259045"/>
    <xdr:sp macro="" textlink="">
      <xdr:nvSpPr>
        <xdr:cNvPr id="140" name="n_2mainValue【道路】&#10;一人当たり延長"/>
        <xdr:cNvSpPr txBox="1"/>
      </xdr:nvSpPr>
      <xdr:spPr>
        <a:xfrm>
          <a:off x="8483111" y="727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75489</xdr:rowOff>
    </xdr:from>
    <xdr:ext cx="534377" cy="259045"/>
    <xdr:sp macro="" textlink="">
      <xdr:nvSpPr>
        <xdr:cNvPr id="141" name="n_3mainValue【道路】&#10;一人当たり延長"/>
        <xdr:cNvSpPr txBox="1"/>
      </xdr:nvSpPr>
      <xdr:spPr>
        <a:xfrm>
          <a:off x="7594111" y="72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125549</xdr:rowOff>
    </xdr:from>
    <xdr:to>
      <xdr:col>24</xdr:col>
      <xdr:colOff>114300</xdr:colOff>
      <xdr:row>60</xdr:row>
      <xdr:rowOff>55699</xdr:rowOff>
    </xdr:to>
    <xdr:sp macro="" textlink="">
      <xdr:nvSpPr>
        <xdr:cNvPr id="183" name="楕円 182"/>
        <xdr:cNvSpPr/>
      </xdr:nvSpPr>
      <xdr:spPr>
        <a:xfrm>
          <a:off x="4584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148426</xdr:rowOff>
    </xdr:from>
    <xdr:ext cx="405111" cy="259045"/>
    <xdr:sp macro="" textlink="">
      <xdr:nvSpPr>
        <xdr:cNvPr id="184" name="【橋りょう・トンネル】&#10;有形固定資産減価償却率該当値テキスト"/>
        <xdr:cNvSpPr txBox="1"/>
      </xdr:nvSpPr>
      <xdr:spPr>
        <a:xfrm>
          <a:off x="4673600" y="1009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133713</xdr:rowOff>
    </xdr:from>
    <xdr:to>
      <xdr:col>20</xdr:col>
      <xdr:colOff>38100</xdr:colOff>
      <xdr:row>60</xdr:row>
      <xdr:rowOff>63863</xdr:rowOff>
    </xdr:to>
    <xdr:sp macro="" textlink="">
      <xdr:nvSpPr>
        <xdr:cNvPr id="185" name="楕円 184"/>
        <xdr:cNvSpPr/>
      </xdr:nvSpPr>
      <xdr:spPr>
        <a:xfrm>
          <a:off x="3746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4899</xdr:rowOff>
    </xdr:from>
    <xdr:to>
      <xdr:col>24</xdr:col>
      <xdr:colOff>63500</xdr:colOff>
      <xdr:row>60</xdr:row>
      <xdr:rowOff>13063</xdr:rowOff>
    </xdr:to>
    <xdr:cxnSp macro="">
      <xdr:nvCxnSpPr>
        <xdr:cNvPr id="186" name="直線コネクタ 185"/>
        <xdr:cNvCxnSpPr/>
      </xdr:nvCxnSpPr>
      <xdr:spPr>
        <a:xfrm flipV="1">
          <a:off x="3797300" y="1029189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87" name="楕円 186"/>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13063</xdr:rowOff>
    </xdr:to>
    <xdr:cxnSp macro="">
      <xdr:nvCxnSpPr>
        <xdr:cNvPr id="188" name="直線コネクタ 187"/>
        <xdr:cNvCxnSpPr/>
      </xdr:nvCxnSpPr>
      <xdr:spPr>
        <a:xfrm>
          <a:off x="2908300" y="102804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9" name="楕円 188"/>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0</xdr:rowOff>
    </xdr:to>
    <xdr:cxnSp macro="">
      <xdr:nvCxnSpPr>
        <xdr:cNvPr id="190" name="直線コネクタ 189"/>
        <xdr:cNvCxnSpPr/>
      </xdr:nvCxnSpPr>
      <xdr:spPr>
        <a:xfrm flipV="1">
          <a:off x="2019300" y="102804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1"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2"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4"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80390</xdr:rowOff>
    </xdr:from>
    <xdr:ext cx="405111" cy="259045"/>
    <xdr:sp macro="" textlink="">
      <xdr:nvSpPr>
        <xdr:cNvPr id="195" name="n_1mainValue【橋りょう・トンネル】&#10;有形固定資産減価償却率"/>
        <xdr:cNvSpPr txBox="1"/>
      </xdr:nvSpPr>
      <xdr:spPr>
        <a:xfrm>
          <a:off x="3582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96" name="n_2main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7" name="n_3main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24"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84818</xdr:rowOff>
    </xdr:from>
    <xdr:to>
      <xdr:col>55</xdr:col>
      <xdr:colOff>50800</xdr:colOff>
      <xdr:row>64</xdr:row>
      <xdr:rowOff>14968</xdr:rowOff>
    </xdr:to>
    <xdr:sp macro="" textlink="">
      <xdr:nvSpPr>
        <xdr:cNvPr id="235" name="楕円 234"/>
        <xdr:cNvSpPr/>
      </xdr:nvSpPr>
      <xdr:spPr>
        <a:xfrm>
          <a:off x="10426700" y="108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171195</xdr:rowOff>
    </xdr:from>
    <xdr:ext cx="534377" cy="259045"/>
    <xdr:sp macro="" textlink="">
      <xdr:nvSpPr>
        <xdr:cNvPr id="236" name="【橋りょう・トンネル】&#10;一人当たり有形固定資産（償却資産）額該当値テキスト"/>
        <xdr:cNvSpPr txBox="1"/>
      </xdr:nvSpPr>
      <xdr:spPr>
        <a:xfrm>
          <a:off x="10515600" y="1080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86734</xdr:rowOff>
    </xdr:from>
    <xdr:to>
      <xdr:col>50</xdr:col>
      <xdr:colOff>165100</xdr:colOff>
      <xdr:row>64</xdr:row>
      <xdr:rowOff>16884</xdr:rowOff>
    </xdr:to>
    <xdr:sp macro="" textlink="">
      <xdr:nvSpPr>
        <xdr:cNvPr id="237" name="楕円 236"/>
        <xdr:cNvSpPr/>
      </xdr:nvSpPr>
      <xdr:spPr>
        <a:xfrm>
          <a:off x="9588500" y="1088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135618</xdr:rowOff>
    </xdr:from>
    <xdr:to>
      <xdr:col>55</xdr:col>
      <xdr:colOff>0</xdr:colOff>
      <xdr:row>63</xdr:row>
      <xdr:rowOff>137534</xdr:rowOff>
    </xdr:to>
    <xdr:cxnSp macro="">
      <xdr:nvCxnSpPr>
        <xdr:cNvPr id="238" name="直線コネクタ 237"/>
        <xdr:cNvCxnSpPr/>
      </xdr:nvCxnSpPr>
      <xdr:spPr>
        <a:xfrm flipV="1">
          <a:off x="9639300" y="10936968"/>
          <a:ext cx="8382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87385</xdr:rowOff>
    </xdr:from>
    <xdr:to>
      <xdr:col>46</xdr:col>
      <xdr:colOff>38100</xdr:colOff>
      <xdr:row>64</xdr:row>
      <xdr:rowOff>17535</xdr:rowOff>
    </xdr:to>
    <xdr:sp macro="" textlink="">
      <xdr:nvSpPr>
        <xdr:cNvPr id="239" name="楕円 238"/>
        <xdr:cNvSpPr/>
      </xdr:nvSpPr>
      <xdr:spPr>
        <a:xfrm>
          <a:off x="8699500" y="108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137534</xdr:rowOff>
    </xdr:from>
    <xdr:to>
      <xdr:col>50</xdr:col>
      <xdr:colOff>114300</xdr:colOff>
      <xdr:row>63</xdr:row>
      <xdr:rowOff>138185</xdr:rowOff>
    </xdr:to>
    <xdr:cxnSp macro="">
      <xdr:nvCxnSpPr>
        <xdr:cNvPr id="240" name="直線コネクタ 239"/>
        <xdr:cNvCxnSpPr/>
      </xdr:nvCxnSpPr>
      <xdr:spPr>
        <a:xfrm flipV="1">
          <a:off x="8750300" y="10938884"/>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89036</xdr:rowOff>
    </xdr:from>
    <xdr:to>
      <xdr:col>41</xdr:col>
      <xdr:colOff>101600</xdr:colOff>
      <xdr:row>64</xdr:row>
      <xdr:rowOff>19186</xdr:rowOff>
    </xdr:to>
    <xdr:sp macro="" textlink="">
      <xdr:nvSpPr>
        <xdr:cNvPr id="241" name="楕円 240"/>
        <xdr:cNvSpPr/>
      </xdr:nvSpPr>
      <xdr:spPr>
        <a:xfrm>
          <a:off x="7810500" y="108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138185</xdr:rowOff>
    </xdr:from>
    <xdr:to>
      <xdr:col>45</xdr:col>
      <xdr:colOff>177800</xdr:colOff>
      <xdr:row>63</xdr:row>
      <xdr:rowOff>139836</xdr:rowOff>
    </xdr:to>
    <xdr:cxnSp macro="">
      <xdr:nvCxnSpPr>
        <xdr:cNvPr id="242" name="直線コネクタ 241"/>
        <xdr:cNvCxnSpPr/>
      </xdr:nvCxnSpPr>
      <xdr:spPr>
        <a:xfrm flipV="1">
          <a:off x="7861300" y="1093953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3"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4"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5"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6"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8011</xdr:rowOff>
    </xdr:from>
    <xdr:ext cx="534377" cy="259045"/>
    <xdr:sp macro="" textlink="">
      <xdr:nvSpPr>
        <xdr:cNvPr id="247" name="n_1mainValue【橋りょう・トンネル】&#10;一人当たり有形固定資産（償却資産）額"/>
        <xdr:cNvSpPr txBox="1"/>
      </xdr:nvSpPr>
      <xdr:spPr>
        <a:xfrm>
          <a:off x="9359411" y="1098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8662</xdr:rowOff>
    </xdr:from>
    <xdr:ext cx="534377" cy="259045"/>
    <xdr:sp macro="" textlink="">
      <xdr:nvSpPr>
        <xdr:cNvPr id="248" name="n_2mainValue【橋りょう・トンネル】&#10;一人当たり有形固定資産（償却資産）額"/>
        <xdr:cNvSpPr txBox="1"/>
      </xdr:nvSpPr>
      <xdr:spPr>
        <a:xfrm>
          <a:off x="8483111" y="109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10313</xdr:rowOff>
    </xdr:from>
    <xdr:ext cx="534377" cy="259045"/>
    <xdr:sp macro="" textlink="">
      <xdr:nvSpPr>
        <xdr:cNvPr id="249" name="n_3mainValue【橋りょう・トンネル】&#10;一人当たり有形固定資産（償却資産）額"/>
        <xdr:cNvSpPr txBox="1"/>
      </xdr:nvSpPr>
      <xdr:spPr>
        <a:xfrm>
          <a:off x="7594111" y="109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80"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54248</xdr:rowOff>
    </xdr:from>
    <xdr:to>
      <xdr:col>24</xdr:col>
      <xdr:colOff>114300</xdr:colOff>
      <xdr:row>83</xdr:row>
      <xdr:rowOff>155848</xdr:rowOff>
    </xdr:to>
    <xdr:sp macro="" textlink="">
      <xdr:nvSpPr>
        <xdr:cNvPr id="291" name="楕円 290"/>
        <xdr:cNvSpPr/>
      </xdr:nvSpPr>
      <xdr:spPr>
        <a:xfrm>
          <a:off x="4584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32675</xdr:rowOff>
    </xdr:from>
    <xdr:ext cx="405111" cy="259045"/>
    <xdr:sp macro="" textlink="">
      <xdr:nvSpPr>
        <xdr:cNvPr id="292" name="【公営住宅】&#10;有形固定資産減価償却率該当値テキスト"/>
        <xdr:cNvSpPr txBox="1"/>
      </xdr:nvSpPr>
      <xdr:spPr>
        <a:xfrm>
          <a:off x="4673600"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60779</xdr:rowOff>
    </xdr:from>
    <xdr:to>
      <xdr:col>20</xdr:col>
      <xdr:colOff>38100</xdr:colOff>
      <xdr:row>83</xdr:row>
      <xdr:rowOff>162379</xdr:rowOff>
    </xdr:to>
    <xdr:sp macro="" textlink="">
      <xdr:nvSpPr>
        <xdr:cNvPr id="293" name="楕円 292"/>
        <xdr:cNvSpPr/>
      </xdr:nvSpPr>
      <xdr:spPr>
        <a:xfrm>
          <a:off x="3746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105048</xdr:rowOff>
    </xdr:from>
    <xdr:to>
      <xdr:col>24</xdr:col>
      <xdr:colOff>63500</xdr:colOff>
      <xdr:row>83</xdr:row>
      <xdr:rowOff>111579</xdr:rowOff>
    </xdr:to>
    <xdr:cxnSp macro="">
      <xdr:nvCxnSpPr>
        <xdr:cNvPr id="294" name="直線コネクタ 293"/>
        <xdr:cNvCxnSpPr/>
      </xdr:nvCxnSpPr>
      <xdr:spPr>
        <a:xfrm flipV="1">
          <a:off x="3797300" y="143353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31387</xdr:rowOff>
    </xdr:from>
    <xdr:to>
      <xdr:col>15</xdr:col>
      <xdr:colOff>101600</xdr:colOff>
      <xdr:row>83</xdr:row>
      <xdr:rowOff>132987</xdr:rowOff>
    </xdr:to>
    <xdr:sp macro="" textlink="">
      <xdr:nvSpPr>
        <xdr:cNvPr id="295" name="楕円 294"/>
        <xdr:cNvSpPr/>
      </xdr:nvSpPr>
      <xdr:spPr>
        <a:xfrm>
          <a:off x="2857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82187</xdr:rowOff>
    </xdr:from>
    <xdr:to>
      <xdr:col>19</xdr:col>
      <xdr:colOff>177800</xdr:colOff>
      <xdr:row>83</xdr:row>
      <xdr:rowOff>111579</xdr:rowOff>
    </xdr:to>
    <xdr:cxnSp macro="">
      <xdr:nvCxnSpPr>
        <xdr:cNvPr id="296" name="直線コネクタ 295"/>
        <xdr:cNvCxnSpPr/>
      </xdr:nvCxnSpPr>
      <xdr:spPr>
        <a:xfrm>
          <a:off x="2908300" y="143125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297" name="楕円 296"/>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82187</xdr:rowOff>
    </xdr:to>
    <xdr:cxnSp macro="">
      <xdr:nvCxnSpPr>
        <xdr:cNvPr id="298" name="直線コネクタ 297"/>
        <xdr:cNvCxnSpPr/>
      </xdr:nvCxnSpPr>
      <xdr:spPr>
        <a:xfrm>
          <a:off x="2019300" y="142913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99"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00"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1"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2"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153506</xdr:rowOff>
    </xdr:from>
    <xdr:ext cx="405111" cy="259045"/>
    <xdr:sp macro="" textlink="">
      <xdr:nvSpPr>
        <xdr:cNvPr id="303" name="n_1mainValue【公営住宅】&#10;有形固定資産減価償却率"/>
        <xdr:cNvSpPr txBox="1"/>
      </xdr:nvSpPr>
      <xdr:spPr>
        <a:xfrm>
          <a:off x="3582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149514</xdr:rowOff>
    </xdr:from>
    <xdr:ext cx="405111" cy="259045"/>
    <xdr:sp macro="" textlink="">
      <xdr:nvSpPr>
        <xdr:cNvPr id="304" name="n_2mainValue【公営住宅】&#10;有形固定資産減価償却率"/>
        <xdr:cNvSpPr txBox="1"/>
      </xdr:nvSpPr>
      <xdr:spPr>
        <a:xfrm>
          <a:off x="2705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128288</xdr:rowOff>
    </xdr:from>
    <xdr:ext cx="405111" cy="259045"/>
    <xdr:sp macro="" textlink="">
      <xdr:nvSpPr>
        <xdr:cNvPr id="305" name="n_3mainValue【公営住宅】&#10;有形固定資産減価償却率"/>
        <xdr:cNvSpPr txBox="1"/>
      </xdr:nvSpPr>
      <xdr:spPr>
        <a:xfrm>
          <a:off x="1816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34"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345" name="楕円 344"/>
        <xdr:cNvSpPr/>
      </xdr:nvSpPr>
      <xdr:spPr>
        <a:xfrm>
          <a:off x="10426700" y="14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43451</xdr:rowOff>
    </xdr:from>
    <xdr:ext cx="469744" cy="259045"/>
    <xdr:sp macro="" textlink="">
      <xdr:nvSpPr>
        <xdr:cNvPr id="346" name="【公営住宅】&#10;一人当たり面積該当値テキスト"/>
        <xdr:cNvSpPr txBox="1"/>
      </xdr:nvSpPr>
      <xdr:spPr>
        <a:xfrm>
          <a:off x="10515600"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167512</xdr:rowOff>
    </xdr:from>
    <xdr:to>
      <xdr:col>50</xdr:col>
      <xdr:colOff>165100</xdr:colOff>
      <xdr:row>86</xdr:row>
      <xdr:rowOff>97662</xdr:rowOff>
    </xdr:to>
    <xdr:sp macro="" textlink="">
      <xdr:nvSpPr>
        <xdr:cNvPr id="347" name="楕円 346"/>
        <xdr:cNvSpPr/>
      </xdr:nvSpPr>
      <xdr:spPr>
        <a:xfrm>
          <a:off x="9588500" y="147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168783</xdr:rowOff>
    </xdr:from>
    <xdr:to>
      <xdr:col>55</xdr:col>
      <xdr:colOff>0</xdr:colOff>
      <xdr:row>86</xdr:row>
      <xdr:rowOff>46862</xdr:rowOff>
    </xdr:to>
    <xdr:cxnSp macro="">
      <xdr:nvCxnSpPr>
        <xdr:cNvPr id="348" name="直線コネクタ 347"/>
        <xdr:cNvCxnSpPr/>
      </xdr:nvCxnSpPr>
      <xdr:spPr>
        <a:xfrm flipV="1">
          <a:off x="9639300" y="14742033"/>
          <a:ext cx="8382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168021</xdr:rowOff>
    </xdr:from>
    <xdr:to>
      <xdr:col>46</xdr:col>
      <xdr:colOff>38100</xdr:colOff>
      <xdr:row>86</xdr:row>
      <xdr:rowOff>98171</xdr:rowOff>
    </xdr:to>
    <xdr:sp macro="" textlink="">
      <xdr:nvSpPr>
        <xdr:cNvPr id="349" name="楕円 348"/>
        <xdr:cNvSpPr/>
      </xdr:nvSpPr>
      <xdr:spPr>
        <a:xfrm>
          <a:off x="8699500" y="147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46862</xdr:rowOff>
    </xdr:from>
    <xdr:to>
      <xdr:col>50</xdr:col>
      <xdr:colOff>114300</xdr:colOff>
      <xdr:row>86</xdr:row>
      <xdr:rowOff>47371</xdr:rowOff>
    </xdr:to>
    <xdr:cxnSp macro="">
      <xdr:nvCxnSpPr>
        <xdr:cNvPr id="350" name="直線コネクタ 349"/>
        <xdr:cNvCxnSpPr/>
      </xdr:nvCxnSpPr>
      <xdr:spPr>
        <a:xfrm flipV="1">
          <a:off x="8750300" y="14791562"/>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168656</xdr:rowOff>
    </xdr:from>
    <xdr:to>
      <xdr:col>41</xdr:col>
      <xdr:colOff>101600</xdr:colOff>
      <xdr:row>86</xdr:row>
      <xdr:rowOff>98806</xdr:rowOff>
    </xdr:to>
    <xdr:sp macro="" textlink="">
      <xdr:nvSpPr>
        <xdr:cNvPr id="351" name="楕円 350"/>
        <xdr:cNvSpPr/>
      </xdr:nvSpPr>
      <xdr:spPr>
        <a:xfrm>
          <a:off x="7810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47371</xdr:rowOff>
    </xdr:from>
    <xdr:to>
      <xdr:col>45</xdr:col>
      <xdr:colOff>177800</xdr:colOff>
      <xdr:row>86</xdr:row>
      <xdr:rowOff>48006</xdr:rowOff>
    </xdr:to>
    <xdr:cxnSp macro="">
      <xdr:nvCxnSpPr>
        <xdr:cNvPr id="352" name="直線コネクタ 351"/>
        <xdr:cNvCxnSpPr/>
      </xdr:nvCxnSpPr>
      <xdr:spPr>
        <a:xfrm flipV="1">
          <a:off x="7861300" y="14792071"/>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3"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4"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55"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56"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88789</xdr:rowOff>
    </xdr:from>
    <xdr:ext cx="469744" cy="259045"/>
    <xdr:sp macro="" textlink="">
      <xdr:nvSpPr>
        <xdr:cNvPr id="357" name="n_1mainValue【公営住宅】&#10;一人当たり面積"/>
        <xdr:cNvSpPr txBox="1"/>
      </xdr:nvSpPr>
      <xdr:spPr>
        <a:xfrm>
          <a:off x="9391727" y="1483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89298</xdr:rowOff>
    </xdr:from>
    <xdr:ext cx="469744" cy="259045"/>
    <xdr:sp macro="" textlink="">
      <xdr:nvSpPr>
        <xdr:cNvPr id="358" name="n_2mainValue【公営住宅】&#10;一人当たり面積"/>
        <xdr:cNvSpPr txBox="1"/>
      </xdr:nvSpPr>
      <xdr:spPr>
        <a:xfrm>
          <a:off x="8515427" y="1483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89933</xdr:rowOff>
    </xdr:from>
    <xdr:ext cx="469744" cy="259045"/>
    <xdr:sp macro="" textlink="">
      <xdr:nvSpPr>
        <xdr:cNvPr id="359" name="n_3mainValue【公営住宅】&#10;一人当たり面積"/>
        <xdr:cNvSpPr txBox="1"/>
      </xdr:nvSpPr>
      <xdr:spPr>
        <a:xfrm>
          <a:off x="7626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06"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11" name="フローチャート: 判断 410"/>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170724</xdr:rowOff>
    </xdr:from>
    <xdr:to>
      <xdr:col>85</xdr:col>
      <xdr:colOff>177800</xdr:colOff>
      <xdr:row>38</xdr:row>
      <xdr:rowOff>100874</xdr:rowOff>
    </xdr:to>
    <xdr:sp macro="" textlink="">
      <xdr:nvSpPr>
        <xdr:cNvPr id="417" name="楕円 416"/>
        <xdr:cNvSpPr/>
      </xdr:nvSpPr>
      <xdr:spPr>
        <a:xfrm>
          <a:off x="16268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149151</xdr:rowOff>
    </xdr:from>
    <xdr:ext cx="405111" cy="259045"/>
    <xdr:sp macro="" textlink="">
      <xdr:nvSpPr>
        <xdr:cNvPr id="418" name="【認定こども園・幼稚園・保育所】&#10;有形固定資産減価償却率該当値テキスト"/>
        <xdr:cNvSpPr txBox="1"/>
      </xdr:nvSpPr>
      <xdr:spPr>
        <a:xfrm>
          <a:off x="16357600"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134801</xdr:rowOff>
    </xdr:from>
    <xdr:to>
      <xdr:col>81</xdr:col>
      <xdr:colOff>101600</xdr:colOff>
      <xdr:row>38</xdr:row>
      <xdr:rowOff>64951</xdr:rowOff>
    </xdr:to>
    <xdr:sp macro="" textlink="">
      <xdr:nvSpPr>
        <xdr:cNvPr id="419" name="楕円 418"/>
        <xdr:cNvSpPr/>
      </xdr:nvSpPr>
      <xdr:spPr>
        <a:xfrm>
          <a:off x="15430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xdr:rowOff>
    </xdr:from>
    <xdr:to>
      <xdr:col>85</xdr:col>
      <xdr:colOff>127000</xdr:colOff>
      <xdr:row>38</xdr:row>
      <xdr:rowOff>50074</xdr:rowOff>
    </xdr:to>
    <xdr:cxnSp macro="">
      <xdr:nvCxnSpPr>
        <xdr:cNvPr id="420" name="直線コネクタ 419"/>
        <xdr:cNvCxnSpPr/>
      </xdr:nvCxnSpPr>
      <xdr:spPr>
        <a:xfrm>
          <a:off x="15481300" y="65292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110308</xdr:rowOff>
    </xdr:from>
    <xdr:to>
      <xdr:col>76</xdr:col>
      <xdr:colOff>165100</xdr:colOff>
      <xdr:row>38</xdr:row>
      <xdr:rowOff>40458</xdr:rowOff>
    </xdr:to>
    <xdr:sp macro="" textlink="">
      <xdr:nvSpPr>
        <xdr:cNvPr id="421" name="楕円 420"/>
        <xdr:cNvSpPr/>
      </xdr:nvSpPr>
      <xdr:spPr>
        <a:xfrm>
          <a:off x="14541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38</xdr:row>
      <xdr:rowOff>14151</xdr:rowOff>
    </xdr:to>
    <xdr:cxnSp macro="">
      <xdr:nvCxnSpPr>
        <xdr:cNvPr id="422" name="直線コネクタ 421"/>
        <xdr:cNvCxnSpPr/>
      </xdr:nvCxnSpPr>
      <xdr:spPr>
        <a:xfrm>
          <a:off x="14592300" y="65047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77651</xdr:rowOff>
    </xdr:from>
    <xdr:to>
      <xdr:col>72</xdr:col>
      <xdr:colOff>38100</xdr:colOff>
      <xdr:row>38</xdr:row>
      <xdr:rowOff>7801</xdr:rowOff>
    </xdr:to>
    <xdr:sp macro="" textlink="">
      <xdr:nvSpPr>
        <xdr:cNvPr id="423" name="楕円 422"/>
        <xdr:cNvSpPr/>
      </xdr:nvSpPr>
      <xdr:spPr>
        <a:xfrm>
          <a:off x="13652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128451</xdr:rowOff>
    </xdr:from>
    <xdr:to>
      <xdr:col>76</xdr:col>
      <xdr:colOff>114300</xdr:colOff>
      <xdr:row>37</xdr:row>
      <xdr:rowOff>161109</xdr:rowOff>
    </xdr:to>
    <xdr:cxnSp macro="">
      <xdr:nvCxnSpPr>
        <xdr:cNvPr id="424" name="直線コネクタ 423"/>
        <xdr:cNvCxnSpPr/>
      </xdr:nvCxnSpPr>
      <xdr:spPr>
        <a:xfrm>
          <a:off x="13703300" y="64721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2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427" name="n_3aveValue【認定こども園・幼稚園・保育所】&#10;有形固定資産減価償却率"/>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2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56078</xdr:rowOff>
    </xdr:from>
    <xdr:ext cx="405111" cy="259045"/>
    <xdr:sp macro="" textlink="">
      <xdr:nvSpPr>
        <xdr:cNvPr id="429" name="n_1mainValue【認定こども園・幼稚園・保育所】&#10;有形固定資産減価償却率"/>
        <xdr:cNvSpPr txBox="1"/>
      </xdr:nvSpPr>
      <xdr:spPr>
        <a:xfrm>
          <a:off x="152660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31586</xdr:rowOff>
    </xdr:from>
    <xdr:ext cx="405111" cy="259045"/>
    <xdr:sp macro="" textlink="">
      <xdr:nvSpPr>
        <xdr:cNvPr id="430" name="n_2mainValue【認定こども園・幼稚園・保育所】&#10;有形固定資産減価償却率"/>
        <xdr:cNvSpPr txBox="1"/>
      </xdr:nvSpPr>
      <xdr:spPr>
        <a:xfrm>
          <a:off x="14389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24328</xdr:rowOff>
    </xdr:from>
    <xdr:ext cx="405111" cy="259045"/>
    <xdr:sp macro="" textlink="">
      <xdr:nvSpPr>
        <xdr:cNvPr id="431" name="n_3mainValue【認定こども園・幼稚園・保育所】&#10;有形固定資産減価償却率"/>
        <xdr:cNvSpPr txBox="1"/>
      </xdr:nvSpPr>
      <xdr:spPr>
        <a:xfrm>
          <a:off x="13500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57" name="直線コネクタ 456"/>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58"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59" name="直線コネクタ 458"/>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0"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61" name="直線コネクタ 460"/>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62"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63" name="フローチャート: 判断 462"/>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64" name="フローチャート: 判断 463"/>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65" name="フローチャート: 判断 46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66" name="フローチャート: 判断 465"/>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67" name="フローチャート: 判断 466"/>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169091</xdr:rowOff>
    </xdr:from>
    <xdr:to>
      <xdr:col>116</xdr:col>
      <xdr:colOff>114300</xdr:colOff>
      <xdr:row>39</xdr:row>
      <xdr:rowOff>99241</xdr:rowOff>
    </xdr:to>
    <xdr:sp macro="" textlink="">
      <xdr:nvSpPr>
        <xdr:cNvPr id="473" name="楕円 472"/>
        <xdr:cNvSpPr/>
      </xdr:nvSpPr>
      <xdr:spPr>
        <a:xfrm>
          <a:off x="22110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147518</xdr:rowOff>
    </xdr:from>
    <xdr:ext cx="469744" cy="259045"/>
    <xdr:sp macro="" textlink="">
      <xdr:nvSpPr>
        <xdr:cNvPr id="474" name="【認定こども園・幼稚園・保育所】&#10;一人当たり面積該当値テキスト"/>
        <xdr:cNvSpPr txBox="1"/>
      </xdr:nvSpPr>
      <xdr:spPr>
        <a:xfrm>
          <a:off x="22199600" y="66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4173</xdr:rowOff>
    </xdr:from>
    <xdr:to>
      <xdr:col>112</xdr:col>
      <xdr:colOff>38100</xdr:colOff>
      <xdr:row>39</xdr:row>
      <xdr:rowOff>105773</xdr:rowOff>
    </xdr:to>
    <xdr:sp macro="" textlink="">
      <xdr:nvSpPr>
        <xdr:cNvPr id="475" name="楕円 474"/>
        <xdr:cNvSpPr/>
      </xdr:nvSpPr>
      <xdr:spPr>
        <a:xfrm>
          <a:off x="21272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48441</xdr:rowOff>
    </xdr:from>
    <xdr:to>
      <xdr:col>116</xdr:col>
      <xdr:colOff>63500</xdr:colOff>
      <xdr:row>39</xdr:row>
      <xdr:rowOff>54973</xdr:rowOff>
    </xdr:to>
    <xdr:cxnSp macro="">
      <xdr:nvCxnSpPr>
        <xdr:cNvPr id="476" name="直線コネクタ 475"/>
        <xdr:cNvCxnSpPr/>
      </xdr:nvCxnSpPr>
      <xdr:spPr>
        <a:xfrm flipV="1">
          <a:off x="21323300" y="67349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9072</xdr:rowOff>
    </xdr:from>
    <xdr:to>
      <xdr:col>107</xdr:col>
      <xdr:colOff>101600</xdr:colOff>
      <xdr:row>39</xdr:row>
      <xdr:rowOff>110672</xdr:rowOff>
    </xdr:to>
    <xdr:sp macro="" textlink="">
      <xdr:nvSpPr>
        <xdr:cNvPr id="477" name="楕円 476"/>
        <xdr:cNvSpPr/>
      </xdr:nvSpPr>
      <xdr:spPr>
        <a:xfrm>
          <a:off x="20383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54973</xdr:rowOff>
    </xdr:from>
    <xdr:to>
      <xdr:col>111</xdr:col>
      <xdr:colOff>177800</xdr:colOff>
      <xdr:row>39</xdr:row>
      <xdr:rowOff>59872</xdr:rowOff>
    </xdr:to>
    <xdr:cxnSp macro="">
      <xdr:nvCxnSpPr>
        <xdr:cNvPr id="478" name="直線コネクタ 477"/>
        <xdr:cNvCxnSpPr/>
      </xdr:nvCxnSpPr>
      <xdr:spPr>
        <a:xfrm flipV="1">
          <a:off x="20434300" y="67415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9" name="楕円 478"/>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59872</xdr:rowOff>
    </xdr:from>
    <xdr:to>
      <xdr:col>107</xdr:col>
      <xdr:colOff>50800</xdr:colOff>
      <xdr:row>39</xdr:row>
      <xdr:rowOff>64770</xdr:rowOff>
    </xdr:to>
    <xdr:cxnSp macro="">
      <xdr:nvCxnSpPr>
        <xdr:cNvPr id="480" name="直線コネクタ 479"/>
        <xdr:cNvCxnSpPr/>
      </xdr:nvCxnSpPr>
      <xdr:spPr>
        <a:xfrm flipV="1">
          <a:off x="19545300" y="674642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481"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8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83"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84"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122300</xdr:rowOff>
    </xdr:from>
    <xdr:ext cx="469744" cy="259045"/>
    <xdr:sp macro="" textlink="">
      <xdr:nvSpPr>
        <xdr:cNvPr id="485" name="n_1main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101799</xdr:rowOff>
    </xdr:from>
    <xdr:ext cx="469744" cy="259045"/>
    <xdr:sp macro="" textlink="">
      <xdr:nvSpPr>
        <xdr:cNvPr id="486" name="n_2mainValue【認定こども園・幼稚園・保育所】&#10;一人当たり面積"/>
        <xdr:cNvSpPr txBox="1"/>
      </xdr:nvSpPr>
      <xdr:spPr>
        <a:xfrm>
          <a:off x="20199427" y="67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87" name="n_3main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12" name="直線コネクタ 511"/>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3"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4" name="直線コネクタ 513"/>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5"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6" name="直線コネクタ 515"/>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17"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8" name="フローチャート: 判断 517"/>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9" name="フローチャート: 判断 51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0" name="フローチャート: 判断 519"/>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1" name="フローチャート: 判断 520"/>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22" name="フローチャート: 判断 521"/>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145415</xdr:rowOff>
    </xdr:from>
    <xdr:to>
      <xdr:col>85</xdr:col>
      <xdr:colOff>177800</xdr:colOff>
      <xdr:row>62</xdr:row>
      <xdr:rowOff>75565</xdr:rowOff>
    </xdr:to>
    <xdr:sp macro="" textlink="">
      <xdr:nvSpPr>
        <xdr:cNvPr id="528" name="楕円 527"/>
        <xdr:cNvSpPr/>
      </xdr:nvSpPr>
      <xdr:spPr>
        <a:xfrm>
          <a:off x="162687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123842</xdr:rowOff>
    </xdr:from>
    <xdr:ext cx="405111" cy="259045"/>
    <xdr:sp macro="" textlink="">
      <xdr:nvSpPr>
        <xdr:cNvPr id="529" name="【学校施設】&#10;有形固定資産減価償却率該当値テキスト"/>
        <xdr:cNvSpPr txBox="1"/>
      </xdr:nvSpPr>
      <xdr:spPr>
        <a:xfrm>
          <a:off x="16357600"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19685</xdr:rowOff>
    </xdr:from>
    <xdr:to>
      <xdr:col>81</xdr:col>
      <xdr:colOff>101600</xdr:colOff>
      <xdr:row>62</xdr:row>
      <xdr:rowOff>121285</xdr:rowOff>
    </xdr:to>
    <xdr:sp macro="" textlink="">
      <xdr:nvSpPr>
        <xdr:cNvPr id="530" name="楕円 529"/>
        <xdr:cNvSpPr/>
      </xdr:nvSpPr>
      <xdr:spPr>
        <a:xfrm>
          <a:off x="15430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24765</xdr:rowOff>
    </xdr:from>
    <xdr:to>
      <xdr:col>85</xdr:col>
      <xdr:colOff>127000</xdr:colOff>
      <xdr:row>62</xdr:row>
      <xdr:rowOff>70485</xdr:rowOff>
    </xdr:to>
    <xdr:cxnSp macro="">
      <xdr:nvCxnSpPr>
        <xdr:cNvPr id="531" name="直線コネクタ 530"/>
        <xdr:cNvCxnSpPr/>
      </xdr:nvCxnSpPr>
      <xdr:spPr>
        <a:xfrm flipV="1">
          <a:off x="15481300" y="106546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149225</xdr:rowOff>
    </xdr:from>
    <xdr:to>
      <xdr:col>76</xdr:col>
      <xdr:colOff>165100</xdr:colOff>
      <xdr:row>62</xdr:row>
      <xdr:rowOff>79375</xdr:rowOff>
    </xdr:to>
    <xdr:sp macro="" textlink="">
      <xdr:nvSpPr>
        <xdr:cNvPr id="532" name="楕円 531"/>
        <xdr:cNvSpPr/>
      </xdr:nvSpPr>
      <xdr:spPr>
        <a:xfrm>
          <a:off x="14541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28575</xdr:rowOff>
    </xdr:from>
    <xdr:to>
      <xdr:col>81</xdr:col>
      <xdr:colOff>50800</xdr:colOff>
      <xdr:row>62</xdr:row>
      <xdr:rowOff>70485</xdr:rowOff>
    </xdr:to>
    <xdr:cxnSp macro="">
      <xdr:nvCxnSpPr>
        <xdr:cNvPr id="533" name="直線コネクタ 532"/>
        <xdr:cNvCxnSpPr/>
      </xdr:nvCxnSpPr>
      <xdr:spPr>
        <a:xfrm>
          <a:off x="14592300" y="106584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128270</xdr:rowOff>
    </xdr:from>
    <xdr:to>
      <xdr:col>72</xdr:col>
      <xdr:colOff>38100</xdr:colOff>
      <xdr:row>62</xdr:row>
      <xdr:rowOff>58420</xdr:rowOff>
    </xdr:to>
    <xdr:sp macro="" textlink="">
      <xdr:nvSpPr>
        <xdr:cNvPr id="534" name="楕円 533"/>
        <xdr:cNvSpPr/>
      </xdr:nvSpPr>
      <xdr:spPr>
        <a:xfrm>
          <a:off x="1365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xdr:rowOff>
    </xdr:from>
    <xdr:to>
      <xdr:col>76</xdr:col>
      <xdr:colOff>114300</xdr:colOff>
      <xdr:row>62</xdr:row>
      <xdr:rowOff>28575</xdr:rowOff>
    </xdr:to>
    <xdr:cxnSp macro="">
      <xdr:nvCxnSpPr>
        <xdr:cNvPr id="535" name="直線コネクタ 534"/>
        <xdr:cNvCxnSpPr/>
      </xdr:nvCxnSpPr>
      <xdr:spPr>
        <a:xfrm>
          <a:off x="13703300" y="10637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6"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7"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8"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9"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112412</xdr:rowOff>
    </xdr:from>
    <xdr:ext cx="405111" cy="259045"/>
    <xdr:sp macro="" textlink="">
      <xdr:nvSpPr>
        <xdr:cNvPr id="540" name="n_1mainValue【学校施設】&#10;有形固定資産減価償却率"/>
        <xdr:cNvSpPr txBox="1"/>
      </xdr:nvSpPr>
      <xdr:spPr>
        <a:xfrm>
          <a:off x="15266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70502</xdr:rowOff>
    </xdr:from>
    <xdr:ext cx="405111" cy="259045"/>
    <xdr:sp macro="" textlink="">
      <xdr:nvSpPr>
        <xdr:cNvPr id="541" name="n_2mainValue【学校施設】&#10;有形固定資産減価償却率"/>
        <xdr:cNvSpPr txBox="1"/>
      </xdr:nvSpPr>
      <xdr:spPr>
        <a:xfrm>
          <a:off x="14389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49547</xdr:rowOff>
    </xdr:from>
    <xdr:ext cx="405111" cy="259045"/>
    <xdr:sp macro="" textlink="">
      <xdr:nvSpPr>
        <xdr:cNvPr id="542" name="n_3mainValue【学校施設】&#10;有形固定資産減価償却率"/>
        <xdr:cNvSpPr txBox="1"/>
      </xdr:nvSpPr>
      <xdr:spPr>
        <a:xfrm>
          <a:off x="13500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53" name="直線コネクタ 55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4" name="テキスト ボックス 55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5" name="直線コネクタ 55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6" name="テキスト ボックス 55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7" name="直線コネクタ 55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8" name="テキスト ボックス 55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1" name="直線コネクタ 56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2" name="テキスト ボックス 56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3" name="直線コネクタ 56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4" name="テキスト ボックス 56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5" name="直線コネクタ 56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6" name="テキスト ボックス 56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70" name="直線コネクタ 569"/>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71"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72" name="直線コネクタ 571"/>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73"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74" name="直線コネクタ 573"/>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575"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76" name="フローチャート: 判断 575"/>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77" name="フローチャート: 判断 576"/>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8" name="フローチャート: 判断 577"/>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9" name="フローチャート: 判断 578"/>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80" name="フローチャート: 判断 579"/>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22923</xdr:rowOff>
    </xdr:from>
    <xdr:to>
      <xdr:col>116</xdr:col>
      <xdr:colOff>114300</xdr:colOff>
      <xdr:row>62</xdr:row>
      <xdr:rowOff>124523</xdr:rowOff>
    </xdr:to>
    <xdr:sp macro="" textlink="">
      <xdr:nvSpPr>
        <xdr:cNvPr id="586" name="楕円 585"/>
        <xdr:cNvSpPr/>
      </xdr:nvSpPr>
      <xdr:spPr>
        <a:xfrm>
          <a:off x="22110700" y="106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1350</xdr:rowOff>
    </xdr:from>
    <xdr:ext cx="469744" cy="259045"/>
    <xdr:sp macro="" textlink="">
      <xdr:nvSpPr>
        <xdr:cNvPr id="587" name="【学校施設】&#10;一人当たり面積該当値テキスト"/>
        <xdr:cNvSpPr txBox="1"/>
      </xdr:nvSpPr>
      <xdr:spPr>
        <a:xfrm>
          <a:off x="22199600" y="106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27495</xdr:rowOff>
    </xdr:from>
    <xdr:to>
      <xdr:col>112</xdr:col>
      <xdr:colOff>38100</xdr:colOff>
      <xdr:row>62</xdr:row>
      <xdr:rowOff>129095</xdr:rowOff>
    </xdr:to>
    <xdr:sp macro="" textlink="">
      <xdr:nvSpPr>
        <xdr:cNvPr id="588" name="楕円 587"/>
        <xdr:cNvSpPr/>
      </xdr:nvSpPr>
      <xdr:spPr>
        <a:xfrm>
          <a:off x="21272500" y="10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73723</xdr:rowOff>
    </xdr:from>
    <xdr:to>
      <xdr:col>116</xdr:col>
      <xdr:colOff>63500</xdr:colOff>
      <xdr:row>62</xdr:row>
      <xdr:rowOff>78295</xdr:rowOff>
    </xdr:to>
    <xdr:cxnSp macro="">
      <xdr:nvCxnSpPr>
        <xdr:cNvPr id="589" name="直線コネクタ 588"/>
        <xdr:cNvCxnSpPr/>
      </xdr:nvCxnSpPr>
      <xdr:spPr>
        <a:xfrm flipV="1">
          <a:off x="21323300" y="1070362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33496</xdr:rowOff>
    </xdr:from>
    <xdr:to>
      <xdr:col>107</xdr:col>
      <xdr:colOff>101600</xdr:colOff>
      <xdr:row>62</xdr:row>
      <xdr:rowOff>135096</xdr:rowOff>
    </xdr:to>
    <xdr:sp macro="" textlink="">
      <xdr:nvSpPr>
        <xdr:cNvPr id="590" name="楕円 589"/>
        <xdr:cNvSpPr/>
      </xdr:nvSpPr>
      <xdr:spPr>
        <a:xfrm>
          <a:off x="20383500" y="1066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78295</xdr:rowOff>
    </xdr:from>
    <xdr:to>
      <xdr:col>111</xdr:col>
      <xdr:colOff>177800</xdr:colOff>
      <xdr:row>62</xdr:row>
      <xdr:rowOff>84296</xdr:rowOff>
    </xdr:to>
    <xdr:cxnSp macro="">
      <xdr:nvCxnSpPr>
        <xdr:cNvPr id="591" name="直線コネクタ 590"/>
        <xdr:cNvCxnSpPr/>
      </xdr:nvCxnSpPr>
      <xdr:spPr>
        <a:xfrm flipV="1">
          <a:off x="20434300" y="10708195"/>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23209</xdr:rowOff>
    </xdr:from>
    <xdr:to>
      <xdr:col>102</xdr:col>
      <xdr:colOff>165100</xdr:colOff>
      <xdr:row>62</xdr:row>
      <xdr:rowOff>124809</xdr:rowOff>
    </xdr:to>
    <xdr:sp macro="" textlink="">
      <xdr:nvSpPr>
        <xdr:cNvPr id="592" name="楕円 591"/>
        <xdr:cNvSpPr/>
      </xdr:nvSpPr>
      <xdr:spPr>
        <a:xfrm>
          <a:off x="19494500" y="106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74009</xdr:rowOff>
    </xdr:from>
    <xdr:to>
      <xdr:col>107</xdr:col>
      <xdr:colOff>50800</xdr:colOff>
      <xdr:row>62</xdr:row>
      <xdr:rowOff>84296</xdr:rowOff>
    </xdr:to>
    <xdr:cxnSp macro="">
      <xdr:nvCxnSpPr>
        <xdr:cNvPr id="593" name="直線コネクタ 592"/>
        <xdr:cNvCxnSpPr/>
      </xdr:nvCxnSpPr>
      <xdr:spPr>
        <a:xfrm>
          <a:off x="19545300" y="1070390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594"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95"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96"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97"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120222</xdr:rowOff>
    </xdr:from>
    <xdr:ext cx="469744" cy="259045"/>
    <xdr:sp macro="" textlink="">
      <xdr:nvSpPr>
        <xdr:cNvPr id="598" name="n_1mainValue【学校施設】&#10;一人当たり面積"/>
        <xdr:cNvSpPr txBox="1"/>
      </xdr:nvSpPr>
      <xdr:spPr>
        <a:xfrm>
          <a:off x="21075727" y="1075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126223</xdr:rowOff>
    </xdr:from>
    <xdr:ext cx="469744" cy="259045"/>
    <xdr:sp macro="" textlink="">
      <xdr:nvSpPr>
        <xdr:cNvPr id="599" name="n_2mainValue【学校施設】&#10;一人当たり面積"/>
        <xdr:cNvSpPr txBox="1"/>
      </xdr:nvSpPr>
      <xdr:spPr>
        <a:xfrm>
          <a:off x="20199427" y="107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115936</xdr:rowOff>
    </xdr:from>
    <xdr:ext cx="469744" cy="259045"/>
    <xdr:sp macro="" textlink="">
      <xdr:nvSpPr>
        <xdr:cNvPr id="600" name="n_3mainValue【学校施設】&#10;一人当たり面積"/>
        <xdr:cNvSpPr txBox="1"/>
      </xdr:nvSpPr>
      <xdr:spPr>
        <a:xfrm>
          <a:off x="19310427" y="1074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9" name="テキスト ボックス 62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9" name="テキスト ボックス 63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41" name="直線コネクタ 64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3" name="直線コネクタ 64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4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45" name="直線コネクタ 64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46"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47" name="フローチャート: 判断 64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48" name="フローチャート: 判断 64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49" name="フローチャート: 判断 64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50" name="フローチャート: 判断 64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51" name="フローチャート: 判断 65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21589</xdr:rowOff>
    </xdr:from>
    <xdr:to>
      <xdr:col>85</xdr:col>
      <xdr:colOff>177800</xdr:colOff>
      <xdr:row>103</xdr:row>
      <xdr:rowOff>123189</xdr:rowOff>
    </xdr:to>
    <xdr:sp macro="" textlink="">
      <xdr:nvSpPr>
        <xdr:cNvPr id="657" name="楕円 656"/>
        <xdr:cNvSpPr/>
      </xdr:nvSpPr>
      <xdr:spPr>
        <a:xfrm>
          <a:off x="16268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44466</xdr:rowOff>
    </xdr:from>
    <xdr:ext cx="405111" cy="259045"/>
    <xdr:sp macro="" textlink="">
      <xdr:nvSpPr>
        <xdr:cNvPr id="658" name="【公民館】&#10;有形固定資産減価償却率該当値テキスト"/>
        <xdr:cNvSpPr txBox="1"/>
      </xdr:nvSpPr>
      <xdr:spPr>
        <a:xfrm>
          <a:off x="16357600"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149225</xdr:rowOff>
    </xdr:from>
    <xdr:to>
      <xdr:col>81</xdr:col>
      <xdr:colOff>101600</xdr:colOff>
      <xdr:row>103</xdr:row>
      <xdr:rowOff>79375</xdr:rowOff>
    </xdr:to>
    <xdr:sp macro="" textlink="">
      <xdr:nvSpPr>
        <xdr:cNvPr id="659" name="楕円 658"/>
        <xdr:cNvSpPr/>
      </xdr:nvSpPr>
      <xdr:spPr>
        <a:xfrm>
          <a:off x="15430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28575</xdr:rowOff>
    </xdr:from>
    <xdr:to>
      <xdr:col>85</xdr:col>
      <xdr:colOff>127000</xdr:colOff>
      <xdr:row>103</xdr:row>
      <xdr:rowOff>72389</xdr:rowOff>
    </xdr:to>
    <xdr:cxnSp macro="">
      <xdr:nvCxnSpPr>
        <xdr:cNvPr id="660" name="直線コネクタ 659"/>
        <xdr:cNvCxnSpPr/>
      </xdr:nvCxnSpPr>
      <xdr:spPr>
        <a:xfrm>
          <a:off x="15481300" y="176879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103505</xdr:rowOff>
    </xdr:from>
    <xdr:to>
      <xdr:col>76</xdr:col>
      <xdr:colOff>165100</xdr:colOff>
      <xdr:row>103</xdr:row>
      <xdr:rowOff>33655</xdr:rowOff>
    </xdr:to>
    <xdr:sp macro="" textlink="">
      <xdr:nvSpPr>
        <xdr:cNvPr id="661" name="楕円 660"/>
        <xdr:cNvSpPr/>
      </xdr:nvSpPr>
      <xdr:spPr>
        <a:xfrm>
          <a:off x="14541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154305</xdr:rowOff>
    </xdr:from>
    <xdr:to>
      <xdr:col>81</xdr:col>
      <xdr:colOff>50800</xdr:colOff>
      <xdr:row>103</xdr:row>
      <xdr:rowOff>28575</xdr:rowOff>
    </xdr:to>
    <xdr:cxnSp macro="">
      <xdr:nvCxnSpPr>
        <xdr:cNvPr id="662" name="直線コネクタ 661"/>
        <xdr:cNvCxnSpPr/>
      </xdr:nvCxnSpPr>
      <xdr:spPr>
        <a:xfrm>
          <a:off x="14592300" y="176422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69214</xdr:rowOff>
    </xdr:from>
    <xdr:to>
      <xdr:col>72</xdr:col>
      <xdr:colOff>38100</xdr:colOff>
      <xdr:row>102</xdr:row>
      <xdr:rowOff>170814</xdr:rowOff>
    </xdr:to>
    <xdr:sp macro="" textlink="">
      <xdr:nvSpPr>
        <xdr:cNvPr id="663" name="楕円 662"/>
        <xdr:cNvSpPr/>
      </xdr:nvSpPr>
      <xdr:spPr>
        <a:xfrm>
          <a:off x="13652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120014</xdr:rowOff>
    </xdr:from>
    <xdr:to>
      <xdr:col>76</xdr:col>
      <xdr:colOff>114300</xdr:colOff>
      <xdr:row>102</xdr:row>
      <xdr:rowOff>154305</xdr:rowOff>
    </xdr:to>
    <xdr:cxnSp macro="">
      <xdr:nvCxnSpPr>
        <xdr:cNvPr id="664" name="直線コネクタ 663"/>
        <xdr:cNvCxnSpPr/>
      </xdr:nvCxnSpPr>
      <xdr:spPr>
        <a:xfrm>
          <a:off x="13703300" y="176079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665"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666" name="n_2ave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667" name="n_3aveValue【公民館】&#10;有形固定資産減価償却率"/>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68"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95902</xdr:rowOff>
    </xdr:from>
    <xdr:ext cx="405111" cy="259045"/>
    <xdr:sp macro="" textlink="">
      <xdr:nvSpPr>
        <xdr:cNvPr id="669" name="n_1mainValue【公民館】&#10;有形固定資産減価償却率"/>
        <xdr:cNvSpPr txBox="1"/>
      </xdr:nvSpPr>
      <xdr:spPr>
        <a:xfrm>
          <a:off x="152660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50182</xdr:rowOff>
    </xdr:from>
    <xdr:ext cx="405111" cy="259045"/>
    <xdr:sp macro="" textlink="">
      <xdr:nvSpPr>
        <xdr:cNvPr id="670" name="n_2mainValue【公民館】&#10;有形固定資産減価償却率"/>
        <xdr:cNvSpPr txBox="1"/>
      </xdr:nvSpPr>
      <xdr:spPr>
        <a:xfrm>
          <a:off x="14389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15891</xdr:rowOff>
    </xdr:from>
    <xdr:ext cx="405111" cy="259045"/>
    <xdr:sp macro="" textlink="">
      <xdr:nvSpPr>
        <xdr:cNvPr id="671" name="n_3mainValue【公民館】&#10;有形固定資産減価償却率"/>
        <xdr:cNvSpPr txBox="1"/>
      </xdr:nvSpPr>
      <xdr:spPr>
        <a:xfrm>
          <a:off x="13500744"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2" name="直線コネクタ 6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3" name="テキスト ボックス 6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4" name="直線コネクタ 6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5" name="テキスト ボックス 68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6" name="直線コネクタ 6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7" name="テキスト ボックス 68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8" name="直線コネクタ 6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9" name="テキスト ボックス 68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93" name="直線コネクタ 692"/>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94"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95" name="直線コネクタ 694"/>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96"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97" name="直線コネクタ 696"/>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98"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99" name="フローチャート: 判断 698"/>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00" name="フローチャート: 判断 699"/>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01" name="フローチャート: 判断 700"/>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02" name="フローチャート: 判断 701"/>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03" name="フローチャート: 判断 702"/>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144272</xdr:rowOff>
    </xdr:from>
    <xdr:to>
      <xdr:col>116</xdr:col>
      <xdr:colOff>114300</xdr:colOff>
      <xdr:row>107</xdr:row>
      <xdr:rowOff>74422</xdr:rowOff>
    </xdr:to>
    <xdr:sp macro="" textlink="">
      <xdr:nvSpPr>
        <xdr:cNvPr id="709" name="楕円 708"/>
        <xdr:cNvSpPr/>
      </xdr:nvSpPr>
      <xdr:spPr>
        <a:xfrm>
          <a:off x="22110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167149</xdr:rowOff>
    </xdr:from>
    <xdr:ext cx="469744" cy="259045"/>
    <xdr:sp macro="" textlink="">
      <xdr:nvSpPr>
        <xdr:cNvPr id="710" name="【公民館】&#10;一人当たり面積該当値テキスト"/>
        <xdr:cNvSpPr txBox="1"/>
      </xdr:nvSpPr>
      <xdr:spPr>
        <a:xfrm>
          <a:off x="22199600" y="181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146558</xdr:rowOff>
    </xdr:from>
    <xdr:to>
      <xdr:col>112</xdr:col>
      <xdr:colOff>38100</xdr:colOff>
      <xdr:row>107</xdr:row>
      <xdr:rowOff>76708</xdr:rowOff>
    </xdr:to>
    <xdr:sp macro="" textlink="">
      <xdr:nvSpPr>
        <xdr:cNvPr id="711" name="楕円 710"/>
        <xdr:cNvSpPr/>
      </xdr:nvSpPr>
      <xdr:spPr>
        <a:xfrm>
          <a:off x="21272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23622</xdr:rowOff>
    </xdr:from>
    <xdr:to>
      <xdr:col>116</xdr:col>
      <xdr:colOff>63500</xdr:colOff>
      <xdr:row>107</xdr:row>
      <xdr:rowOff>25908</xdr:rowOff>
    </xdr:to>
    <xdr:cxnSp macro="">
      <xdr:nvCxnSpPr>
        <xdr:cNvPr id="712" name="直線コネクタ 711"/>
        <xdr:cNvCxnSpPr/>
      </xdr:nvCxnSpPr>
      <xdr:spPr>
        <a:xfrm flipV="1">
          <a:off x="21323300" y="183687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148386</xdr:rowOff>
    </xdr:from>
    <xdr:to>
      <xdr:col>107</xdr:col>
      <xdr:colOff>101600</xdr:colOff>
      <xdr:row>107</xdr:row>
      <xdr:rowOff>78536</xdr:rowOff>
    </xdr:to>
    <xdr:sp macro="" textlink="">
      <xdr:nvSpPr>
        <xdr:cNvPr id="713" name="楕円 712"/>
        <xdr:cNvSpPr/>
      </xdr:nvSpPr>
      <xdr:spPr>
        <a:xfrm>
          <a:off x="20383500" y="18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25908</xdr:rowOff>
    </xdr:from>
    <xdr:to>
      <xdr:col>111</xdr:col>
      <xdr:colOff>177800</xdr:colOff>
      <xdr:row>107</xdr:row>
      <xdr:rowOff>27736</xdr:rowOff>
    </xdr:to>
    <xdr:cxnSp macro="">
      <xdr:nvCxnSpPr>
        <xdr:cNvPr id="714" name="直線コネクタ 713"/>
        <xdr:cNvCxnSpPr/>
      </xdr:nvCxnSpPr>
      <xdr:spPr>
        <a:xfrm flipV="1">
          <a:off x="20434300" y="1837105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154787</xdr:rowOff>
    </xdr:from>
    <xdr:to>
      <xdr:col>102</xdr:col>
      <xdr:colOff>165100</xdr:colOff>
      <xdr:row>107</xdr:row>
      <xdr:rowOff>84937</xdr:rowOff>
    </xdr:to>
    <xdr:sp macro="" textlink="">
      <xdr:nvSpPr>
        <xdr:cNvPr id="715" name="楕円 714"/>
        <xdr:cNvSpPr/>
      </xdr:nvSpPr>
      <xdr:spPr>
        <a:xfrm>
          <a:off x="19494500" y="183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27736</xdr:rowOff>
    </xdr:from>
    <xdr:to>
      <xdr:col>107</xdr:col>
      <xdr:colOff>50800</xdr:colOff>
      <xdr:row>107</xdr:row>
      <xdr:rowOff>34137</xdr:rowOff>
    </xdr:to>
    <xdr:cxnSp macro="">
      <xdr:nvCxnSpPr>
        <xdr:cNvPr id="716" name="直線コネクタ 715"/>
        <xdr:cNvCxnSpPr/>
      </xdr:nvCxnSpPr>
      <xdr:spPr>
        <a:xfrm flipV="1">
          <a:off x="19545300" y="1837288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17"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18" name="n_2aveValue【公民館】&#10;一人当たり面積"/>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19"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20"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93235</xdr:rowOff>
    </xdr:from>
    <xdr:ext cx="469744" cy="259045"/>
    <xdr:sp macro="" textlink="">
      <xdr:nvSpPr>
        <xdr:cNvPr id="721" name="n_1mainValue【公民館】&#10;一人当たり面積"/>
        <xdr:cNvSpPr txBox="1"/>
      </xdr:nvSpPr>
      <xdr:spPr>
        <a:xfrm>
          <a:off x="21075727" y="1809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95063</xdr:rowOff>
    </xdr:from>
    <xdr:ext cx="469744" cy="259045"/>
    <xdr:sp macro="" textlink="">
      <xdr:nvSpPr>
        <xdr:cNvPr id="722" name="n_2mainValue【公民館】&#10;一人当たり面積"/>
        <xdr:cNvSpPr txBox="1"/>
      </xdr:nvSpPr>
      <xdr:spPr>
        <a:xfrm>
          <a:off x="20199427" y="180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76064</xdr:rowOff>
    </xdr:from>
    <xdr:ext cx="469744" cy="259045"/>
    <xdr:sp macro="" textlink="">
      <xdr:nvSpPr>
        <xdr:cNvPr id="723" name="n_3mainValue【公民館】&#10;一人当たり面積"/>
        <xdr:cNvSpPr txBox="1"/>
      </xdr:nvSpPr>
      <xdr:spPr>
        <a:xfrm>
          <a:off x="19310427"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類似団体と比較して、特に有形固定資産減価償却率が高くなっている施設は学校施設であり、特に低くなっている施設は公民館である。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学校施設については、特に小学校の一部校舎の老朽化度が高くなっている。平成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年度に個別施設計画を策定したところであり、小学校については同計画に基づき築</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年を目安に大規模改修を検討するなど、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長寿命化対策</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に取り組んでいく予定となっている。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公民館については、平成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年度に老朽化していた図書館と公民館を複合化し、新しい施設を建設したため、有形固定資産減価償却率が低くなっている。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9,548
47.07
4,450,656
4,401,729
14,652
2,878,864
3,404,295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90714</xdr:rowOff>
    </xdr:from>
    <xdr:to>
      <xdr:col>24</xdr:col>
      <xdr:colOff>114300</xdr:colOff>
      <xdr:row>36</xdr:row>
      <xdr:rowOff>20864</xdr:rowOff>
    </xdr:to>
    <xdr:sp macro="" textlink="">
      <xdr:nvSpPr>
        <xdr:cNvPr id="74" name="楕円 73"/>
        <xdr:cNvSpPr/>
      </xdr:nvSpPr>
      <xdr:spPr>
        <a:xfrm>
          <a:off x="45847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113591</xdr:rowOff>
    </xdr:from>
    <xdr:ext cx="405111" cy="259045"/>
    <xdr:sp macro="" textlink="">
      <xdr:nvSpPr>
        <xdr:cNvPr id="75" name="【図書館】&#10;有形固定資産減価償却率該当値テキスト"/>
        <xdr:cNvSpPr txBox="1"/>
      </xdr:nvSpPr>
      <xdr:spPr>
        <a:xfrm>
          <a:off x="4673600" y="59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6" name="楕円 75"/>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141514</xdr:rowOff>
    </xdr:to>
    <xdr:cxnSp macro="">
      <xdr:nvCxnSpPr>
        <xdr:cNvPr id="77" name="直線コネクタ 76"/>
        <xdr:cNvCxnSpPr/>
      </xdr:nvCxnSpPr>
      <xdr:spPr>
        <a:xfrm>
          <a:off x="3797300" y="611124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30299</xdr:rowOff>
    </xdr:from>
    <xdr:to>
      <xdr:col>15</xdr:col>
      <xdr:colOff>101600</xdr:colOff>
      <xdr:row>35</xdr:row>
      <xdr:rowOff>131899</xdr:rowOff>
    </xdr:to>
    <xdr:sp macro="" textlink="">
      <xdr:nvSpPr>
        <xdr:cNvPr id="78" name="楕円 77"/>
        <xdr:cNvSpPr/>
      </xdr:nvSpPr>
      <xdr:spPr>
        <a:xfrm>
          <a:off x="2857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81099</xdr:rowOff>
    </xdr:from>
    <xdr:to>
      <xdr:col>19</xdr:col>
      <xdr:colOff>177800</xdr:colOff>
      <xdr:row>35</xdr:row>
      <xdr:rowOff>110490</xdr:rowOff>
    </xdr:to>
    <xdr:cxnSp macro="">
      <xdr:nvCxnSpPr>
        <xdr:cNvPr id="79" name="直線コネクタ 78"/>
        <xdr:cNvCxnSpPr/>
      </xdr:nvCxnSpPr>
      <xdr:spPr>
        <a:xfrm>
          <a:off x="2908300" y="60818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907</xdr:rowOff>
    </xdr:from>
    <xdr:to>
      <xdr:col>10</xdr:col>
      <xdr:colOff>165100</xdr:colOff>
      <xdr:row>35</xdr:row>
      <xdr:rowOff>102507</xdr:rowOff>
    </xdr:to>
    <xdr:sp macro="" textlink="">
      <xdr:nvSpPr>
        <xdr:cNvPr id="80" name="楕円 79"/>
        <xdr:cNvSpPr/>
      </xdr:nvSpPr>
      <xdr:spPr>
        <a:xfrm>
          <a:off x="196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81099</xdr:rowOff>
    </xdr:to>
    <xdr:cxnSp macro="">
      <xdr:nvCxnSpPr>
        <xdr:cNvPr id="81" name="直線コネクタ 80"/>
        <xdr:cNvCxnSpPr/>
      </xdr:nvCxnSpPr>
      <xdr:spPr>
        <a:xfrm>
          <a:off x="2019300" y="60524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2" name="n_1aveValue【図書館】&#10;有形固定資産減価償却率"/>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142620</xdr:rowOff>
    </xdr:from>
    <xdr:ext cx="405111" cy="259045"/>
    <xdr:sp macro="" textlink="">
      <xdr:nvSpPr>
        <xdr:cNvPr id="83" name="n_2aveValue【図書館】&#10;有形固定資産減価償却率"/>
        <xdr:cNvSpPr txBox="1"/>
      </xdr:nvSpPr>
      <xdr:spPr>
        <a:xfrm>
          <a:off x="2705744"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87103</xdr:rowOff>
    </xdr:from>
    <xdr:ext cx="405111" cy="259045"/>
    <xdr:sp macro="" textlink="">
      <xdr:nvSpPr>
        <xdr:cNvPr id="84" name="n_3aveValue【図書館】&#10;有形固定資産減価償却率"/>
        <xdr:cNvSpPr txBox="1"/>
      </xdr:nvSpPr>
      <xdr:spPr>
        <a:xfrm>
          <a:off x="1816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5" name="n_4ave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6" name="n_1mainValue【図書館】&#10;有形固定資産減価償却率"/>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148426</xdr:rowOff>
    </xdr:from>
    <xdr:ext cx="405111" cy="259045"/>
    <xdr:sp macro="" textlink="">
      <xdr:nvSpPr>
        <xdr:cNvPr id="87" name="n_2mainValue【図書館】&#10;有形固定資産減価償却率"/>
        <xdr:cNvSpPr txBox="1"/>
      </xdr:nvSpPr>
      <xdr:spPr>
        <a:xfrm>
          <a:off x="2705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119034</xdr:rowOff>
    </xdr:from>
    <xdr:ext cx="405111" cy="259045"/>
    <xdr:sp macro="" textlink="">
      <xdr:nvSpPr>
        <xdr:cNvPr id="88" name="n_3mainValue【図書館】&#10;有形固定資産減価償却率"/>
        <xdr:cNvSpPr txBox="1"/>
      </xdr:nvSpPr>
      <xdr:spPr>
        <a:xfrm>
          <a:off x="1816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4" name="直線コネクタ 113"/>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5"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6" name="直線コネクタ 115"/>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7"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8" name="直線コネクタ 117"/>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9" name="【図書館】&#10;一人当たり面積平均値テキスト"/>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0" name="フローチャート: 判断 119"/>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2" name="フローチャート: 判断 121"/>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3" name="フローチャート: 判断 122"/>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4" name="フローチャート: 判断 123"/>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20501</xdr:rowOff>
    </xdr:from>
    <xdr:to>
      <xdr:col>55</xdr:col>
      <xdr:colOff>50800</xdr:colOff>
      <xdr:row>41</xdr:row>
      <xdr:rowOff>122101</xdr:rowOff>
    </xdr:to>
    <xdr:sp macro="" textlink="">
      <xdr:nvSpPr>
        <xdr:cNvPr id="130" name="楕円 129"/>
        <xdr:cNvSpPr/>
      </xdr:nvSpPr>
      <xdr:spPr>
        <a:xfrm>
          <a:off x="10426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170378</xdr:rowOff>
    </xdr:from>
    <xdr:ext cx="469744" cy="259045"/>
    <xdr:sp macro="" textlink="">
      <xdr:nvSpPr>
        <xdr:cNvPr id="131" name="【図書館】&#10;一人当たり面積該当値テキスト"/>
        <xdr:cNvSpPr txBox="1"/>
      </xdr:nvSpPr>
      <xdr:spPr>
        <a:xfrm>
          <a:off x="10515600"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23767</xdr:rowOff>
    </xdr:from>
    <xdr:to>
      <xdr:col>50</xdr:col>
      <xdr:colOff>165100</xdr:colOff>
      <xdr:row>41</xdr:row>
      <xdr:rowOff>125367</xdr:rowOff>
    </xdr:to>
    <xdr:sp macro="" textlink="">
      <xdr:nvSpPr>
        <xdr:cNvPr id="132" name="楕円 131"/>
        <xdr:cNvSpPr/>
      </xdr:nvSpPr>
      <xdr:spPr>
        <a:xfrm>
          <a:off x="9588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71301</xdr:rowOff>
    </xdr:from>
    <xdr:to>
      <xdr:col>55</xdr:col>
      <xdr:colOff>0</xdr:colOff>
      <xdr:row>41</xdr:row>
      <xdr:rowOff>74567</xdr:rowOff>
    </xdr:to>
    <xdr:cxnSp macro="">
      <xdr:nvCxnSpPr>
        <xdr:cNvPr id="133" name="直線コネクタ 132"/>
        <xdr:cNvCxnSpPr/>
      </xdr:nvCxnSpPr>
      <xdr:spPr>
        <a:xfrm flipV="1">
          <a:off x="9639300" y="71007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23767</xdr:rowOff>
    </xdr:from>
    <xdr:to>
      <xdr:col>46</xdr:col>
      <xdr:colOff>38100</xdr:colOff>
      <xdr:row>41</xdr:row>
      <xdr:rowOff>125367</xdr:rowOff>
    </xdr:to>
    <xdr:sp macro="" textlink="">
      <xdr:nvSpPr>
        <xdr:cNvPr id="134" name="楕円 133"/>
        <xdr:cNvSpPr/>
      </xdr:nvSpPr>
      <xdr:spPr>
        <a:xfrm>
          <a:off x="8699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74567</xdr:rowOff>
    </xdr:from>
    <xdr:to>
      <xdr:col>50</xdr:col>
      <xdr:colOff>114300</xdr:colOff>
      <xdr:row>41</xdr:row>
      <xdr:rowOff>74567</xdr:rowOff>
    </xdr:to>
    <xdr:cxnSp macro="">
      <xdr:nvCxnSpPr>
        <xdr:cNvPr id="135" name="直線コネクタ 134"/>
        <xdr:cNvCxnSpPr/>
      </xdr:nvCxnSpPr>
      <xdr:spPr>
        <a:xfrm>
          <a:off x="8750300" y="710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27033</xdr:rowOff>
    </xdr:from>
    <xdr:to>
      <xdr:col>41</xdr:col>
      <xdr:colOff>101600</xdr:colOff>
      <xdr:row>41</xdr:row>
      <xdr:rowOff>128633</xdr:rowOff>
    </xdr:to>
    <xdr:sp macro="" textlink="">
      <xdr:nvSpPr>
        <xdr:cNvPr id="136" name="楕円 135"/>
        <xdr:cNvSpPr/>
      </xdr:nvSpPr>
      <xdr:spPr>
        <a:xfrm>
          <a:off x="7810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74567</xdr:rowOff>
    </xdr:from>
    <xdr:to>
      <xdr:col>45</xdr:col>
      <xdr:colOff>177800</xdr:colOff>
      <xdr:row>41</xdr:row>
      <xdr:rowOff>77833</xdr:rowOff>
    </xdr:to>
    <xdr:cxnSp macro="">
      <xdr:nvCxnSpPr>
        <xdr:cNvPr id="137" name="直線コネクタ 136"/>
        <xdr:cNvCxnSpPr/>
      </xdr:nvCxnSpPr>
      <xdr:spPr>
        <a:xfrm flipV="1">
          <a:off x="7861300" y="71040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38"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39" name="n_2aveValue【図書館】&#10;一人当たり面積"/>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40" name="n_3aveValue【図書館】&#10;一人当たり面積"/>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41" name="n_4aveValue【図書館】&#10;一人当たり面積"/>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116494</xdr:rowOff>
    </xdr:from>
    <xdr:ext cx="469744" cy="259045"/>
    <xdr:sp macro="" textlink="">
      <xdr:nvSpPr>
        <xdr:cNvPr id="142" name="n_1mainValue【図書館】&#10;一人当たり面積"/>
        <xdr:cNvSpPr txBox="1"/>
      </xdr:nvSpPr>
      <xdr:spPr>
        <a:xfrm>
          <a:off x="93917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116494</xdr:rowOff>
    </xdr:from>
    <xdr:ext cx="469744" cy="259045"/>
    <xdr:sp macro="" textlink="">
      <xdr:nvSpPr>
        <xdr:cNvPr id="143" name="n_2mainValue【図書館】&#10;一人当たり面積"/>
        <xdr:cNvSpPr txBox="1"/>
      </xdr:nvSpPr>
      <xdr:spPr>
        <a:xfrm>
          <a:off x="85154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119760</xdr:rowOff>
    </xdr:from>
    <xdr:ext cx="469744" cy="259045"/>
    <xdr:sp macro="" textlink="">
      <xdr:nvSpPr>
        <xdr:cNvPr id="144" name="n_3mainValue【図書館】&#10;一人当たり面積"/>
        <xdr:cNvSpPr txBox="1"/>
      </xdr:nvSpPr>
      <xdr:spPr>
        <a:xfrm>
          <a:off x="7626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9" name="直線コネクタ 168"/>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2"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3" name="直線コネクタ 172"/>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74"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75" name="フローチャート: 判断 174"/>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6" name="フローチャート: 判断 175"/>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7" name="フローチャート: 判断 176"/>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8" name="フローチャート: 判断 177"/>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9" name="フローチャート: 判断 178"/>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5" name="楕円 184"/>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6"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7" name="楕円 186"/>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88" name="直線コネクタ 187"/>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89" name="楕円 188"/>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0" name="直線コネクタ 189"/>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160655</xdr:rowOff>
    </xdr:from>
    <xdr:to>
      <xdr:col>10</xdr:col>
      <xdr:colOff>165100</xdr:colOff>
      <xdr:row>64</xdr:row>
      <xdr:rowOff>90805</xdr:rowOff>
    </xdr:to>
    <xdr:sp macro="" textlink="">
      <xdr:nvSpPr>
        <xdr:cNvPr id="191" name="楕円 190"/>
        <xdr:cNvSpPr/>
      </xdr:nvSpPr>
      <xdr:spPr>
        <a:xfrm>
          <a:off x="1968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40005</xdr:rowOff>
    </xdr:from>
    <xdr:to>
      <xdr:col>15</xdr:col>
      <xdr:colOff>50800</xdr:colOff>
      <xdr:row>64</xdr:row>
      <xdr:rowOff>76200</xdr:rowOff>
    </xdr:to>
    <xdr:cxnSp macro="">
      <xdr:nvCxnSpPr>
        <xdr:cNvPr id="192" name="直線コネクタ 191"/>
        <xdr:cNvCxnSpPr/>
      </xdr:nvCxnSpPr>
      <xdr:spPr>
        <a:xfrm>
          <a:off x="2019300" y="11012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193"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94"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95"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96"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97"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98"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81932</xdr:rowOff>
    </xdr:from>
    <xdr:ext cx="405111" cy="259045"/>
    <xdr:sp macro="" textlink="">
      <xdr:nvSpPr>
        <xdr:cNvPr id="199" name="n_3mainValue【体育館・プール】&#10;有形固定資産減価償却率"/>
        <xdr:cNvSpPr txBox="1"/>
      </xdr:nvSpPr>
      <xdr:spPr>
        <a:xfrm>
          <a:off x="1816744"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4" name="直線コネクタ 21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5" name="テキスト ボックス 21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9" name="直線コネクタ 218"/>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0"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21" name="直線コネクタ 220"/>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22"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23" name="直線コネクタ 222"/>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24"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25" name="フローチャート: 判断 224"/>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6" name="フローチャート: 判断 225"/>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27" name="フローチャート: 判断 226"/>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28" name="フローチャート: 判断 227"/>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29" name="フローチャート: 判断 228"/>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45783</xdr:rowOff>
    </xdr:from>
    <xdr:to>
      <xdr:col>55</xdr:col>
      <xdr:colOff>50800</xdr:colOff>
      <xdr:row>62</xdr:row>
      <xdr:rowOff>147383</xdr:rowOff>
    </xdr:to>
    <xdr:sp macro="" textlink="">
      <xdr:nvSpPr>
        <xdr:cNvPr id="235" name="楕円 234"/>
        <xdr:cNvSpPr/>
      </xdr:nvSpPr>
      <xdr:spPr>
        <a:xfrm>
          <a:off x="10426700" y="106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132160</xdr:rowOff>
    </xdr:from>
    <xdr:ext cx="469744" cy="259045"/>
    <xdr:sp macro="" textlink="">
      <xdr:nvSpPr>
        <xdr:cNvPr id="236" name="【体育館・プール】&#10;一人当たり面積該当値テキスト"/>
        <xdr:cNvSpPr txBox="1"/>
      </xdr:nvSpPr>
      <xdr:spPr>
        <a:xfrm>
          <a:off x="10515600" y="1059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46927</xdr:rowOff>
    </xdr:from>
    <xdr:to>
      <xdr:col>50</xdr:col>
      <xdr:colOff>165100</xdr:colOff>
      <xdr:row>62</xdr:row>
      <xdr:rowOff>148527</xdr:rowOff>
    </xdr:to>
    <xdr:sp macro="" textlink="">
      <xdr:nvSpPr>
        <xdr:cNvPr id="237" name="楕円 236"/>
        <xdr:cNvSpPr/>
      </xdr:nvSpPr>
      <xdr:spPr>
        <a:xfrm>
          <a:off x="9588500" y="106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96583</xdr:rowOff>
    </xdr:from>
    <xdr:to>
      <xdr:col>55</xdr:col>
      <xdr:colOff>0</xdr:colOff>
      <xdr:row>62</xdr:row>
      <xdr:rowOff>97727</xdr:rowOff>
    </xdr:to>
    <xdr:cxnSp macro="">
      <xdr:nvCxnSpPr>
        <xdr:cNvPr id="238" name="直線コネクタ 237"/>
        <xdr:cNvCxnSpPr/>
      </xdr:nvCxnSpPr>
      <xdr:spPr>
        <a:xfrm flipV="1">
          <a:off x="9639300" y="1072648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39" name="楕円 238"/>
        <xdr:cNvSpPr/>
      </xdr:nvSpPr>
      <xdr:spPr>
        <a:xfrm>
          <a:off x="8699500" y="106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97727</xdr:rowOff>
    </xdr:from>
    <xdr:to>
      <xdr:col>50</xdr:col>
      <xdr:colOff>114300</xdr:colOff>
      <xdr:row>62</xdr:row>
      <xdr:rowOff>98869</xdr:rowOff>
    </xdr:to>
    <xdr:cxnSp macro="">
      <xdr:nvCxnSpPr>
        <xdr:cNvPr id="240" name="直線コネクタ 239"/>
        <xdr:cNvCxnSpPr/>
      </xdr:nvCxnSpPr>
      <xdr:spPr>
        <a:xfrm flipV="1">
          <a:off x="8750300" y="1072762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49784</xdr:rowOff>
    </xdr:from>
    <xdr:to>
      <xdr:col>41</xdr:col>
      <xdr:colOff>101600</xdr:colOff>
      <xdr:row>62</xdr:row>
      <xdr:rowOff>151384</xdr:rowOff>
    </xdr:to>
    <xdr:sp macro="" textlink="">
      <xdr:nvSpPr>
        <xdr:cNvPr id="241" name="楕円 240"/>
        <xdr:cNvSpPr/>
      </xdr:nvSpPr>
      <xdr:spPr>
        <a:xfrm>
          <a:off x="7810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98869</xdr:rowOff>
    </xdr:from>
    <xdr:to>
      <xdr:col>45</xdr:col>
      <xdr:colOff>177800</xdr:colOff>
      <xdr:row>62</xdr:row>
      <xdr:rowOff>100584</xdr:rowOff>
    </xdr:to>
    <xdr:cxnSp macro="">
      <xdr:nvCxnSpPr>
        <xdr:cNvPr id="242" name="直線コネクタ 241"/>
        <xdr:cNvCxnSpPr/>
      </xdr:nvCxnSpPr>
      <xdr:spPr>
        <a:xfrm flipV="1">
          <a:off x="7861300" y="1072876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43"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44"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45"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46"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139654</xdr:rowOff>
    </xdr:from>
    <xdr:ext cx="469744" cy="259045"/>
    <xdr:sp macro="" textlink="">
      <xdr:nvSpPr>
        <xdr:cNvPr id="247" name="n_1mainValue【体育館・プール】&#10;一人当たり面積"/>
        <xdr:cNvSpPr txBox="1"/>
      </xdr:nvSpPr>
      <xdr:spPr>
        <a:xfrm>
          <a:off x="9391727" y="1076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140796</xdr:rowOff>
    </xdr:from>
    <xdr:ext cx="469744" cy="259045"/>
    <xdr:sp macro="" textlink="">
      <xdr:nvSpPr>
        <xdr:cNvPr id="248" name="n_2mainValue【体育館・プール】&#10;一人当たり面積"/>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249" name="n_3mainValue【体育館・プール】&#10;一人当たり面積"/>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74" name="直線コネクタ 273"/>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7"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8" name="直線コネクタ 277"/>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79"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80" name="フローチャート: 判断 279"/>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81" name="フローチャート: 判断 28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82" name="フローチャート: 判断 281"/>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83" name="フローチャート: 判断 282"/>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84" name="フローチャート: 判断 283"/>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290" name="楕円 289"/>
        <xdr:cNvSpPr/>
      </xdr:nvSpPr>
      <xdr:spPr>
        <a:xfrm>
          <a:off x="4584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291" name="【福祉施設】&#10;有形固定資産減価償却率該当値テキスト"/>
        <xdr:cNvSpPr txBox="1"/>
      </xdr:nvSpPr>
      <xdr:spPr>
        <a:xfrm>
          <a:off x="4673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19686</xdr:rowOff>
    </xdr:from>
    <xdr:to>
      <xdr:col>20</xdr:col>
      <xdr:colOff>38100</xdr:colOff>
      <xdr:row>81</xdr:row>
      <xdr:rowOff>121286</xdr:rowOff>
    </xdr:to>
    <xdr:sp macro="" textlink="">
      <xdr:nvSpPr>
        <xdr:cNvPr id="292" name="楕円 291"/>
        <xdr:cNvSpPr/>
      </xdr:nvSpPr>
      <xdr:spPr>
        <a:xfrm>
          <a:off x="3746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112395</xdr:rowOff>
    </xdr:to>
    <xdr:cxnSp macro="">
      <xdr:nvCxnSpPr>
        <xdr:cNvPr id="293" name="直線コネクタ 292"/>
        <xdr:cNvCxnSpPr/>
      </xdr:nvCxnSpPr>
      <xdr:spPr>
        <a:xfrm>
          <a:off x="3797300" y="139579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94" name="楕円 293"/>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70486</xdr:rowOff>
    </xdr:to>
    <xdr:cxnSp macro="">
      <xdr:nvCxnSpPr>
        <xdr:cNvPr id="295" name="直線コネクタ 294"/>
        <xdr:cNvCxnSpPr/>
      </xdr:nvCxnSpPr>
      <xdr:spPr>
        <a:xfrm>
          <a:off x="2908300" y="139141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96" name="楕円 295"/>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26670</xdr:rowOff>
    </xdr:to>
    <xdr:cxnSp macro="">
      <xdr:nvCxnSpPr>
        <xdr:cNvPr id="297" name="直線コネクタ 296"/>
        <xdr:cNvCxnSpPr/>
      </xdr:nvCxnSpPr>
      <xdr:spPr>
        <a:xfrm>
          <a:off x="2019300" y="1386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98" name="n_1aveValue【福祉施設】&#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99"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300" name="n_3aveValue【福祉施設】&#10;有形固定資産減価償却率"/>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01"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137813</xdr:rowOff>
    </xdr:from>
    <xdr:ext cx="405111" cy="259045"/>
    <xdr:sp macro="" textlink="">
      <xdr:nvSpPr>
        <xdr:cNvPr id="302" name="n_1mainValue【福祉施設】&#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3" name="n_2mainValue【福祉施設】&#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304" name="n_3mainValue【福祉施設】&#10;有形固定資産減価償却率"/>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5" name="直線コネクタ 3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6" name="テキスト ボックス 3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7" name="直線コネクタ 3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8" name="テキスト ボックス 3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9" name="直線コネクタ 3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0" name="テキスト ボックス 3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1" name="直線コネクタ 3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2" name="テキスト ボックス 3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3" name="直線コネクタ 3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4" name="テキスト ボックス 3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5" name="直線コネクタ 3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6" name="テキスト ボックス 32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30" name="直線コネクタ 329"/>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31"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32" name="直線コネクタ 331"/>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33"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34" name="直線コネクタ 333"/>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335" name="【福祉施設】&#10;一人当たり面積平均値テキスト"/>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6" name="フローチャート: 判断 335"/>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37" name="フローチャート: 判断 336"/>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38" name="フローチャート: 判断 337"/>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39" name="フローチャート: 判断 338"/>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40" name="フローチャート: 判断 339"/>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140244</xdr:rowOff>
    </xdr:from>
    <xdr:to>
      <xdr:col>55</xdr:col>
      <xdr:colOff>50800</xdr:colOff>
      <xdr:row>86</xdr:row>
      <xdr:rowOff>70394</xdr:rowOff>
    </xdr:to>
    <xdr:sp macro="" textlink="">
      <xdr:nvSpPr>
        <xdr:cNvPr id="346" name="楕円 345"/>
        <xdr:cNvSpPr/>
      </xdr:nvSpPr>
      <xdr:spPr>
        <a:xfrm>
          <a:off x="104267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55171</xdr:rowOff>
    </xdr:from>
    <xdr:ext cx="469744" cy="259045"/>
    <xdr:sp macro="" textlink="">
      <xdr:nvSpPr>
        <xdr:cNvPr id="347" name="【福祉施設】&#10;一人当たり面積該当値テキスト"/>
        <xdr:cNvSpPr txBox="1"/>
      </xdr:nvSpPr>
      <xdr:spPr>
        <a:xfrm>
          <a:off x="10515600" y="146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141332</xdr:rowOff>
    </xdr:from>
    <xdr:to>
      <xdr:col>50</xdr:col>
      <xdr:colOff>165100</xdr:colOff>
      <xdr:row>86</xdr:row>
      <xdr:rowOff>71482</xdr:rowOff>
    </xdr:to>
    <xdr:sp macro="" textlink="">
      <xdr:nvSpPr>
        <xdr:cNvPr id="348" name="楕円 347"/>
        <xdr:cNvSpPr/>
      </xdr:nvSpPr>
      <xdr:spPr>
        <a:xfrm>
          <a:off x="9588500" y="147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19594</xdr:rowOff>
    </xdr:from>
    <xdr:to>
      <xdr:col>55</xdr:col>
      <xdr:colOff>0</xdr:colOff>
      <xdr:row>86</xdr:row>
      <xdr:rowOff>20682</xdr:rowOff>
    </xdr:to>
    <xdr:cxnSp macro="">
      <xdr:nvCxnSpPr>
        <xdr:cNvPr id="349" name="直線コネクタ 348"/>
        <xdr:cNvCxnSpPr/>
      </xdr:nvCxnSpPr>
      <xdr:spPr>
        <a:xfrm flipV="1">
          <a:off x="9639300" y="14764294"/>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143511</xdr:rowOff>
    </xdr:from>
    <xdr:to>
      <xdr:col>46</xdr:col>
      <xdr:colOff>38100</xdr:colOff>
      <xdr:row>86</xdr:row>
      <xdr:rowOff>73661</xdr:rowOff>
    </xdr:to>
    <xdr:sp macro="" textlink="">
      <xdr:nvSpPr>
        <xdr:cNvPr id="350" name="楕円 349"/>
        <xdr:cNvSpPr/>
      </xdr:nvSpPr>
      <xdr:spPr>
        <a:xfrm>
          <a:off x="8699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20682</xdr:rowOff>
    </xdr:from>
    <xdr:to>
      <xdr:col>50</xdr:col>
      <xdr:colOff>114300</xdr:colOff>
      <xdr:row>86</xdr:row>
      <xdr:rowOff>22861</xdr:rowOff>
    </xdr:to>
    <xdr:cxnSp macro="">
      <xdr:nvCxnSpPr>
        <xdr:cNvPr id="351" name="直線コネクタ 350"/>
        <xdr:cNvCxnSpPr/>
      </xdr:nvCxnSpPr>
      <xdr:spPr>
        <a:xfrm flipV="1">
          <a:off x="8750300" y="1476538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144599</xdr:rowOff>
    </xdr:from>
    <xdr:to>
      <xdr:col>41</xdr:col>
      <xdr:colOff>101600</xdr:colOff>
      <xdr:row>86</xdr:row>
      <xdr:rowOff>74749</xdr:rowOff>
    </xdr:to>
    <xdr:sp macro="" textlink="">
      <xdr:nvSpPr>
        <xdr:cNvPr id="352" name="楕円 351"/>
        <xdr:cNvSpPr/>
      </xdr:nvSpPr>
      <xdr:spPr>
        <a:xfrm>
          <a:off x="7810500" y="147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22861</xdr:rowOff>
    </xdr:from>
    <xdr:to>
      <xdr:col>45</xdr:col>
      <xdr:colOff>177800</xdr:colOff>
      <xdr:row>86</xdr:row>
      <xdr:rowOff>23949</xdr:rowOff>
    </xdr:to>
    <xdr:cxnSp macro="">
      <xdr:nvCxnSpPr>
        <xdr:cNvPr id="353" name="直線コネクタ 352"/>
        <xdr:cNvCxnSpPr/>
      </xdr:nvCxnSpPr>
      <xdr:spPr>
        <a:xfrm flipV="1">
          <a:off x="7861300" y="147675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354"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55"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56"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57"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62609</xdr:rowOff>
    </xdr:from>
    <xdr:ext cx="469744" cy="259045"/>
    <xdr:sp macro="" textlink="">
      <xdr:nvSpPr>
        <xdr:cNvPr id="358" name="n_1mainValue【福祉施設】&#10;一人当たり面積"/>
        <xdr:cNvSpPr txBox="1"/>
      </xdr:nvSpPr>
      <xdr:spPr>
        <a:xfrm>
          <a:off x="9391727" y="148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64788</xdr:rowOff>
    </xdr:from>
    <xdr:ext cx="469744" cy="259045"/>
    <xdr:sp macro="" textlink="">
      <xdr:nvSpPr>
        <xdr:cNvPr id="359" name="n_2mainValue【福祉施設】&#10;一人当たり面積"/>
        <xdr:cNvSpPr txBox="1"/>
      </xdr:nvSpPr>
      <xdr:spPr>
        <a:xfrm>
          <a:off x="8515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60" name="n_3mainValue【福祉施設】&#10;一人当たり面積"/>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02" name="直線コネクタ 401"/>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05"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06" name="直線コネクタ 405"/>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407"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08" name="フローチャート: 判断 407"/>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09" name="フローチャート: 判断 408"/>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10" name="フローチャート: 判断 409"/>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11" name="フローチャート: 判断 410"/>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12" name="フローチャート: 判断 411"/>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167459</xdr:rowOff>
    </xdr:from>
    <xdr:to>
      <xdr:col>85</xdr:col>
      <xdr:colOff>177800</xdr:colOff>
      <xdr:row>39</xdr:row>
      <xdr:rowOff>97609</xdr:rowOff>
    </xdr:to>
    <xdr:sp macro="" textlink="">
      <xdr:nvSpPr>
        <xdr:cNvPr id="418" name="楕円 417"/>
        <xdr:cNvSpPr/>
      </xdr:nvSpPr>
      <xdr:spPr>
        <a:xfrm>
          <a:off x="16268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145886</xdr:rowOff>
    </xdr:from>
    <xdr:ext cx="405111" cy="259045"/>
    <xdr:sp macro="" textlink="">
      <xdr:nvSpPr>
        <xdr:cNvPr id="419" name="【一般廃棄物処理施設】&#10;有形固定資産減価償却率該当値テキスト"/>
        <xdr:cNvSpPr txBox="1"/>
      </xdr:nvSpPr>
      <xdr:spPr>
        <a:xfrm>
          <a:off x="16357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420" name="楕円 419"/>
        <xdr:cNvSpPr/>
      </xdr:nvSpPr>
      <xdr:spPr>
        <a:xfrm>
          <a:off x="15430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46809</xdr:rowOff>
    </xdr:to>
    <xdr:cxnSp macro="">
      <xdr:nvCxnSpPr>
        <xdr:cNvPr id="421" name="直線コネクタ 420"/>
        <xdr:cNvCxnSpPr/>
      </xdr:nvCxnSpPr>
      <xdr:spPr>
        <a:xfrm>
          <a:off x="15481300" y="668600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118473</xdr:rowOff>
    </xdr:from>
    <xdr:to>
      <xdr:col>76</xdr:col>
      <xdr:colOff>165100</xdr:colOff>
      <xdr:row>39</xdr:row>
      <xdr:rowOff>48623</xdr:rowOff>
    </xdr:to>
    <xdr:sp macro="" textlink="">
      <xdr:nvSpPr>
        <xdr:cNvPr id="422" name="楕円 421"/>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38</xdr:row>
      <xdr:rowOff>170906</xdr:rowOff>
    </xdr:to>
    <xdr:cxnSp macro="">
      <xdr:nvCxnSpPr>
        <xdr:cNvPr id="423" name="直線コネクタ 422"/>
        <xdr:cNvCxnSpPr/>
      </xdr:nvCxnSpPr>
      <xdr:spPr>
        <a:xfrm>
          <a:off x="14592300" y="668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89081</xdr:rowOff>
    </xdr:from>
    <xdr:to>
      <xdr:col>72</xdr:col>
      <xdr:colOff>38100</xdr:colOff>
      <xdr:row>39</xdr:row>
      <xdr:rowOff>19231</xdr:rowOff>
    </xdr:to>
    <xdr:sp macro="" textlink="">
      <xdr:nvSpPr>
        <xdr:cNvPr id="424" name="楕円 423"/>
        <xdr:cNvSpPr/>
      </xdr:nvSpPr>
      <xdr:spPr>
        <a:xfrm>
          <a:off x="13652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139881</xdr:rowOff>
    </xdr:from>
    <xdr:to>
      <xdr:col>76</xdr:col>
      <xdr:colOff>114300</xdr:colOff>
      <xdr:row>38</xdr:row>
      <xdr:rowOff>169273</xdr:rowOff>
    </xdr:to>
    <xdr:cxnSp macro="">
      <xdr:nvCxnSpPr>
        <xdr:cNvPr id="425" name="直線コネクタ 424"/>
        <xdr:cNvCxnSpPr/>
      </xdr:nvCxnSpPr>
      <xdr:spPr>
        <a:xfrm>
          <a:off x="13703300" y="66549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426"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427"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28"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29"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41383</xdr:rowOff>
    </xdr:from>
    <xdr:ext cx="405111" cy="259045"/>
    <xdr:sp macro="" textlink="">
      <xdr:nvSpPr>
        <xdr:cNvPr id="430" name="n_1mainValue【一般廃棄物処理施設】&#10;有形固定資産減価償却率"/>
        <xdr:cNvSpPr txBox="1"/>
      </xdr:nvSpPr>
      <xdr:spPr>
        <a:xfrm>
          <a:off x="15266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431" name="n_2mainValue【一般廃棄物処理施設】&#10;有形固定資産減価償却率"/>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10358</xdr:rowOff>
    </xdr:from>
    <xdr:ext cx="405111" cy="259045"/>
    <xdr:sp macro="" textlink="">
      <xdr:nvSpPr>
        <xdr:cNvPr id="432" name="n_3mainValue【一般廃棄物処理施設】&#10;有形固定資産減価償却率"/>
        <xdr:cNvSpPr txBox="1"/>
      </xdr:nvSpPr>
      <xdr:spPr>
        <a:xfrm>
          <a:off x="13500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4" name="テキスト ボックス 44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6" name="テキスト ボックス 44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0" name="テキスト ボックス 44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52" name="テキスト ボックス 45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4" name="テキスト ボックス 45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56" name="直線コネクタ 455"/>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57"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58" name="直線コネクタ 457"/>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59"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60" name="直線コネクタ 459"/>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461"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62" name="フローチャート: 判断 461"/>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63" name="フローチャート: 判断 462"/>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64" name="フローチャート: 判断 463"/>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65" name="フローチャート: 判断 464"/>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466" name="フローチャート: 判断 465"/>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25286</xdr:rowOff>
    </xdr:from>
    <xdr:to>
      <xdr:col>116</xdr:col>
      <xdr:colOff>114300</xdr:colOff>
      <xdr:row>41</xdr:row>
      <xdr:rowOff>126886</xdr:rowOff>
    </xdr:to>
    <xdr:sp macro="" textlink="">
      <xdr:nvSpPr>
        <xdr:cNvPr id="472" name="楕円 471"/>
        <xdr:cNvSpPr/>
      </xdr:nvSpPr>
      <xdr:spPr>
        <a:xfrm>
          <a:off x="22110700" y="70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3713</xdr:rowOff>
    </xdr:from>
    <xdr:ext cx="599010" cy="259045"/>
    <xdr:sp macro="" textlink="">
      <xdr:nvSpPr>
        <xdr:cNvPr id="473" name="【一般廃棄物処理施設】&#10;一人当たり有形固定資産（償却資産）額該当値テキスト"/>
        <xdr:cNvSpPr txBox="1"/>
      </xdr:nvSpPr>
      <xdr:spPr>
        <a:xfrm>
          <a:off x="22199600" y="703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31955</xdr:rowOff>
    </xdr:from>
    <xdr:to>
      <xdr:col>112</xdr:col>
      <xdr:colOff>38100</xdr:colOff>
      <xdr:row>41</xdr:row>
      <xdr:rowOff>133555</xdr:rowOff>
    </xdr:to>
    <xdr:sp macro="" textlink="">
      <xdr:nvSpPr>
        <xdr:cNvPr id="474" name="楕円 473"/>
        <xdr:cNvSpPr/>
      </xdr:nvSpPr>
      <xdr:spPr>
        <a:xfrm>
          <a:off x="21272500" y="70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76086</xdr:rowOff>
    </xdr:from>
    <xdr:to>
      <xdr:col>116</xdr:col>
      <xdr:colOff>63500</xdr:colOff>
      <xdr:row>41</xdr:row>
      <xdr:rowOff>82755</xdr:rowOff>
    </xdr:to>
    <xdr:cxnSp macro="">
      <xdr:nvCxnSpPr>
        <xdr:cNvPr id="475" name="直線コネクタ 474"/>
        <xdr:cNvCxnSpPr/>
      </xdr:nvCxnSpPr>
      <xdr:spPr>
        <a:xfrm flipV="1">
          <a:off x="21323300" y="7105536"/>
          <a:ext cx="838200" cy="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29363</xdr:rowOff>
    </xdr:from>
    <xdr:to>
      <xdr:col>107</xdr:col>
      <xdr:colOff>101600</xdr:colOff>
      <xdr:row>41</xdr:row>
      <xdr:rowOff>130963</xdr:rowOff>
    </xdr:to>
    <xdr:sp macro="" textlink="">
      <xdr:nvSpPr>
        <xdr:cNvPr id="476" name="楕円 475"/>
        <xdr:cNvSpPr/>
      </xdr:nvSpPr>
      <xdr:spPr>
        <a:xfrm>
          <a:off x="20383500" y="70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80163</xdr:rowOff>
    </xdr:from>
    <xdr:to>
      <xdr:col>111</xdr:col>
      <xdr:colOff>177800</xdr:colOff>
      <xdr:row>41</xdr:row>
      <xdr:rowOff>82755</xdr:rowOff>
    </xdr:to>
    <xdr:cxnSp macro="">
      <xdr:nvCxnSpPr>
        <xdr:cNvPr id="477" name="直線コネクタ 476"/>
        <xdr:cNvCxnSpPr/>
      </xdr:nvCxnSpPr>
      <xdr:spPr>
        <a:xfrm>
          <a:off x="20434300" y="7109613"/>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32659</xdr:rowOff>
    </xdr:from>
    <xdr:to>
      <xdr:col>102</xdr:col>
      <xdr:colOff>165100</xdr:colOff>
      <xdr:row>41</xdr:row>
      <xdr:rowOff>134259</xdr:rowOff>
    </xdr:to>
    <xdr:sp macro="" textlink="">
      <xdr:nvSpPr>
        <xdr:cNvPr id="478" name="楕円 477"/>
        <xdr:cNvSpPr/>
      </xdr:nvSpPr>
      <xdr:spPr>
        <a:xfrm>
          <a:off x="19494500" y="70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80163</xdr:rowOff>
    </xdr:from>
    <xdr:to>
      <xdr:col>107</xdr:col>
      <xdr:colOff>50800</xdr:colOff>
      <xdr:row>41</xdr:row>
      <xdr:rowOff>83459</xdr:rowOff>
    </xdr:to>
    <xdr:cxnSp macro="">
      <xdr:nvCxnSpPr>
        <xdr:cNvPr id="479" name="直線コネクタ 478"/>
        <xdr:cNvCxnSpPr/>
      </xdr:nvCxnSpPr>
      <xdr:spPr>
        <a:xfrm flipV="1">
          <a:off x="19545300" y="7109613"/>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480"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481"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82"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483"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124682</xdr:rowOff>
    </xdr:from>
    <xdr:ext cx="534377" cy="259045"/>
    <xdr:sp macro="" textlink="">
      <xdr:nvSpPr>
        <xdr:cNvPr id="484" name="n_1mainValue【一般廃棄物処理施設】&#10;一人当たり有形固定資産（償却資産）額"/>
        <xdr:cNvSpPr txBox="1"/>
      </xdr:nvSpPr>
      <xdr:spPr>
        <a:xfrm>
          <a:off x="21043411" y="71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122090</xdr:rowOff>
    </xdr:from>
    <xdr:ext cx="599010" cy="259045"/>
    <xdr:sp macro="" textlink="">
      <xdr:nvSpPr>
        <xdr:cNvPr id="485" name="n_2mainValue【一般廃棄物処理施設】&#10;一人当たり有形固定資産（償却資産）額"/>
        <xdr:cNvSpPr txBox="1"/>
      </xdr:nvSpPr>
      <xdr:spPr>
        <a:xfrm>
          <a:off x="20134795" y="715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125386</xdr:rowOff>
    </xdr:from>
    <xdr:ext cx="534377" cy="259045"/>
    <xdr:sp macro="" textlink="">
      <xdr:nvSpPr>
        <xdr:cNvPr id="486" name="n_3mainValue【一般廃棄物処理施設】&#10;一人当たり有形固定資産（償却資産）額"/>
        <xdr:cNvSpPr txBox="1"/>
      </xdr:nvSpPr>
      <xdr:spPr>
        <a:xfrm>
          <a:off x="19278111" y="71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11" name="直線コネクタ 510"/>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512"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513" name="直線コネクタ 512"/>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14"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15" name="直線コネクタ 514"/>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16"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17" name="フローチャート: 判断 51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18" name="フローチャート: 判断 517"/>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19" name="フローチャート: 判断 518"/>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20" name="フローチャート: 判断 519"/>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21" name="フローチャート: 判断 520"/>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xdr:rowOff>
    </xdr:from>
    <xdr:to>
      <xdr:col>85</xdr:col>
      <xdr:colOff>177800</xdr:colOff>
      <xdr:row>62</xdr:row>
      <xdr:rowOff>107950</xdr:rowOff>
    </xdr:to>
    <xdr:sp macro="" textlink="">
      <xdr:nvSpPr>
        <xdr:cNvPr id="527" name="楕円 526"/>
        <xdr:cNvSpPr/>
      </xdr:nvSpPr>
      <xdr:spPr>
        <a:xfrm>
          <a:off x="16268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156227</xdr:rowOff>
    </xdr:from>
    <xdr:ext cx="405111" cy="259045"/>
    <xdr:sp macro="" textlink="">
      <xdr:nvSpPr>
        <xdr:cNvPr id="528" name="【保健センター・保健所】&#10;有形固定資産減価償却率該当値テキスト"/>
        <xdr:cNvSpPr txBox="1"/>
      </xdr:nvSpPr>
      <xdr:spPr>
        <a:xfrm>
          <a:off x="16357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168275</xdr:rowOff>
    </xdr:from>
    <xdr:to>
      <xdr:col>81</xdr:col>
      <xdr:colOff>101600</xdr:colOff>
      <xdr:row>62</xdr:row>
      <xdr:rowOff>98425</xdr:rowOff>
    </xdr:to>
    <xdr:sp macro="" textlink="">
      <xdr:nvSpPr>
        <xdr:cNvPr id="529" name="楕円 528"/>
        <xdr:cNvSpPr/>
      </xdr:nvSpPr>
      <xdr:spPr>
        <a:xfrm>
          <a:off x="15430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47625</xdr:rowOff>
    </xdr:from>
    <xdr:to>
      <xdr:col>85</xdr:col>
      <xdr:colOff>127000</xdr:colOff>
      <xdr:row>62</xdr:row>
      <xdr:rowOff>57150</xdr:rowOff>
    </xdr:to>
    <xdr:cxnSp macro="">
      <xdr:nvCxnSpPr>
        <xdr:cNvPr id="530" name="直線コネクタ 529"/>
        <xdr:cNvCxnSpPr/>
      </xdr:nvCxnSpPr>
      <xdr:spPr>
        <a:xfrm>
          <a:off x="15481300" y="106775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531" name="楕円 530"/>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47625</xdr:rowOff>
    </xdr:to>
    <xdr:cxnSp macro="">
      <xdr:nvCxnSpPr>
        <xdr:cNvPr id="532" name="直線コネクタ 531"/>
        <xdr:cNvCxnSpPr/>
      </xdr:nvCxnSpPr>
      <xdr:spPr>
        <a:xfrm>
          <a:off x="14592300" y="10668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149225</xdr:rowOff>
    </xdr:from>
    <xdr:to>
      <xdr:col>72</xdr:col>
      <xdr:colOff>38100</xdr:colOff>
      <xdr:row>62</xdr:row>
      <xdr:rowOff>79375</xdr:rowOff>
    </xdr:to>
    <xdr:sp macro="" textlink="">
      <xdr:nvSpPr>
        <xdr:cNvPr id="533" name="楕円 532"/>
        <xdr:cNvSpPr/>
      </xdr:nvSpPr>
      <xdr:spPr>
        <a:xfrm>
          <a:off x="13652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28575</xdr:rowOff>
    </xdr:from>
    <xdr:to>
      <xdr:col>76</xdr:col>
      <xdr:colOff>114300</xdr:colOff>
      <xdr:row>62</xdr:row>
      <xdr:rowOff>38100</xdr:rowOff>
    </xdr:to>
    <xdr:cxnSp macro="">
      <xdr:nvCxnSpPr>
        <xdr:cNvPr id="534" name="直線コネクタ 533"/>
        <xdr:cNvCxnSpPr/>
      </xdr:nvCxnSpPr>
      <xdr:spPr>
        <a:xfrm>
          <a:off x="13703300" y="10658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535"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36"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537"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538"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89552</xdr:rowOff>
    </xdr:from>
    <xdr:ext cx="405111" cy="259045"/>
    <xdr:sp macro="" textlink="">
      <xdr:nvSpPr>
        <xdr:cNvPr id="539" name="n_1mainValue【保健センター・保健所】&#10;有形固定資産減価償却率"/>
        <xdr:cNvSpPr txBox="1"/>
      </xdr:nvSpPr>
      <xdr:spPr>
        <a:xfrm>
          <a:off x="15266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540" name="n_2mainValue【保健センター・保健所】&#10;有形固定資産減価償却率"/>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70502</xdr:rowOff>
    </xdr:from>
    <xdr:ext cx="405111" cy="259045"/>
    <xdr:sp macro="" textlink="">
      <xdr:nvSpPr>
        <xdr:cNvPr id="541" name="n_3mainValue【保健センター・保健所】&#10;有形固定資産減価償却率"/>
        <xdr:cNvSpPr txBox="1"/>
      </xdr:nvSpPr>
      <xdr:spPr>
        <a:xfrm>
          <a:off x="13500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565" name="直線コネクタ 564"/>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66"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67" name="直線コネクタ 566"/>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68"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69" name="直線コネクタ 568"/>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570"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71" name="フローチャート: 判断 570"/>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572" name="フローチャート: 判断 571"/>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573" name="フローチャート: 判断 572"/>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574" name="フローチャート: 判断 573"/>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575" name="フローチャート: 判断 574"/>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95250</xdr:rowOff>
    </xdr:from>
    <xdr:to>
      <xdr:col>116</xdr:col>
      <xdr:colOff>114300</xdr:colOff>
      <xdr:row>64</xdr:row>
      <xdr:rowOff>25400</xdr:rowOff>
    </xdr:to>
    <xdr:sp macro="" textlink="">
      <xdr:nvSpPr>
        <xdr:cNvPr id="581" name="楕円 580"/>
        <xdr:cNvSpPr/>
      </xdr:nvSpPr>
      <xdr:spPr>
        <a:xfrm>
          <a:off x="221107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10177</xdr:rowOff>
    </xdr:from>
    <xdr:ext cx="469744" cy="259045"/>
    <xdr:sp macro="" textlink="">
      <xdr:nvSpPr>
        <xdr:cNvPr id="582" name="【保健センター・保健所】&#10;一人当たり面積該当値テキスト"/>
        <xdr:cNvSpPr txBox="1"/>
      </xdr:nvSpPr>
      <xdr:spPr>
        <a:xfrm>
          <a:off x="22199600"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96520</xdr:rowOff>
    </xdr:from>
    <xdr:to>
      <xdr:col>112</xdr:col>
      <xdr:colOff>38100</xdr:colOff>
      <xdr:row>64</xdr:row>
      <xdr:rowOff>26670</xdr:rowOff>
    </xdr:to>
    <xdr:sp macro="" textlink="">
      <xdr:nvSpPr>
        <xdr:cNvPr id="583" name="楕円 582"/>
        <xdr:cNvSpPr/>
      </xdr:nvSpPr>
      <xdr:spPr>
        <a:xfrm>
          <a:off x="212725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146050</xdr:rowOff>
    </xdr:from>
    <xdr:to>
      <xdr:col>116</xdr:col>
      <xdr:colOff>63500</xdr:colOff>
      <xdr:row>63</xdr:row>
      <xdr:rowOff>147320</xdr:rowOff>
    </xdr:to>
    <xdr:cxnSp macro="">
      <xdr:nvCxnSpPr>
        <xdr:cNvPr id="584" name="直線コネクタ 583"/>
        <xdr:cNvCxnSpPr/>
      </xdr:nvCxnSpPr>
      <xdr:spPr>
        <a:xfrm flipV="1">
          <a:off x="21323300" y="109474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96520</xdr:rowOff>
    </xdr:from>
    <xdr:to>
      <xdr:col>107</xdr:col>
      <xdr:colOff>101600</xdr:colOff>
      <xdr:row>64</xdr:row>
      <xdr:rowOff>26670</xdr:rowOff>
    </xdr:to>
    <xdr:sp macro="" textlink="">
      <xdr:nvSpPr>
        <xdr:cNvPr id="585" name="楕円 584"/>
        <xdr:cNvSpPr/>
      </xdr:nvSpPr>
      <xdr:spPr>
        <a:xfrm>
          <a:off x="203835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147320</xdr:rowOff>
    </xdr:from>
    <xdr:to>
      <xdr:col>111</xdr:col>
      <xdr:colOff>177800</xdr:colOff>
      <xdr:row>63</xdr:row>
      <xdr:rowOff>147320</xdr:rowOff>
    </xdr:to>
    <xdr:cxnSp macro="">
      <xdr:nvCxnSpPr>
        <xdr:cNvPr id="586" name="直線コネクタ 585"/>
        <xdr:cNvCxnSpPr/>
      </xdr:nvCxnSpPr>
      <xdr:spPr>
        <a:xfrm>
          <a:off x="20434300" y="10948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587" name="楕円 586"/>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147320</xdr:rowOff>
    </xdr:from>
    <xdr:to>
      <xdr:col>107</xdr:col>
      <xdr:colOff>50800</xdr:colOff>
      <xdr:row>63</xdr:row>
      <xdr:rowOff>148590</xdr:rowOff>
    </xdr:to>
    <xdr:cxnSp macro="">
      <xdr:nvCxnSpPr>
        <xdr:cNvPr id="588" name="直線コネクタ 587"/>
        <xdr:cNvCxnSpPr/>
      </xdr:nvCxnSpPr>
      <xdr:spPr>
        <a:xfrm flipV="1">
          <a:off x="19545300" y="109486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589"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90"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591"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592"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17797</xdr:rowOff>
    </xdr:from>
    <xdr:ext cx="469744" cy="259045"/>
    <xdr:sp macro="" textlink="">
      <xdr:nvSpPr>
        <xdr:cNvPr id="593" name="n_1mainValue【保健センター・保健所】&#10;一人当たり面積"/>
        <xdr:cNvSpPr txBox="1"/>
      </xdr:nvSpPr>
      <xdr:spPr>
        <a:xfrm>
          <a:off x="21075727"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17797</xdr:rowOff>
    </xdr:from>
    <xdr:ext cx="469744" cy="259045"/>
    <xdr:sp macro="" textlink="">
      <xdr:nvSpPr>
        <xdr:cNvPr id="594" name="n_2mainValue【保健センター・保健所】&#10;一人当たり面積"/>
        <xdr:cNvSpPr txBox="1"/>
      </xdr:nvSpPr>
      <xdr:spPr>
        <a:xfrm>
          <a:off x="20199427"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595" name="n_3mainValue【保健センター・保健所】&#10;一人当たり面積"/>
        <xdr:cNvSpPr txBox="1"/>
      </xdr:nvSpPr>
      <xdr:spPr>
        <a:xfrm>
          <a:off x="19310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8" name="テキスト ボックス 60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8" name="テキスト ボックス 61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21" name="直線コネクタ 620"/>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22"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23" name="直線コネクタ 622"/>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24"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25" name="直線コネクタ 624"/>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26"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27" name="フローチャート: 判断 626"/>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28" name="フローチャート: 判断 627"/>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29" name="フローチャート: 判断 628"/>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30" name="フローチャート: 判断 629"/>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31" name="フローチャート: 判断 630"/>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157118</xdr:rowOff>
    </xdr:from>
    <xdr:to>
      <xdr:col>85</xdr:col>
      <xdr:colOff>177800</xdr:colOff>
      <xdr:row>81</xdr:row>
      <xdr:rowOff>87268</xdr:rowOff>
    </xdr:to>
    <xdr:sp macro="" textlink="">
      <xdr:nvSpPr>
        <xdr:cNvPr id="637" name="楕円 636"/>
        <xdr:cNvSpPr/>
      </xdr:nvSpPr>
      <xdr:spPr>
        <a:xfrm>
          <a:off x="16268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8545</xdr:rowOff>
    </xdr:from>
    <xdr:ext cx="405111" cy="259045"/>
    <xdr:sp macro="" textlink="">
      <xdr:nvSpPr>
        <xdr:cNvPr id="638" name="【消防施設】&#10;有形固定資産減価償却率該当値テキスト"/>
        <xdr:cNvSpPr txBox="1"/>
      </xdr:nvSpPr>
      <xdr:spPr>
        <a:xfrm>
          <a:off x="16357600" y="1372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134257</xdr:rowOff>
    </xdr:from>
    <xdr:to>
      <xdr:col>81</xdr:col>
      <xdr:colOff>101600</xdr:colOff>
      <xdr:row>81</xdr:row>
      <xdr:rowOff>64407</xdr:rowOff>
    </xdr:to>
    <xdr:sp macro="" textlink="">
      <xdr:nvSpPr>
        <xdr:cNvPr id="639" name="楕円 638"/>
        <xdr:cNvSpPr/>
      </xdr:nvSpPr>
      <xdr:spPr>
        <a:xfrm>
          <a:off x="1543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xdr:rowOff>
    </xdr:from>
    <xdr:to>
      <xdr:col>85</xdr:col>
      <xdr:colOff>127000</xdr:colOff>
      <xdr:row>81</xdr:row>
      <xdr:rowOff>36468</xdr:rowOff>
    </xdr:to>
    <xdr:cxnSp macro="">
      <xdr:nvCxnSpPr>
        <xdr:cNvPr id="640" name="直線コネクタ 639"/>
        <xdr:cNvCxnSpPr/>
      </xdr:nvCxnSpPr>
      <xdr:spPr>
        <a:xfrm>
          <a:off x="15481300" y="1390105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96701</xdr:rowOff>
    </xdr:from>
    <xdr:to>
      <xdr:col>76</xdr:col>
      <xdr:colOff>165100</xdr:colOff>
      <xdr:row>81</xdr:row>
      <xdr:rowOff>26851</xdr:rowOff>
    </xdr:to>
    <xdr:sp macro="" textlink="">
      <xdr:nvSpPr>
        <xdr:cNvPr id="641" name="楕円 640"/>
        <xdr:cNvSpPr/>
      </xdr:nvSpPr>
      <xdr:spPr>
        <a:xfrm>
          <a:off x="14541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147501</xdr:rowOff>
    </xdr:from>
    <xdr:to>
      <xdr:col>81</xdr:col>
      <xdr:colOff>50800</xdr:colOff>
      <xdr:row>81</xdr:row>
      <xdr:rowOff>13607</xdr:rowOff>
    </xdr:to>
    <xdr:cxnSp macro="">
      <xdr:nvCxnSpPr>
        <xdr:cNvPr id="642" name="直線コネクタ 641"/>
        <xdr:cNvCxnSpPr/>
      </xdr:nvCxnSpPr>
      <xdr:spPr>
        <a:xfrm>
          <a:off x="14592300" y="138635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3629</xdr:rowOff>
    </xdr:from>
    <xdr:to>
      <xdr:col>72</xdr:col>
      <xdr:colOff>38100</xdr:colOff>
      <xdr:row>81</xdr:row>
      <xdr:rowOff>105229</xdr:rowOff>
    </xdr:to>
    <xdr:sp macro="" textlink="">
      <xdr:nvSpPr>
        <xdr:cNvPr id="643" name="楕円 642"/>
        <xdr:cNvSpPr/>
      </xdr:nvSpPr>
      <xdr:spPr>
        <a:xfrm>
          <a:off x="13652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147501</xdr:rowOff>
    </xdr:from>
    <xdr:to>
      <xdr:col>76</xdr:col>
      <xdr:colOff>114300</xdr:colOff>
      <xdr:row>81</xdr:row>
      <xdr:rowOff>54429</xdr:rowOff>
    </xdr:to>
    <xdr:cxnSp macro="">
      <xdr:nvCxnSpPr>
        <xdr:cNvPr id="644" name="直線コネクタ 643"/>
        <xdr:cNvCxnSpPr/>
      </xdr:nvCxnSpPr>
      <xdr:spPr>
        <a:xfrm flipV="1">
          <a:off x="13703300" y="1386350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645"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646"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647"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48"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80934</xdr:rowOff>
    </xdr:from>
    <xdr:ext cx="405111" cy="259045"/>
    <xdr:sp macro="" textlink="">
      <xdr:nvSpPr>
        <xdr:cNvPr id="649" name="n_1mainValue【消防施設】&#10;有形固定資産減価償却率"/>
        <xdr:cNvSpPr txBox="1"/>
      </xdr:nvSpPr>
      <xdr:spPr>
        <a:xfrm>
          <a:off x="15266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43378</xdr:rowOff>
    </xdr:from>
    <xdr:ext cx="405111" cy="259045"/>
    <xdr:sp macro="" textlink="">
      <xdr:nvSpPr>
        <xdr:cNvPr id="650" name="n_2mainValue【消防施設】&#10;有形固定資産減価償却率"/>
        <xdr:cNvSpPr txBox="1"/>
      </xdr:nvSpPr>
      <xdr:spPr>
        <a:xfrm>
          <a:off x="14389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651" name="n_3main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73" name="直線コネクタ 672"/>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74"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75" name="直線コネクタ 674"/>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76"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77" name="直線コネクタ 676"/>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78"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79" name="フローチャート: 判断 678"/>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80" name="フローチャート: 判断 679"/>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81" name="フローチャート: 判断 680"/>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82" name="フローチャート: 判断 681"/>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83" name="フローチャート: 判断 682"/>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119887</xdr:rowOff>
    </xdr:from>
    <xdr:to>
      <xdr:col>116</xdr:col>
      <xdr:colOff>114300</xdr:colOff>
      <xdr:row>86</xdr:row>
      <xdr:rowOff>50037</xdr:rowOff>
    </xdr:to>
    <xdr:sp macro="" textlink="">
      <xdr:nvSpPr>
        <xdr:cNvPr id="689" name="楕円 688"/>
        <xdr:cNvSpPr/>
      </xdr:nvSpPr>
      <xdr:spPr>
        <a:xfrm>
          <a:off x="22110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34814</xdr:rowOff>
    </xdr:from>
    <xdr:ext cx="469744" cy="259045"/>
    <xdr:sp macro="" textlink="">
      <xdr:nvSpPr>
        <xdr:cNvPr id="690" name="【消防施設】&#10;一人当たり面積該当値テキスト"/>
        <xdr:cNvSpPr txBox="1"/>
      </xdr:nvSpPr>
      <xdr:spPr>
        <a:xfrm>
          <a:off x="22199600" y="146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120345</xdr:rowOff>
    </xdr:from>
    <xdr:to>
      <xdr:col>112</xdr:col>
      <xdr:colOff>38100</xdr:colOff>
      <xdr:row>86</xdr:row>
      <xdr:rowOff>50495</xdr:rowOff>
    </xdr:to>
    <xdr:sp macro="" textlink="">
      <xdr:nvSpPr>
        <xdr:cNvPr id="691" name="楕円 690"/>
        <xdr:cNvSpPr/>
      </xdr:nvSpPr>
      <xdr:spPr>
        <a:xfrm>
          <a:off x="21272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170687</xdr:rowOff>
    </xdr:from>
    <xdr:to>
      <xdr:col>116</xdr:col>
      <xdr:colOff>63500</xdr:colOff>
      <xdr:row>85</xdr:row>
      <xdr:rowOff>171145</xdr:rowOff>
    </xdr:to>
    <xdr:cxnSp macro="">
      <xdr:nvCxnSpPr>
        <xdr:cNvPr id="692" name="直線コネクタ 691"/>
        <xdr:cNvCxnSpPr/>
      </xdr:nvCxnSpPr>
      <xdr:spPr>
        <a:xfrm flipV="1">
          <a:off x="21323300" y="1474393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120802</xdr:rowOff>
    </xdr:from>
    <xdr:to>
      <xdr:col>107</xdr:col>
      <xdr:colOff>101600</xdr:colOff>
      <xdr:row>86</xdr:row>
      <xdr:rowOff>50952</xdr:rowOff>
    </xdr:to>
    <xdr:sp macro="" textlink="">
      <xdr:nvSpPr>
        <xdr:cNvPr id="693" name="楕円 692"/>
        <xdr:cNvSpPr/>
      </xdr:nvSpPr>
      <xdr:spPr>
        <a:xfrm>
          <a:off x="20383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171145</xdr:rowOff>
    </xdr:from>
    <xdr:to>
      <xdr:col>111</xdr:col>
      <xdr:colOff>177800</xdr:colOff>
      <xdr:row>86</xdr:row>
      <xdr:rowOff>152</xdr:rowOff>
    </xdr:to>
    <xdr:cxnSp macro="">
      <xdr:nvCxnSpPr>
        <xdr:cNvPr id="694" name="直線コネクタ 693"/>
        <xdr:cNvCxnSpPr/>
      </xdr:nvCxnSpPr>
      <xdr:spPr>
        <a:xfrm flipV="1">
          <a:off x="20434300" y="147443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127203</xdr:rowOff>
    </xdr:from>
    <xdr:to>
      <xdr:col>102</xdr:col>
      <xdr:colOff>165100</xdr:colOff>
      <xdr:row>86</xdr:row>
      <xdr:rowOff>57353</xdr:rowOff>
    </xdr:to>
    <xdr:sp macro="" textlink="">
      <xdr:nvSpPr>
        <xdr:cNvPr id="695" name="楕円 694"/>
        <xdr:cNvSpPr/>
      </xdr:nvSpPr>
      <xdr:spPr>
        <a:xfrm>
          <a:off x="19494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xdr:rowOff>
    </xdr:from>
    <xdr:to>
      <xdr:col>107</xdr:col>
      <xdr:colOff>50800</xdr:colOff>
      <xdr:row>86</xdr:row>
      <xdr:rowOff>6553</xdr:rowOff>
    </xdr:to>
    <xdr:cxnSp macro="">
      <xdr:nvCxnSpPr>
        <xdr:cNvPr id="696" name="直線コネクタ 695"/>
        <xdr:cNvCxnSpPr/>
      </xdr:nvCxnSpPr>
      <xdr:spPr>
        <a:xfrm flipV="1">
          <a:off x="19545300" y="1474485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97"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98"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99"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700"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41622</xdr:rowOff>
    </xdr:from>
    <xdr:ext cx="469744" cy="259045"/>
    <xdr:sp macro="" textlink="">
      <xdr:nvSpPr>
        <xdr:cNvPr id="701" name="n_1mainValue【消防施設】&#10;一人当たり面積"/>
        <xdr:cNvSpPr txBox="1"/>
      </xdr:nvSpPr>
      <xdr:spPr>
        <a:xfrm>
          <a:off x="210757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42079</xdr:rowOff>
    </xdr:from>
    <xdr:ext cx="469744" cy="259045"/>
    <xdr:sp macro="" textlink="">
      <xdr:nvSpPr>
        <xdr:cNvPr id="702" name="n_2mainValue【消防施設】&#10;一人当たり面積"/>
        <xdr:cNvSpPr txBox="1"/>
      </xdr:nvSpPr>
      <xdr:spPr>
        <a:xfrm>
          <a:off x="20199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48480</xdr:rowOff>
    </xdr:from>
    <xdr:ext cx="469744" cy="259045"/>
    <xdr:sp macro="" textlink="">
      <xdr:nvSpPr>
        <xdr:cNvPr id="703" name="n_3mainValue【消防施設】&#10;一人当たり面積"/>
        <xdr:cNvSpPr txBox="1"/>
      </xdr:nvSpPr>
      <xdr:spPr>
        <a:xfrm>
          <a:off x="19310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29" name="直線コネクタ 728"/>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3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31" name="直線コネクタ 73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3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33" name="直線コネクタ 73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34"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35" name="フローチャート: 判断 734"/>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36" name="フローチャート: 判断 735"/>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37" name="フローチャート: 判断 736"/>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38" name="フローチャート: 判断 737"/>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739" name="フローチャート: 判断 738"/>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18869</xdr:rowOff>
    </xdr:from>
    <xdr:to>
      <xdr:col>85</xdr:col>
      <xdr:colOff>177800</xdr:colOff>
      <xdr:row>107</xdr:row>
      <xdr:rowOff>120469</xdr:rowOff>
    </xdr:to>
    <xdr:sp macro="" textlink="">
      <xdr:nvSpPr>
        <xdr:cNvPr id="745" name="楕円 744"/>
        <xdr:cNvSpPr/>
      </xdr:nvSpPr>
      <xdr:spPr>
        <a:xfrm>
          <a:off x="162687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168746</xdr:rowOff>
    </xdr:from>
    <xdr:ext cx="405111" cy="259045"/>
    <xdr:sp macro="" textlink="">
      <xdr:nvSpPr>
        <xdr:cNvPr id="746" name="【庁舎】&#10;有形固定資産減価償却率該当値テキスト"/>
        <xdr:cNvSpPr txBox="1"/>
      </xdr:nvSpPr>
      <xdr:spPr>
        <a:xfrm>
          <a:off x="16357600"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103777</xdr:rowOff>
    </xdr:from>
    <xdr:to>
      <xdr:col>81</xdr:col>
      <xdr:colOff>101600</xdr:colOff>
      <xdr:row>109</xdr:row>
      <xdr:rowOff>33927</xdr:rowOff>
    </xdr:to>
    <xdr:sp macro="" textlink="">
      <xdr:nvSpPr>
        <xdr:cNvPr id="747" name="楕円 746"/>
        <xdr:cNvSpPr/>
      </xdr:nvSpPr>
      <xdr:spPr>
        <a:xfrm>
          <a:off x="15430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69669</xdr:rowOff>
    </xdr:from>
    <xdr:to>
      <xdr:col>85</xdr:col>
      <xdr:colOff>127000</xdr:colOff>
      <xdr:row>108</xdr:row>
      <xdr:rowOff>154577</xdr:rowOff>
    </xdr:to>
    <xdr:cxnSp macro="">
      <xdr:nvCxnSpPr>
        <xdr:cNvPr id="748" name="直線コネクタ 747"/>
        <xdr:cNvCxnSpPr/>
      </xdr:nvCxnSpPr>
      <xdr:spPr>
        <a:xfrm flipV="1">
          <a:off x="15481300" y="18414819"/>
          <a:ext cx="8382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126637</xdr:rowOff>
    </xdr:from>
    <xdr:to>
      <xdr:col>76</xdr:col>
      <xdr:colOff>165100</xdr:colOff>
      <xdr:row>109</xdr:row>
      <xdr:rowOff>56787</xdr:rowOff>
    </xdr:to>
    <xdr:sp macro="" textlink="">
      <xdr:nvSpPr>
        <xdr:cNvPr id="749" name="楕円 748"/>
        <xdr:cNvSpPr/>
      </xdr:nvSpPr>
      <xdr:spPr>
        <a:xfrm>
          <a:off x="14541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154577</xdr:rowOff>
    </xdr:from>
    <xdr:to>
      <xdr:col>81</xdr:col>
      <xdr:colOff>50800</xdr:colOff>
      <xdr:row>109</xdr:row>
      <xdr:rowOff>5987</xdr:rowOff>
    </xdr:to>
    <xdr:cxnSp macro="">
      <xdr:nvCxnSpPr>
        <xdr:cNvPr id="750" name="直線コネクタ 749"/>
        <xdr:cNvCxnSpPr/>
      </xdr:nvCxnSpPr>
      <xdr:spPr>
        <a:xfrm flipV="1">
          <a:off x="14592300" y="186711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116839</xdr:rowOff>
    </xdr:from>
    <xdr:to>
      <xdr:col>72</xdr:col>
      <xdr:colOff>38100</xdr:colOff>
      <xdr:row>109</xdr:row>
      <xdr:rowOff>46989</xdr:rowOff>
    </xdr:to>
    <xdr:sp macro="" textlink="">
      <xdr:nvSpPr>
        <xdr:cNvPr id="751" name="楕円 750"/>
        <xdr:cNvSpPr/>
      </xdr:nvSpPr>
      <xdr:spPr>
        <a:xfrm>
          <a:off x="13652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167639</xdr:rowOff>
    </xdr:from>
    <xdr:to>
      <xdr:col>76</xdr:col>
      <xdr:colOff>114300</xdr:colOff>
      <xdr:row>109</xdr:row>
      <xdr:rowOff>5987</xdr:rowOff>
    </xdr:to>
    <xdr:cxnSp macro="">
      <xdr:nvCxnSpPr>
        <xdr:cNvPr id="752" name="直線コネクタ 751"/>
        <xdr:cNvCxnSpPr/>
      </xdr:nvCxnSpPr>
      <xdr:spPr>
        <a:xfrm>
          <a:off x="13703300" y="186842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753"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5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755"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756"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25054</xdr:rowOff>
    </xdr:from>
    <xdr:ext cx="405111" cy="259045"/>
    <xdr:sp macro="" textlink="">
      <xdr:nvSpPr>
        <xdr:cNvPr id="757" name="n_1mainValue【庁舎】&#10;有形固定資産減価償却率"/>
        <xdr:cNvSpPr txBox="1"/>
      </xdr:nvSpPr>
      <xdr:spPr>
        <a:xfrm>
          <a:off x="152660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47914</xdr:rowOff>
    </xdr:from>
    <xdr:ext cx="405111" cy="259045"/>
    <xdr:sp macro="" textlink="">
      <xdr:nvSpPr>
        <xdr:cNvPr id="758" name="n_2mainValue【庁舎】&#10;有形固定資産減価償却率"/>
        <xdr:cNvSpPr txBox="1"/>
      </xdr:nvSpPr>
      <xdr:spPr>
        <a:xfrm>
          <a:off x="14389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38116</xdr:rowOff>
    </xdr:from>
    <xdr:ext cx="405111" cy="259045"/>
    <xdr:sp macro="" textlink="">
      <xdr:nvSpPr>
        <xdr:cNvPr id="759" name="n_3mainValue【庁舎】&#10;有形固定資産減価償却率"/>
        <xdr:cNvSpPr txBox="1"/>
      </xdr:nvSpPr>
      <xdr:spPr>
        <a:xfrm>
          <a:off x="13500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85" name="直線コネクタ 784"/>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86"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87" name="直線コネクタ 786"/>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88"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89" name="直線コネクタ 788"/>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790"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91" name="フローチャート: 判断 790"/>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92" name="フローチャート: 判断 791"/>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93" name="フローチャート: 判断 792"/>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94" name="フローチャート: 判断 793"/>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95" name="フローチャート: 判断 794"/>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73842</xdr:rowOff>
    </xdr:from>
    <xdr:to>
      <xdr:col>116</xdr:col>
      <xdr:colOff>114300</xdr:colOff>
      <xdr:row>106</xdr:row>
      <xdr:rowOff>3992</xdr:rowOff>
    </xdr:to>
    <xdr:sp macro="" textlink="">
      <xdr:nvSpPr>
        <xdr:cNvPr id="801" name="楕円 800"/>
        <xdr:cNvSpPr/>
      </xdr:nvSpPr>
      <xdr:spPr>
        <a:xfrm>
          <a:off x="221107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52269</xdr:rowOff>
    </xdr:from>
    <xdr:ext cx="469744" cy="259045"/>
    <xdr:sp macro="" textlink="">
      <xdr:nvSpPr>
        <xdr:cNvPr id="802" name="【庁舎】&#10;一人当たり面積該当値テキスト"/>
        <xdr:cNvSpPr txBox="1"/>
      </xdr:nvSpPr>
      <xdr:spPr>
        <a:xfrm>
          <a:off x="22199600" y="1805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79284</xdr:rowOff>
    </xdr:from>
    <xdr:to>
      <xdr:col>112</xdr:col>
      <xdr:colOff>38100</xdr:colOff>
      <xdr:row>106</xdr:row>
      <xdr:rowOff>9434</xdr:rowOff>
    </xdr:to>
    <xdr:sp macro="" textlink="">
      <xdr:nvSpPr>
        <xdr:cNvPr id="803" name="楕円 802"/>
        <xdr:cNvSpPr/>
      </xdr:nvSpPr>
      <xdr:spPr>
        <a:xfrm>
          <a:off x="2127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124642</xdr:rowOff>
    </xdr:from>
    <xdr:to>
      <xdr:col>116</xdr:col>
      <xdr:colOff>63500</xdr:colOff>
      <xdr:row>105</xdr:row>
      <xdr:rowOff>130084</xdr:rowOff>
    </xdr:to>
    <xdr:cxnSp macro="">
      <xdr:nvCxnSpPr>
        <xdr:cNvPr id="804" name="直線コネクタ 803"/>
        <xdr:cNvCxnSpPr/>
      </xdr:nvCxnSpPr>
      <xdr:spPr>
        <a:xfrm flipV="1">
          <a:off x="21323300" y="18126892"/>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84727</xdr:rowOff>
    </xdr:from>
    <xdr:to>
      <xdr:col>107</xdr:col>
      <xdr:colOff>101600</xdr:colOff>
      <xdr:row>106</xdr:row>
      <xdr:rowOff>14877</xdr:rowOff>
    </xdr:to>
    <xdr:sp macro="" textlink="">
      <xdr:nvSpPr>
        <xdr:cNvPr id="805" name="楕円 804"/>
        <xdr:cNvSpPr/>
      </xdr:nvSpPr>
      <xdr:spPr>
        <a:xfrm>
          <a:off x="20383500" y="180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130084</xdr:rowOff>
    </xdr:from>
    <xdr:to>
      <xdr:col>111</xdr:col>
      <xdr:colOff>177800</xdr:colOff>
      <xdr:row>105</xdr:row>
      <xdr:rowOff>135527</xdr:rowOff>
    </xdr:to>
    <xdr:cxnSp macro="">
      <xdr:nvCxnSpPr>
        <xdr:cNvPr id="806" name="直線コネクタ 805"/>
        <xdr:cNvCxnSpPr/>
      </xdr:nvCxnSpPr>
      <xdr:spPr>
        <a:xfrm flipV="1">
          <a:off x="20434300" y="181323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07" name="楕円 806"/>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135527</xdr:rowOff>
    </xdr:from>
    <xdr:to>
      <xdr:col>107</xdr:col>
      <xdr:colOff>50800</xdr:colOff>
      <xdr:row>105</xdr:row>
      <xdr:rowOff>140970</xdr:rowOff>
    </xdr:to>
    <xdr:cxnSp macro="">
      <xdr:nvCxnSpPr>
        <xdr:cNvPr id="808" name="直線コネクタ 807"/>
        <xdr:cNvCxnSpPr/>
      </xdr:nvCxnSpPr>
      <xdr:spPr>
        <a:xfrm flipV="1">
          <a:off x="19545300" y="181377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809"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10"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811"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812"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25961</xdr:rowOff>
    </xdr:from>
    <xdr:ext cx="469744" cy="259045"/>
    <xdr:sp macro="" textlink="">
      <xdr:nvSpPr>
        <xdr:cNvPr id="813" name="n_1mainValue【庁舎】&#10;一人当たり面積"/>
        <xdr:cNvSpPr txBox="1"/>
      </xdr:nvSpPr>
      <xdr:spPr>
        <a:xfrm>
          <a:off x="210757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31404</xdr:rowOff>
    </xdr:from>
    <xdr:ext cx="469744" cy="259045"/>
    <xdr:sp macro="" textlink="">
      <xdr:nvSpPr>
        <xdr:cNvPr id="814" name="n_2mainValue【庁舎】&#10;一人当たり面積"/>
        <xdr:cNvSpPr txBox="1"/>
      </xdr:nvSpPr>
      <xdr:spPr>
        <a:xfrm>
          <a:off x="20199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15" name="n_3mainValue【庁舎】&#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類似団体と比較して、特に有形固定資産減価償却率が高くなっている施設は、庁舎、保健センター、体育館・プールであり、特に低くなっている施設は消防施設である。</a:t>
          </a:r>
        </a:p>
        <a:p>
          <a:r>
            <a:rPr kumimoji="1" lang="ja-JP" altLang="en-US" sz="1400">
              <a:latin typeface="ＭＳ Ｐゴシック" panose="020B0600070205080204" pitchFamily="50" charset="-128"/>
              <a:ea typeface="ＭＳ Ｐゴシック" panose="020B0600070205080204" pitchFamily="50" charset="-128"/>
            </a:rPr>
            <a:t>　当村では平成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年度に個別施設計画を策定し、平成</a:t>
          </a:r>
          <a:r>
            <a:rPr kumimoji="1" lang="en-US" altLang="ja-JP" sz="1400">
              <a:latin typeface="ＭＳ Ｐゴシック" panose="020B0600070205080204" pitchFamily="50" charset="-128"/>
              <a:ea typeface="ＭＳ Ｐゴシック" panose="020B0600070205080204" pitchFamily="50" charset="-128"/>
            </a:rPr>
            <a:t>31</a:t>
          </a:r>
          <a:r>
            <a:rPr kumimoji="1" lang="ja-JP" altLang="en-US" sz="1400">
              <a:latin typeface="ＭＳ Ｐゴシック" panose="020B0600070205080204" pitchFamily="50" charset="-128"/>
              <a:ea typeface="ＭＳ Ｐゴシック" panose="020B0600070205080204" pitchFamily="50" charset="-128"/>
            </a:rPr>
            <a:t>年度より各施設の長寿命化対策を進めており、庁舎については令和元年度に大規模改修を行ったことで減価償却率が</a:t>
          </a:r>
          <a:r>
            <a:rPr kumimoji="1" lang="en-US" altLang="ja-JP" sz="1400">
              <a:latin typeface="ＭＳ Ｐゴシック" panose="020B0600070205080204" pitchFamily="50" charset="-128"/>
              <a:ea typeface="ＭＳ Ｐゴシック" panose="020B0600070205080204" pitchFamily="50" charset="-128"/>
            </a:rPr>
            <a:t>15.7%</a:t>
          </a:r>
          <a:r>
            <a:rPr kumimoji="1" lang="ja-JP" altLang="en-US" sz="1400">
              <a:latin typeface="ＭＳ Ｐゴシック" panose="020B0600070205080204" pitchFamily="50" charset="-128"/>
              <a:ea typeface="ＭＳ Ｐゴシック" panose="020B0600070205080204" pitchFamily="50" charset="-128"/>
            </a:rPr>
            <a:t>減少している。今後も同計画に基づき、緊急度の高い順に計画的に長寿命化対策に取り組み、有形固定資産減価償却率の高い施設については今後築</a:t>
          </a:r>
          <a:r>
            <a:rPr kumimoji="1" lang="en-US" altLang="ja-JP" sz="1400">
              <a:latin typeface="ＭＳ Ｐゴシック" panose="020B0600070205080204" pitchFamily="50" charset="-128"/>
              <a:ea typeface="ＭＳ Ｐゴシック" panose="020B0600070205080204" pitchFamily="50" charset="-128"/>
            </a:rPr>
            <a:t>40</a:t>
          </a:r>
          <a:r>
            <a:rPr kumimoji="1" lang="ja-JP" altLang="en-US" sz="1400">
              <a:latin typeface="ＭＳ Ｐゴシック" panose="020B0600070205080204" pitchFamily="50" charset="-128"/>
              <a:ea typeface="ＭＳ Ｐゴシック" panose="020B0600070205080204" pitchFamily="50" charset="-128"/>
            </a:rPr>
            <a:t>年程度で長寿命化改修に取り組んでいく予定となっている。</a:t>
          </a:r>
        </a:p>
        <a:p>
          <a:r>
            <a:rPr kumimoji="1" lang="ja-JP" altLang="en-US" sz="1400">
              <a:latin typeface="ＭＳ Ｐゴシック" panose="020B0600070205080204" pitchFamily="50" charset="-128"/>
              <a:ea typeface="ＭＳ Ｐゴシック" panose="020B0600070205080204" pitchFamily="50" charset="-128"/>
            </a:rPr>
            <a:t>　消防施設については、平成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年度に老朽化した消防団詰所２棟を更新したため、有形固定資産減価償却率が低くなっている。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9,548
47.07
4,450,656
4,401,729
14,652
2,878,864
3,404,295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類似団体平均値とほぼ同じ値となっている。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村内に中心となる産業がないことなどから税収が乏しく、劇的な改善は見込めない。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引き続き、企業誘致や現役世代の移住定住の推進、村税の徴収強化、村有財産の有効活用などに取り組み、財政基盤の強化に努める。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しかし、義務的経費を中心に増加傾向であり、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今後も、この傾向が続くことが見込まれるが、基金の有効活用や自主財源確保などの取り組みにより、上昇幅の抑制を図り、弾力的な財政状況の維持に努める。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3556</xdr:rowOff>
    </xdr:from>
    <xdr:to>
      <xdr:col>23</xdr:col>
      <xdr:colOff>133350</xdr:colOff>
      <xdr:row>61</xdr:row>
      <xdr:rowOff>90424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6200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54356</xdr:rowOff>
    </xdr:from>
    <xdr:to>
      <xdr:col>19</xdr:col>
      <xdr:colOff>133350</xdr:colOff>
      <xdr:row>61</xdr:row>
      <xdr:rowOff>3556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413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54356</xdr:rowOff>
    </xdr:from>
    <xdr:to>
      <xdr:col>15</xdr:col>
      <xdr:colOff>82550</xdr:colOff>
      <xdr:row>60</xdr:row>
      <xdr:rowOff>78486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413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60</xdr:row>
      <xdr:rowOff>78486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461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124206</xdr:rowOff>
    </xdr:from>
    <xdr:to>
      <xdr:col>19</xdr:col>
      <xdr:colOff>184150</xdr:colOff>
      <xdr:row>61</xdr:row>
      <xdr:rowOff>54356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64533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3556</xdr:rowOff>
    </xdr:from>
    <xdr:to>
      <xdr:col>15</xdr:col>
      <xdr:colOff>133350</xdr:colOff>
      <xdr:row>60</xdr:row>
      <xdr:rowOff>105156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115333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27686</xdr:rowOff>
    </xdr:from>
    <xdr:to>
      <xdr:col>11</xdr:col>
      <xdr:colOff>82550</xdr:colOff>
      <xdr:row>60</xdr:row>
      <xdr:rowOff>129286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139463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8382</xdr:rowOff>
    </xdr:from>
    <xdr:to>
      <xdr:col>7</xdr:col>
      <xdr:colOff>31750</xdr:colOff>
      <xdr:row>60</xdr:row>
      <xdr:rowOff>109982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120159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人件費にあっては、近年は業務の多様化への対応などのため、職員が増加傾向にある。住民サービス水準は維持しながら、事務事業の見直しや効率化により適正な職員数を維持し、人件費の抑制に努める。</a:t>
          </a:r>
        </a:p>
        <a:p>
          <a:r>
            <a:rPr kumimoji="1" lang="ja-JP" altLang="en-US" sz="1300">
              <a:latin typeface="ＭＳ Ｐゴシック" panose="020B0600070205080204" pitchFamily="50" charset="-128"/>
              <a:ea typeface="ＭＳ Ｐゴシック" panose="020B0600070205080204" pitchFamily="50" charset="-128"/>
            </a:rPr>
            <a:t>物件費・維持補修費にあっては、近年は公共施設維持管理費の影響などにより、数値が増加傾向にある。計画的な施設維持管理に努め、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latin typeface="ＭＳ Ｐゴシック" panose="020B0600070205080204" pitchFamily="50" charset="-128"/>
              <a:ea typeface="ＭＳ Ｐゴシック" panose="020B0600070205080204" pitchFamily="50" charset="-128"/>
            </a:rPr>
            <a:t>平準化に努める。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40559</xdr:rowOff>
    </xdr:from>
    <xdr:to>
      <xdr:col>23</xdr:col>
      <xdr:colOff>133350</xdr:colOff>
      <xdr:row>81</xdr:row>
      <xdr:rowOff>60699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28009"/>
          <a:ext cx="8382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35223</xdr:rowOff>
    </xdr:from>
    <xdr:to>
      <xdr:col>19</xdr:col>
      <xdr:colOff>133350</xdr:colOff>
      <xdr:row>81</xdr:row>
      <xdr:rowOff>40559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22673"/>
          <a:ext cx="8890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35223</xdr:rowOff>
    </xdr:from>
    <xdr:to>
      <xdr:col>15</xdr:col>
      <xdr:colOff>82550</xdr:colOff>
      <xdr:row>81</xdr:row>
      <xdr:rowOff>42332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22673"/>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5119</xdr:rowOff>
    </xdr:from>
    <xdr:to>
      <xdr:col>11</xdr:col>
      <xdr:colOff>31750</xdr:colOff>
      <xdr:row>81</xdr:row>
      <xdr:rowOff>42332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92569"/>
          <a:ext cx="889000" cy="3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9899</xdr:rowOff>
    </xdr:from>
    <xdr:to>
      <xdr:col>23</xdr:col>
      <xdr:colOff>184150</xdr:colOff>
      <xdr:row>81</xdr:row>
      <xdr:rowOff>111499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102626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1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161209</xdr:rowOff>
    </xdr:from>
    <xdr:to>
      <xdr:col>19</xdr:col>
      <xdr:colOff>184150</xdr:colOff>
      <xdr:row>81</xdr:row>
      <xdr:rowOff>91359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101536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46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155873</xdr:rowOff>
    </xdr:from>
    <xdr:to>
      <xdr:col>15</xdr:col>
      <xdr:colOff>133350</xdr:colOff>
      <xdr:row>81</xdr:row>
      <xdr:rowOff>86023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96200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4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162982</xdr:rowOff>
    </xdr:from>
    <xdr:to>
      <xdr:col>11</xdr:col>
      <xdr:colOff>82550</xdr:colOff>
      <xdr:row>81</xdr:row>
      <xdr:rowOff>93132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103309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4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125769</xdr:rowOff>
    </xdr:from>
    <xdr:to>
      <xdr:col>7</xdr:col>
      <xdr:colOff>31750</xdr:colOff>
      <xdr:row>81</xdr:row>
      <xdr:rowOff>55919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66096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1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人事院勧告に準じるなど、引き続き適正な職員給与の維持に努める。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124582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73943"/>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55638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739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55638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8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44148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313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105125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47672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しかし、近年は業務の多様化への対応などのため、職員が増加傾向にある。</a:t>
          </a: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住民サービス水準は維持しながら、事務事業の見直しや効率化により適正な職員数の維持に努める。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101664</xdr:rowOff>
    </xdr:from>
    <xdr:to>
      <xdr:col>81</xdr:col>
      <xdr:colOff>44450</xdr:colOff>
      <xdr:row>58</xdr:row>
      <xdr:rowOff>143891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045764"/>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101664</xdr:rowOff>
    </xdr:from>
    <xdr:to>
      <xdr:col>77</xdr:col>
      <xdr:colOff>44450</xdr:colOff>
      <xdr:row>58</xdr:row>
      <xdr:rowOff>110109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045764"/>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93218</xdr:rowOff>
    </xdr:from>
    <xdr:to>
      <xdr:col>72</xdr:col>
      <xdr:colOff>203200</xdr:colOff>
      <xdr:row>58</xdr:row>
      <xdr:rowOff>110109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03731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83566</xdr:rowOff>
    </xdr:from>
    <xdr:to>
      <xdr:col>68</xdr:col>
      <xdr:colOff>152400</xdr:colOff>
      <xdr:row>58</xdr:row>
      <xdr:rowOff>93218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0276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93091</xdr:rowOff>
    </xdr:from>
    <xdr:to>
      <xdr:col>81</xdr:col>
      <xdr:colOff>95250</xdr:colOff>
      <xdr:row>59</xdr:row>
      <xdr:rowOff>23241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14368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99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50864</xdr:rowOff>
    </xdr:from>
    <xdr:to>
      <xdr:col>77</xdr:col>
      <xdr:colOff>95250</xdr:colOff>
      <xdr:row>58</xdr:row>
      <xdr:rowOff>152464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99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162641</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76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59309</xdr:rowOff>
    </xdr:from>
    <xdr:to>
      <xdr:col>73</xdr:col>
      <xdr:colOff>44450</xdr:colOff>
      <xdr:row>58</xdr:row>
      <xdr:rowOff>160909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0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171086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77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42418</xdr:rowOff>
    </xdr:from>
    <xdr:to>
      <xdr:col>68</xdr:col>
      <xdr:colOff>203200</xdr:colOff>
      <xdr:row>58</xdr:row>
      <xdr:rowOff>144018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99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154195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75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32766</xdr:rowOff>
    </xdr:from>
    <xdr:to>
      <xdr:col>64</xdr:col>
      <xdr:colOff>152400</xdr:colOff>
      <xdr:row>58</xdr:row>
      <xdr:rowOff>134366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99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144543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74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しかし、近年の大規模な普通建設事業に伴う借入増加の影響で、平成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年度決算以降は数値が悪化しており、今後もこの傾向が継続する見込み。</a:t>
          </a:r>
        </a:p>
        <a:p>
          <a:r>
            <a:rPr kumimoji="1" lang="ja-JP" altLang="en-US" sz="1300">
              <a:latin typeface="ＭＳ Ｐゴシック" panose="020B0600070205080204" pitchFamily="50" charset="-128"/>
              <a:ea typeface="ＭＳ Ｐゴシック" panose="020B0600070205080204" pitchFamily="50" charset="-128"/>
            </a:rPr>
            <a:t>引き続き、計画の必要性や事業規模の適正を慎重に判断することで地方債の発行抑制を図り、健全な水準を維持するよう努める。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122428</xdr:rowOff>
    </xdr:from>
    <xdr:to>
      <xdr:col>81</xdr:col>
      <xdr:colOff>44450</xdr:colOff>
      <xdr:row>39</xdr:row>
      <xdr:rowOff>8890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63752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122428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5989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112776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5989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38</xdr:row>
      <xdr:rowOff>151384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62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将来負担すべき実質的な負債を捉えた比率は生じていない。</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9,548
47.07
4,450,656
4,401,729
14,652
2,878,864
3,404,295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しかし、近年は業務の多様化への対応などのため、職員が増加傾向にある。</a:t>
          </a: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住民サービス水準は維持しながら、事務事業の見直しや効率化により適正な職員数を維持し、人件費の抑制に努める。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しかし、公共施設維持管理費の影響などにより、数値が増加している。</a:t>
          </a:r>
        </a:p>
        <a:p>
          <a:r>
            <a:rPr kumimoji="1" lang="ja-JP" altLang="en-US" sz="1300">
              <a:latin typeface="ＭＳ Ｐゴシック" panose="020B0600070205080204" pitchFamily="50" charset="-128"/>
              <a:ea typeface="ＭＳ Ｐゴシック" panose="020B0600070205080204" pitchFamily="50" charset="-128"/>
            </a:rPr>
            <a:t>引き続き、事務事業の見直しや効率化を進め、歳出削減に努める。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18415</xdr:rowOff>
    </xdr:from>
    <xdr:to>
      <xdr:col>82</xdr:col>
      <xdr:colOff>107950</xdr:colOff>
      <xdr:row>14</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187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144145</xdr:rowOff>
    </xdr:from>
    <xdr:to>
      <xdr:col>78</xdr:col>
      <xdr:colOff>69850</xdr:colOff>
      <xdr:row>14</xdr:row>
      <xdr:rowOff>18415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3729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144145</xdr:rowOff>
    </xdr:from>
    <xdr:to>
      <xdr:col>73</xdr:col>
      <xdr:colOff>180975</xdr:colOff>
      <xdr:row>13</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372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138430</xdr:rowOff>
    </xdr:from>
    <xdr:to>
      <xdr:col>69</xdr:col>
      <xdr:colOff>92075</xdr:colOff>
      <xdr:row>13</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367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167640</xdr:rowOff>
    </xdr:from>
    <xdr:to>
      <xdr:col>82</xdr:col>
      <xdr:colOff>158750</xdr:colOff>
      <xdr:row>14</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139065</xdr:rowOff>
    </xdr:from>
    <xdr:to>
      <xdr:col>78</xdr:col>
      <xdr:colOff>120650</xdr:colOff>
      <xdr:row>14</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79392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3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93345</xdr:rowOff>
    </xdr:from>
    <xdr:to>
      <xdr:col>74</xdr:col>
      <xdr:colOff>31750</xdr:colOff>
      <xdr:row>14</xdr:row>
      <xdr:rowOff>23495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33672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104775</xdr:rowOff>
    </xdr:from>
    <xdr:to>
      <xdr:col>69</xdr:col>
      <xdr:colOff>142875</xdr:colOff>
      <xdr:row>14</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45102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福祉医療費給付対象者拡充など、独自の取り組みを行っているため、類似団体平均値を上回る傾向にある。</a:t>
          </a:r>
        </a:p>
        <a:p>
          <a:r>
            <a:rPr kumimoji="1" lang="ja-JP" altLang="en-US" sz="1300">
              <a:latin typeface="ＭＳ Ｐゴシック" panose="020B0600070205080204" pitchFamily="50" charset="-128"/>
              <a:ea typeface="ＭＳ Ｐゴシック" panose="020B0600070205080204" pitchFamily="50" charset="-128"/>
            </a:rPr>
            <a:t>フレイル対策など介護予防や健康増進事業の取り組みを強化し、医療費の抑制に努める。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特定環境保全公共下水道事業特別会計への繰出金が主な要因となっている。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引き続き、繰出基準を順守した繰り出しに止めるとともに、下水道事業にあっては独立採算の原則に立ち返り、財政健全化に向けた取り組みの推進に努める。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124714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88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124714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88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129286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88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74422</xdr:rowOff>
    </xdr:from>
    <xdr:to>
      <xdr:col>69</xdr:col>
      <xdr:colOff>92075</xdr:colOff>
      <xdr:row>57</xdr:row>
      <xdr:rowOff>129286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470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78486</xdr:rowOff>
    </xdr:from>
    <xdr:to>
      <xdr:col>69</xdr:col>
      <xdr:colOff>142875</xdr:colOff>
      <xdr:row>58</xdr:row>
      <xdr:rowOff>8636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164863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類似団体平均値とほぼ同じ値となっている。</a:t>
          </a:r>
        </a:p>
        <a:p>
          <a:r>
            <a:rPr kumimoji="1" lang="ja-JP" altLang="en-US" sz="1300">
              <a:latin typeface="ＭＳ Ｐゴシック" panose="020B0600070205080204" pitchFamily="50" charset="-128"/>
              <a:ea typeface="ＭＳ Ｐゴシック" panose="020B0600070205080204" pitchFamily="50" charset="-128"/>
            </a:rPr>
            <a:t>各種補助金については、住民の自主的な地域づくり活動に対する支援助成などを積極的に行いつつ、その効果や必要性を十分に精査し、適正で効果的な歳出に努める。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168148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163576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163576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しかし、近年の大規模な普通建設事業に伴う借入増加の影響で、平成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年度決算以降は数値が悪化しており、今後もこの傾向が継続する見込み。</a:t>
          </a:r>
        </a:p>
        <a:p>
          <a:r>
            <a:rPr kumimoji="1" lang="ja-JP" altLang="en-US" sz="1300">
              <a:latin typeface="ＭＳ Ｐゴシック" panose="020B0600070205080204" pitchFamily="50" charset="-128"/>
              <a:ea typeface="ＭＳ Ｐゴシック" panose="020B0600070205080204" pitchFamily="50" charset="-128"/>
            </a:rPr>
            <a:t>引き続き、計画の必要性や事業規模の適正を慎重に判断することで地方債の発行抑制を図り、健全な水準を維持するよう努める。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49276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7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49276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15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75</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30987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住民サービス水準は維持しながら、事務事業の見直しや効率化により、経常経費の抑制に努める。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9194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xdr:rowOff>
    </xdr:from>
    <xdr:to>
      <xdr:col>78</xdr:col>
      <xdr:colOff>69850</xdr:colOff>
      <xdr:row>75</xdr:row>
      <xdr:rowOff>60706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691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75</xdr:row>
      <xdr:rowOff>28702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2869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8280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131064</xdr:rowOff>
    </xdr:from>
    <xdr:to>
      <xdr:col>74</xdr:col>
      <xdr:colOff>31750</xdr:colOff>
      <xdr:row>75</xdr:row>
      <xdr:rowOff>61214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71391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69505</xdr:rowOff>
    </xdr:from>
    <xdr:to>
      <xdr:col>29</xdr:col>
      <xdr:colOff>127000</xdr:colOff>
      <xdr:row>19</xdr:row>
      <xdr:rowOff>94853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74680"/>
          <a:ext cx="647700" cy="25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94853</xdr:rowOff>
    </xdr:from>
    <xdr:to>
      <xdr:col>26</xdr:col>
      <xdr:colOff>50800</xdr:colOff>
      <xdr:row>19</xdr:row>
      <xdr:rowOff>100760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00028"/>
          <a:ext cx="698500" cy="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100760</xdr:rowOff>
    </xdr:from>
    <xdr:to>
      <xdr:col>22</xdr:col>
      <xdr:colOff>114300</xdr:colOff>
      <xdr:row>19</xdr:row>
      <xdr:rowOff>131429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5935"/>
          <a:ext cx="698500" cy="3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131429</xdr:rowOff>
    </xdr:from>
    <xdr:to>
      <xdr:col>18</xdr:col>
      <xdr:colOff>177800</xdr:colOff>
      <xdr:row>19</xdr:row>
      <xdr:rowOff>146919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36604"/>
          <a:ext cx="698500" cy="1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18705</xdr:rowOff>
    </xdr:from>
    <xdr:to>
      <xdr:col>29</xdr:col>
      <xdr:colOff>177800</xdr:colOff>
      <xdr:row>19</xdr:row>
      <xdr:rowOff>120305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2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162232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9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44053</xdr:rowOff>
    </xdr:from>
    <xdr:to>
      <xdr:col>26</xdr:col>
      <xdr:colOff>101600</xdr:colOff>
      <xdr:row>19</xdr:row>
      <xdr:rowOff>145653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4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130430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3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49960</xdr:rowOff>
    </xdr:from>
    <xdr:to>
      <xdr:col>22</xdr:col>
      <xdr:colOff>165100</xdr:colOff>
      <xdr:row>19</xdr:row>
      <xdr:rowOff>151560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136337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4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80629</xdr:rowOff>
    </xdr:from>
    <xdr:to>
      <xdr:col>19</xdr:col>
      <xdr:colOff>38100</xdr:colOff>
      <xdr:row>20</xdr:row>
      <xdr:rowOff>10779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8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167006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7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96119</xdr:rowOff>
    </xdr:from>
    <xdr:to>
      <xdr:col>15</xdr:col>
      <xdr:colOff>101600</xdr:colOff>
      <xdr:row>20</xdr:row>
      <xdr:rowOff>26269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0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11046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8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104581</xdr:rowOff>
    </xdr:from>
    <xdr:to>
      <xdr:col>29</xdr:col>
      <xdr:colOff>127000</xdr:colOff>
      <xdr:row>36</xdr:row>
      <xdr:rowOff>120093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57831"/>
          <a:ext cx="6477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120093</xdr:rowOff>
    </xdr:from>
    <xdr:to>
      <xdr:col>26</xdr:col>
      <xdr:colOff>50800</xdr:colOff>
      <xdr:row>37</xdr:row>
      <xdr:rowOff>20946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73343"/>
          <a:ext cx="698500" cy="7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14170</xdr:rowOff>
    </xdr:from>
    <xdr:to>
      <xdr:col>22</xdr:col>
      <xdr:colOff>114300</xdr:colOff>
      <xdr:row>37</xdr:row>
      <xdr:rowOff>20946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38870"/>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12226</xdr:rowOff>
    </xdr:from>
    <xdr:to>
      <xdr:col>18</xdr:col>
      <xdr:colOff>177800</xdr:colOff>
      <xdr:row>37</xdr:row>
      <xdr:rowOff>14170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36926"/>
          <a:ext cx="698500" cy="1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53781</xdr:rowOff>
    </xdr:from>
    <xdr:to>
      <xdr:col>29</xdr:col>
      <xdr:colOff>177800</xdr:colOff>
      <xdr:row>36</xdr:row>
      <xdr:rowOff>155381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0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25858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69293</xdr:rowOff>
    </xdr:from>
    <xdr:to>
      <xdr:col>26</xdr:col>
      <xdr:colOff>101600</xdr:colOff>
      <xdr:row>36</xdr:row>
      <xdr:rowOff>170893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22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155670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0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141596</xdr:rowOff>
    </xdr:from>
    <xdr:to>
      <xdr:col>22</xdr:col>
      <xdr:colOff>165100</xdr:colOff>
      <xdr:row>37</xdr:row>
      <xdr:rowOff>71746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9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56523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8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134820</xdr:rowOff>
    </xdr:from>
    <xdr:to>
      <xdr:col>19</xdr:col>
      <xdr:colOff>38100</xdr:colOff>
      <xdr:row>37</xdr:row>
      <xdr:rowOff>64970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8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49747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7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132876</xdr:rowOff>
    </xdr:from>
    <xdr:to>
      <xdr:col>15</xdr:col>
      <xdr:colOff>101600</xdr:colOff>
      <xdr:row>37</xdr:row>
      <xdr:rowOff>63026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8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47803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7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9,548
47.07
4,450,656
4,401,729
14,652
2,878,864
3,404,295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11059</xdr:rowOff>
    </xdr:from>
    <xdr:to>
      <xdr:col>24</xdr:col>
      <xdr:colOff>63500</xdr:colOff>
      <xdr:row>38</xdr:row>
      <xdr:rowOff>18390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26159"/>
          <a:ext cx="8382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18390</xdr:rowOff>
    </xdr:from>
    <xdr:to>
      <xdr:col>19</xdr:col>
      <xdr:colOff>177800</xdr:colOff>
      <xdr:row>38</xdr:row>
      <xdr:rowOff>41356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3490"/>
          <a:ext cx="8890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41356</xdr:rowOff>
    </xdr:from>
    <xdr:to>
      <xdr:col>15</xdr:col>
      <xdr:colOff>50800</xdr:colOff>
      <xdr:row>38</xdr:row>
      <xdr:rowOff>57594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6456"/>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50020</xdr:rowOff>
    </xdr:from>
    <xdr:to>
      <xdr:col>10</xdr:col>
      <xdr:colOff>114300</xdr:colOff>
      <xdr:row>38</xdr:row>
      <xdr:rowOff>57594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65120"/>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131709</xdr:rowOff>
    </xdr:from>
    <xdr:to>
      <xdr:col>24</xdr:col>
      <xdr:colOff>114300</xdr:colOff>
      <xdr:row>38</xdr:row>
      <xdr:rowOff>61859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46636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139040</xdr:rowOff>
    </xdr:from>
    <xdr:to>
      <xdr:col>20</xdr:col>
      <xdr:colOff>38100</xdr:colOff>
      <xdr:row>38</xdr:row>
      <xdr:rowOff>69190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60317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162006</xdr:rowOff>
    </xdr:from>
    <xdr:to>
      <xdr:col>15</xdr:col>
      <xdr:colOff>101600</xdr:colOff>
      <xdr:row>38</xdr:row>
      <xdr:rowOff>92156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83283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6794</xdr:rowOff>
    </xdr:from>
    <xdr:to>
      <xdr:col>10</xdr:col>
      <xdr:colOff>165100</xdr:colOff>
      <xdr:row>38</xdr:row>
      <xdr:rowOff>108394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99521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170670</xdr:rowOff>
    </xdr:from>
    <xdr:to>
      <xdr:col>6</xdr:col>
      <xdr:colOff>38100</xdr:colOff>
      <xdr:row>38</xdr:row>
      <xdr:rowOff>100820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91947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46372</xdr:rowOff>
    </xdr:from>
    <xdr:to>
      <xdr:col>24</xdr:col>
      <xdr:colOff>63500</xdr:colOff>
      <xdr:row>57</xdr:row>
      <xdr:rowOff>50560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19022"/>
          <a:ext cx="8382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50560</xdr:rowOff>
    </xdr:from>
    <xdr:to>
      <xdr:col>19</xdr:col>
      <xdr:colOff>177800</xdr:colOff>
      <xdr:row>57</xdr:row>
      <xdr:rowOff>52585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23210"/>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34411</xdr:rowOff>
    </xdr:from>
    <xdr:to>
      <xdr:col>15</xdr:col>
      <xdr:colOff>50800</xdr:colOff>
      <xdr:row>57</xdr:row>
      <xdr:rowOff>52585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80706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34411</xdr:rowOff>
    </xdr:from>
    <xdr:to>
      <xdr:col>10</xdr:col>
      <xdr:colOff>114300</xdr:colOff>
      <xdr:row>57</xdr:row>
      <xdr:rowOff>75912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07061"/>
          <a:ext cx="8890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167022</xdr:rowOff>
    </xdr:from>
    <xdr:to>
      <xdr:col>24</xdr:col>
      <xdr:colOff>114300</xdr:colOff>
      <xdr:row>57</xdr:row>
      <xdr:rowOff>97172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6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81949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171210</xdr:rowOff>
    </xdr:from>
    <xdr:to>
      <xdr:col>20</xdr:col>
      <xdr:colOff>38100</xdr:colOff>
      <xdr:row>57</xdr:row>
      <xdr:rowOff>101360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92487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1785</xdr:rowOff>
    </xdr:from>
    <xdr:to>
      <xdr:col>15</xdr:col>
      <xdr:colOff>101600</xdr:colOff>
      <xdr:row>57</xdr:row>
      <xdr:rowOff>103385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94512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155061</xdr:rowOff>
    </xdr:from>
    <xdr:to>
      <xdr:col>10</xdr:col>
      <xdr:colOff>165100</xdr:colOff>
      <xdr:row>57</xdr:row>
      <xdr:rowOff>85211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76338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25112</xdr:rowOff>
    </xdr:from>
    <xdr:to>
      <xdr:col>6</xdr:col>
      <xdr:colOff>38100</xdr:colOff>
      <xdr:row>57</xdr:row>
      <xdr:rowOff>126712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117839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113525</xdr:rowOff>
    </xdr:from>
    <xdr:to>
      <xdr:col>24</xdr:col>
      <xdr:colOff>63500</xdr:colOff>
      <xdr:row>78</xdr:row>
      <xdr:rowOff>116726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86625"/>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88836</xdr:rowOff>
    </xdr:from>
    <xdr:to>
      <xdr:col>19</xdr:col>
      <xdr:colOff>177800</xdr:colOff>
      <xdr:row>78</xdr:row>
      <xdr:rowOff>113525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6193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78778</xdr:rowOff>
    </xdr:from>
    <xdr:to>
      <xdr:col>15</xdr:col>
      <xdr:colOff>50800</xdr:colOff>
      <xdr:row>78</xdr:row>
      <xdr:rowOff>88836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5187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78778</xdr:rowOff>
    </xdr:from>
    <xdr:to>
      <xdr:col>10</xdr:col>
      <xdr:colOff>114300</xdr:colOff>
      <xdr:row>78</xdr:row>
      <xdr:rowOff>110858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51878"/>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65926</xdr:rowOff>
    </xdr:from>
    <xdr:to>
      <xdr:col>24</xdr:col>
      <xdr:colOff>114300</xdr:colOff>
      <xdr:row>78</xdr:row>
      <xdr:rowOff>167526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152303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62725</xdr:rowOff>
    </xdr:from>
    <xdr:to>
      <xdr:col>20</xdr:col>
      <xdr:colOff>38100</xdr:colOff>
      <xdr:row>78</xdr:row>
      <xdr:rowOff>164325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155452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38036</xdr:rowOff>
    </xdr:from>
    <xdr:to>
      <xdr:col>15</xdr:col>
      <xdr:colOff>101600</xdr:colOff>
      <xdr:row>78</xdr:row>
      <xdr:rowOff>139636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130763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0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27978</xdr:rowOff>
    </xdr:from>
    <xdr:to>
      <xdr:col>10</xdr:col>
      <xdr:colOff>165100</xdr:colOff>
      <xdr:row>78</xdr:row>
      <xdr:rowOff>129578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120705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9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60058</xdr:rowOff>
    </xdr:from>
    <xdr:to>
      <xdr:col>6</xdr:col>
      <xdr:colOff>38100</xdr:colOff>
      <xdr:row>78</xdr:row>
      <xdr:rowOff>161658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152785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2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99885</xdr:rowOff>
    </xdr:from>
    <xdr:to>
      <xdr:col>24</xdr:col>
      <xdr:colOff>63500</xdr:colOff>
      <xdr:row>97</xdr:row>
      <xdr:rowOff>123140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30535"/>
          <a:ext cx="838200" cy="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123140</xdr:rowOff>
    </xdr:from>
    <xdr:to>
      <xdr:col>19</xdr:col>
      <xdr:colOff>177800</xdr:colOff>
      <xdr:row>97</xdr:row>
      <xdr:rowOff>146278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53790"/>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99785</xdr:rowOff>
    </xdr:from>
    <xdr:to>
      <xdr:col>15</xdr:col>
      <xdr:colOff>50800</xdr:colOff>
      <xdr:row>97</xdr:row>
      <xdr:rowOff>146278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30435"/>
          <a:ext cx="889000" cy="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99785</xdr:rowOff>
    </xdr:from>
    <xdr:to>
      <xdr:col>10</xdr:col>
      <xdr:colOff>114300</xdr:colOff>
      <xdr:row>97</xdr:row>
      <xdr:rowOff>159055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30435"/>
          <a:ext cx="889000" cy="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49085</xdr:rowOff>
    </xdr:from>
    <xdr:to>
      <xdr:col>24</xdr:col>
      <xdr:colOff>114300</xdr:colOff>
      <xdr:row>97</xdr:row>
      <xdr:rowOff>150685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27512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5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72340</xdr:rowOff>
    </xdr:from>
    <xdr:to>
      <xdr:col>20</xdr:col>
      <xdr:colOff>38100</xdr:colOff>
      <xdr:row>98</xdr:row>
      <xdr:rowOff>2490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165067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95478</xdr:rowOff>
    </xdr:from>
    <xdr:to>
      <xdr:col>15</xdr:col>
      <xdr:colOff>101600</xdr:colOff>
      <xdr:row>98</xdr:row>
      <xdr:rowOff>25628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48985</xdr:rowOff>
    </xdr:from>
    <xdr:to>
      <xdr:col>10</xdr:col>
      <xdr:colOff>165100</xdr:colOff>
      <xdr:row>97</xdr:row>
      <xdr:rowOff>150585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141712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108255</xdr:rowOff>
    </xdr:from>
    <xdr:to>
      <xdr:col>6</xdr:col>
      <xdr:colOff>38100</xdr:colOff>
      <xdr:row>98</xdr:row>
      <xdr:rowOff>38405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29532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155254</xdr:rowOff>
    </xdr:from>
    <xdr:to>
      <xdr:col>55</xdr:col>
      <xdr:colOff>0</xdr:colOff>
      <xdr:row>38</xdr:row>
      <xdr:rowOff>33986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98904"/>
          <a:ext cx="838200" cy="5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33986</xdr:rowOff>
    </xdr:from>
    <xdr:to>
      <xdr:col>50</xdr:col>
      <xdr:colOff>114300</xdr:colOff>
      <xdr:row>38</xdr:row>
      <xdr:rowOff>50125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49086"/>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50125</xdr:rowOff>
    </xdr:from>
    <xdr:to>
      <xdr:col>45</xdr:col>
      <xdr:colOff>177800</xdr:colOff>
      <xdr:row>38</xdr:row>
      <xdr:rowOff>62881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65225"/>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41275</xdr:rowOff>
    </xdr:from>
    <xdr:to>
      <xdr:col>41</xdr:col>
      <xdr:colOff>50800</xdr:colOff>
      <xdr:row>38</xdr:row>
      <xdr:rowOff>62881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6375"/>
          <a:ext cx="889000" cy="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104454</xdr:rowOff>
    </xdr:from>
    <xdr:to>
      <xdr:col>55</xdr:col>
      <xdr:colOff>50800</xdr:colOff>
      <xdr:row>38</xdr:row>
      <xdr:rowOff>34604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4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82881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2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154636</xdr:rowOff>
    </xdr:from>
    <xdr:to>
      <xdr:col>50</xdr:col>
      <xdr:colOff>165100</xdr:colOff>
      <xdr:row>38</xdr:row>
      <xdr:rowOff>84786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75913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170775</xdr:rowOff>
    </xdr:from>
    <xdr:to>
      <xdr:col>46</xdr:col>
      <xdr:colOff>38100</xdr:colOff>
      <xdr:row>38</xdr:row>
      <xdr:rowOff>100925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92052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12081</xdr:rowOff>
    </xdr:from>
    <xdr:to>
      <xdr:col>41</xdr:col>
      <xdr:colOff>101600</xdr:colOff>
      <xdr:row>38</xdr:row>
      <xdr:rowOff>113681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104808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161925</xdr:rowOff>
    </xdr:from>
    <xdr:to>
      <xdr:col>36</xdr:col>
      <xdr:colOff>165100</xdr:colOff>
      <xdr:row>38</xdr:row>
      <xdr:rowOff>92075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83202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105894</xdr:rowOff>
    </xdr:from>
    <xdr:to>
      <xdr:col>55</xdr:col>
      <xdr:colOff>0</xdr:colOff>
      <xdr:row>58</xdr:row>
      <xdr:rowOff>121802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49994"/>
          <a:ext cx="838200" cy="1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107059</xdr:rowOff>
    </xdr:from>
    <xdr:to>
      <xdr:col>50</xdr:col>
      <xdr:colOff>114300</xdr:colOff>
      <xdr:row>58</xdr:row>
      <xdr:rowOff>121802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1159"/>
          <a:ext cx="8890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102455</xdr:rowOff>
    </xdr:from>
    <xdr:to>
      <xdr:col>45</xdr:col>
      <xdr:colOff>177800</xdr:colOff>
      <xdr:row>58</xdr:row>
      <xdr:rowOff>107059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46555"/>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94159</xdr:rowOff>
    </xdr:from>
    <xdr:to>
      <xdr:col>41</xdr:col>
      <xdr:colOff>50800</xdr:colOff>
      <xdr:row>58</xdr:row>
      <xdr:rowOff>102455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38259"/>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55094</xdr:rowOff>
    </xdr:from>
    <xdr:to>
      <xdr:col>55</xdr:col>
      <xdr:colOff>50800</xdr:colOff>
      <xdr:row>58</xdr:row>
      <xdr:rowOff>156694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71002</xdr:rowOff>
    </xdr:from>
    <xdr:to>
      <xdr:col>50</xdr:col>
      <xdr:colOff>165100</xdr:colOff>
      <xdr:row>59</xdr:row>
      <xdr:rowOff>1152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163729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56259</xdr:rowOff>
    </xdr:from>
    <xdr:to>
      <xdr:col>46</xdr:col>
      <xdr:colOff>38100</xdr:colOff>
      <xdr:row>58</xdr:row>
      <xdr:rowOff>157859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148986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51655</xdr:rowOff>
    </xdr:from>
    <xdr:to>
      <xdr:col>41</xdr:col>
      <xdr:colOff>101600</xdr:colOff>
      <xdr:row>58</xdr:row>
      <xdr:rowOff>153255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144382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43359</xdr:rowOff>
    </xdr:from>
    <xdr:to>
      <xdr:col>36</xdr:col>
      <xdr:colOff>165100</xdr:colOff>
      <xdr:row>58</xdr:row>
      <xdr:rowOff>144959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136086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36677</xdr:rowOff>
    </xdr:from>
    <xdr:to>
      <xdr:col>55</xdr:col>
      <xdr:colOff>0</xdr:colOff>
      <xdr:row>79</xdr:row>
      <xdr:rowOff>40064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81227"/>
          <a:ext cx="83820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151940</xdr:rowOff>
    </xdr:from>
    <xdr:to>
      <xdr:col>50</xdr:col>
      <xdr:colOff>114300</xdr:colOff>
      <xdr:row>79</xdr:row>
      <xdr:rowOff>40064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25040"/>
          <a:ext cx="889000" cy="5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131772</xdr:rowOff>
    </xdr:from>
    <xdr:to>
      <xdr:col>45</xdr:col>
      <xdr:colOff>177800</xdr:colOff>
      <xdr:row>78</xdr:row>
      <xdr:rowOff>151940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04872"/>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131772</xdr:rowOff>
    </xdr:from>
    <xdr:to>
      <xdr:col>41</xdr:col>
      <xdr:colOff>50800</xdr:colOff>
      <xdr:row>78</xdr:row>
      <xdr:rowOff>139509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04872"/>
          <a:ext cx="889000" cy="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157327</xdr:rowOff>
    </xdr:from>
    <xdr:to>
      <xdr:col>55</xdr:col>
      <xdr:colOff>50800</xdr:colOff>
      <xdr:row>79</xdr:row>
      <xdr:rowOff>87477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72254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160714</xdr:rowOff>
    </xdr:from>
    <xdr:to>
      <xdr:col>50</xdr:col>
      <xdr:colOff>165100</xdr:colOff>
      <xdr:row>79</xdr:row>
      <xdr:rowOff>90864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81991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101140</xdr:rowOff>
    </xdr:from>
    <xdr:to>
      <xdr:col>46</xdr:col>
      <xdr:colOff>38100</xdr:colOff>
      <xdr:row>79</xdr:row>
      <xdr:rowOff>31290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22417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80972</xdr:rowOff>
    </xdr:from>
    <xdr:to>
      <xdr:col>41</xdr:col>
      <xdr:colOff>101600</xdr:colOff>
      <xdr:row>79</xdr:row>
      <xdr:rowOff>11122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2249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88709</xdr:rowOff>
    </xdr:from>
    <xdr:to>
      <xdr:col>36</xdr:col>
      <xdr:colOff>165100</xdr:colOff>
      <xdr:row>79</xdr:row>
      <xdr:rowOff>18859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9986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26239</xdr:rowOff>
    </xdr:from>
    <xdr:to>
      <xdr:col>55</xdr:col>
      <xdr:colOff>0</xdr:colOff>
      <xdr:row>99</xdr:row>
      <xdr:rowOff>61202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99789"/>
          <a:ext cx="838200" cy="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61202</xdr:rowOff>
    </xdr:from>
    <xdr:to>
      <xdr:col>50</xdr:col>
      <xdr:colOff>114300</xdr:colOff>
      <xdr:row>99</xdr:row>
      <xdr:rowOff>63702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34752"/>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63702</xdr:rowOff>
    </xdr:from>
    <xdr:to>
      <xdr:col>45</xdr:col>
      <xdr:colOff>177800</xdr:colOff>
      <xdr:row>99</xdr:row>
      <xdr:rowOff>69841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37252"/>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64481</xdr:rowOff>
    </xdr:from>
    <xdr:to>
      <xdr:col>41</xdr:col>
      <xdr:colOff>50800</xdr:colOff>
      <xdr:row>99</xdr:row>
      <xdr:rowOff>69841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7038031"/>
          <a:ext cx="889000" cy="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146889</xdr:rowOff>
    </xdr:from>
    <xdr:to>
      <xdr:col>55</xdr:col>
      <xdr:colOff>50800</xdr:colOff>
      <xdr:row>99</xdr:row>
      <xdr:rowOff>77039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10402</xdr:rowOff>
    </xdr:from>
    <xdr:to>
      <xdr:col>50</xdr:col>
      <xdr:colOff>165100</xdr:colOff>
      <xdr:row>99</xdr:row>
      <xdr:rowOff>112002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103129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12902</xdr:rowOff>
    </xdr:from>
    <xdr:to>
      <xdr:col>46</xdr:col>
      <xdr:colOff>38100</xdr:colOff>
      <xdr:row>99</xdr:row>
      <xdr:rowOff>114502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105629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7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19041</xdr:rowOff>
    </xdr:from>
    <xdr:to>
      <xdr:col>41</xdr:col>
      <xdr:colOff>101600</xdr:colOff>
      <xdr:row>99</xdr:row>
      <xdr:rowOff>120641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111768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13681</xdr:rowOff>
    </xdr:from>
    <xdr:to>
      <xdr:col>36</xdr:col>
      <xdr:colOff>165100</xdr:colOff>
      <xdr:row>99</xdr:row>
      <xdr:rowOff>115281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106408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7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132243</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47343"/>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135137</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0237"/>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135137</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0237"/>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81443</xdr:rowOff>
    </xdr:from>
    <xdr:to>
      <xdr:col>85</xdr:col>
      <xdr:colOff>177800</xdr:colOff>
      <xdr:row>39</xdr:row>
      <xdr:rowOff>11593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84337</xdr:rowOff>
    </xdr:from>
    <xdr:to>
      <xdr:col>72</xdr:col>
      <xdr:colOff>38100</xdr:colOff>
      <xdr:row>39</xdr:row>
      <xdr:rowOff>14487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5614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2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159258</xdr:rowOff>
    </xdr:from>
    <xdr:to>
      <xdr:col>85</xdr:col>
      <xdr:colOff>127000</xdr:colOff>
      <xdr:row>77</xdr:row>
      <xdr:rowOff>160567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60908"/>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159258</xdr:rowOff>
    </xdr:from>
    <xdr:to>
      <xdr:col>81</xdr:col>
      <xdr:colOff>50800</xdr:colOff>
      <xdr:row>78</xdr:row>
      <xdr:rowOff>8575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60908"/>
          <a:ext cx="8890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8575</xdr:rowOff>
    </xdr:from>
    <xdr:to>
      <xdr:col>76</xdr:col>
      <xdr:colOff>114300</xdr:colOff>
      <xdr:row>78</xdr:row>
      <xdr:rowOff>9782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8167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166016</xdr:rowOff>
    </xdr:from>
    <xdr:to>
      <xdr:col>71</xdr:col>
      <xdr:colOff>177800</xdr:colOff>
      <xdr:row>78</xdr:row>
      <xdr:rowOff>9782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67666"/>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109767</xdr:rowOff>
    </xdr:from>
    <xdr:to>
      <xdr:col>85</xdr:col>
      <xdr:colOff>177800</xdr:colOff>
      <xdr:row>78</xdr:row>
      <xdr:rowOff>39917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24694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2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108458</xdr:rowOff>
    </xdr:from>
    <xdr:to>
      <xdr:col>81</xdr:col>
      <xdr:colOff>101600</xdr:colOff>
      <xdr:row>78</xdr:row>
      <xdr:rowOff>38608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1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29735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129225</xdr:rowOff>
    </xdr:from>
    <xdr:to>
      <xdr:col>76</xdr:col>
      <xdr:colOff>165100</xdr:colOff>
      <xdr:row>78</xdr:row>
      <xdr:rowOff>59375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50502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2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130432</xdr:rowOff>
    </xdr:from>
    <xdr:to>
      <xdr:col>72</xdr:col>
      <xdr:colOff>38100</xdr:colOff>
      <xdr:row>78</xdr:row>
      <xdr:rowOff>60582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51709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2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115216</xdr:rowOff>
    </xdr:from>
    <xdr:to>
      <xdr:col>67</xdr:col>
      <xdr:colOff>101600</xdr:colOff>
      <xdr:row>78</xdr:row>
      <xdr:rowOff>45366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36493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16985</xdr:rowOff>
    </xdr:from>
    <xdr:to>
      <xdr:col>85</xdr:col>
      <xdr:colOff>127000</xdr:colOff>
      <xdr:row>99</xdr:row>
      <xdr:rowOff>27556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90535"/>
          <a:ext cx="8382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16985</xdr:rowOff>
    </xdr:from>
    <xdr:to>
      <xdr:col>81</xdr:col>
      <xdr:colOff>50800</xdr:colOff>
      <xdr:row>99</xdr:row>
      <xdr:rowOff>17478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0535"/>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17478</xdr:rowOff>
    </xdr:from>
    <xdr:to>
      <xdr:col>76</xdr:col>
      <xdr:colOff>114300</xdr:colOff>
      <xdr:row>99</xdr:row>
      <xdr:rowOff>23129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91028"/>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23129</xdr:rowOff>
    </xdr:from>
    <xdr:to>
      <xdr:col>71</xdr:col>
      <xdr:colOff>177800</xdr:colOff>
      <xdr:row>99</xdr:row>
      <xdr:rowOff>36609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96679"/>
          <a:ext cx="8890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148206</xdr:rowOff>
    </xdr:from>
    <xdr:to>
      <xdr:col>85</xdr:col>
      <xdr:colOff>177800</xdr:colOff>
      <xdr:row>99</xdr:row>
      <xdr:rowOff>78356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137635</xdr:rowOff>
    </xdr:from>
    <xdr:to>
      <xdr:col>81</xdr:col>
      <xdr:colOff>101600</xdr:colOff>
      <xdr:row>99</xdr:row>
      <xdr:rowOff>67785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3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138128</xdr:rowOff>
    </xdr:from>
    <xdr:to>
      <xdr:col>76</xdr:col>
      <xdr:colOff>165100</xdr:colOff>
      <xdr:row>99</xdr:row>
      <xdr:rowOff>68278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59405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143779</xdr:rowOff>
    </xdr:from>
    <xdr:to>
      <xdr:col>72</xdr:col>
      <xdr:colOff>38100</xdr:colOff>
      <xdr:row>99</xdr:row>
      <xdr:rowOff>73929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65056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157259</xdr:rowOff>
    </xdr:from>
    <xdr:to>
      <xdr:col>67</xdr:col>
      <xdr:colOff>101600</xdr:colOff>
      <xdr:row>99</xdr:row>
      <xdr:rowOff>87409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78536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5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139673</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773"/>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139673</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3773"/>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88873</xdr:rowOff>
    </xdr:from>
    <xdr:to>
      <xdr:col>112</xdr:col>
      <xdr:colOff>38100</xdr:colOff>
      <xdr:row>59</xdr:row>
      <xdr:rowOff>19023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10150</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57899</xdr:rowOff>
    </xdr:from>
    <xdr:to>
      <xdr:col>116</xdr:col>
      <xdr:colOff>63500</xdr:colOff>
      <xdr:row>77</xdr:row>
      <xdr:rowOff>64936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59549"/>
          <a:ext cx="8382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64936</xdr:rowOff>
    </xdr:from>
    <xdr:to>
      <xdr:col>111</xdr:col>
      <xdr:colOff>177800</xdr:colOff>
      <xdr:row>77</xdr:row>
      <xdr:rowOff>90475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266586"/>
          <a:ext cx="889000" cy="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90475</xdr:rowOff>
    </xdr:from>
    <xdr:to>
      <xdr:col>107</xdr:col>
      <xdr:colOff>50800</xdr:colOff>
      <xdr:row>77</xdr:row>
      <xdr:rowOff>98794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292125"/>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98794</xdr:rowOff>
    </xdr:from>
    <xdr:to>
      <xdr:col>102</xdr:col>
      <xdr:colOff>114300</xdr:colOff>
      <xdr:row>77</xdr:row>
      <xdr:rowOff>116802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300444"/>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7099</xdr:rowOff>
    </xdr:from>
    <xdr:to>
      <xdr:col>116</xdr:col>
      <xdr:colOff>114300</xdr:colOff>
      <xdr:row>77</xdr:row>
      <xdr:rowOff>108699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156976</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18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14136</xdr:rowOff>
    </xdr:from>
    <xdr:to>
      <xdr:col>112</xdr:col>
      <xdr:colOff>38100</xdr:colOff>
      <xdr:row>77</xdr:row>
      <xdr:rowOff>115736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106863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39675</xdr:rowOff>
    </xdr:from>
    <xdr:to>
      <xdr:col>107</xdr:col>
      <xdr:colOff>101600</xdr:colOff>
      <xdr:row>77</xdr:row>
      <xdr:rowOff>141275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132402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33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47994</xdr:rowOff>
    </xdr:from>
    <xdr:to>
      <xdr:col>102</xdr:col>
      <xdr:colOff>165100</xdr:colOff>
      <xdr:row>77</xdr:row>
      <xdr:rowOff>149594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140721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66002</xdr:rowOff>
    </xdr:from>
    <xdr:to>
      <xdr:col>98</xdr:col>
      <xdr:colOff>38100</xdr:colOff>
      <xdr:row>77</xdr:row>
      <xdr:rowOff>167602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158729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87,737</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円で、類似団体内平均値を下回っている。令和元年度は、一部事務組合が運営する一般廃棄物処理施設の更新整備に資する負担金により大幅に増加しており、令和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年度まで負担が生じる。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76,882</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しかし、近年は業務の多様化への対応などのため、職員が増加傾向にある。住民サービス水準は維持しながら、事務事業の見直しや効率化により適正な職員数を維持し、人件費の抑制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73,942</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令和元年度は、庁舎や公営住宅の改修事業の実施により大幅に増加している。今後も、既存施設の長寿命化対策が増加していくことが見込まれるが、公共施設等総合管理計画および個別施設計画に基づき、計画的かつ効率的な実施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57,913</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円で、類似団体内平均値を下回っている。しかし、公共施設維持管理費の影響などにより、数値が増加している。引き続き、事務事業の見直しや効率化を進め、歳出削減に努める。</a:t>
          </a:r>
        </a:p>
        <a:p>
          <a:r>
            <a:rPr kumimoji="1" lang="ja-JP" altLang="en-US" sz="1300">
              <a:latin typeface="ＭＳ Ｐゴシック" panose="020B0600070205080204" pitchFamily="50" charset="-128"/>
              <a:ea typeface="ＭＳ Ｐゴシック" panose="020B0600070205080204" pitchFamily="50" charset="-128"/>
            </a:rPr>
            <a:t>操出金は、住民一人当たり</a:t>
          </a:r>
          <a:r>
            <a:rPr kumimoji="1" lang="en-US" altLang="ja-JP" sz="1300">
              <a:latin typeface="ＭＳ Ｐゴシック" panose="020B0600070205080204" pitchFamily="50" charset="-128"/>
              <a:ea typeface="ＭＳ Ｐゴシック" panose="020B0600070205080204" pitchFamily="50" charset="-128"/>
            </a:rPr>
            <a:t>55,941</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主には、下水道事業特別会計や介護保険事業への繰出金。引き続き、繰出基準を順守した繰り出しに努めるとともに、下水道事業にあっては独立採算の原則に立ち返り、財政健全化に向けた取り組みの推進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9,548
47.07
4,450,656
4,401,729
14,652
2,878,864
3,404,295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120015</xdr:rowOff>
    </xdr:from>
    <xdr:to>
      <xdr:col>24</xdr:col>
      <xdr:colOff>63500</xdr:colOff>
      <xdr:row>36</xdr:row>
      <xdr:rowOff>131699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92215"/>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89154</xdr:rowOff>
    </xdr:from>
    <xdr:to>
      <xdr:col>19</xdr:col>
      <xdr:colOff>177800</xdr:colOff>
      <xdr:row>36</xdr:row>
      <xdr:rowOff>120015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135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81534</xdr:rowOff>
    </xdr:from>
    <xdr:to>
      <xdr:col>15</xdr:col>
      <xdr:colOff>50800</xdr:colOff>
      <xdr:row>36</xdr:row>
      <xdr:rowOff>89154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5373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7493</xdr:rowOff>
    </xdr:from>
    <xdr:to>
      <xdr:col>10</xdr:col>
      <xdr:colOff>114300</xdr:colOff>
      <xdr:row>36</xdr:row>
      <xdr:rowOff>81534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79693"/>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80899</xdr:rowOff>
    </xdr:from>
    <xdr:to>
      <xdr:col>24</xdr:col>
      <xdr:colOff>114300</xdr:colOff>
      <xdr:row>37</xdr:row>
      <xdr:rowOff>11049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59326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69215</xdr:rowOff>
    </xdr:from>
    <xdr:to>
      <xdr:col>20</xdr:col>
      <xdr:colOff>38100</xdr:colOff>
      <xdr:row>36</xdr:row>
      <xdr:rowOff>170815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161942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38354</xdr:rowOff>
    </xdr:from>
    <xdr:to>
      <xdr:col>15</xdr:col>
      <xdr:colOff>101600</xdr:colOff>
      <xdr:row>36</xdr:row>
      <xdr:rowOff>139954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131081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30734</xdr:rowOff>
    </xdr:from>
    <xdr:to>
      <xdr:col>10</xdr:col>
      <xdr:colOff>165100</xdr:colOff>
      <xdr:row>36</xdr:row>
      <xdr:rowOff>132334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123461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128143</xdr:rowOff>
    </xdr:from>
    <xdr:to>
      <xdr:col>6</xdr:col>
      <xdr:colOff>38100</xdr:colOff>
      <xdr:row>36</xdr:row>
      <xdr:rowOff>58293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49420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10845</xdr:rowOff>
    </xdr:from>
    <xdr:to>
      <xdr:col>24</xdr:col>
      <xdr:colOff>63500</xdr:colOff>
      <xdr:row>59</xdr:row>
      <xdr:rowOff>15664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26395"/>
          <a:ext cx="8382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15664</xdr:rowOff>
    </xdr:from>
    <xdr:to>
      <xdr:col>19</xdr:col>
      <xdr:colOff>177800</xdr:colOff>
      <xdr:row>59</xdr:row>
      <xdr:rowOff>28114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31214"/>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16572</xdr:rowOff>
    </xdr:from>
    <xdr:to>
      <xdr:col>15</xdr:col>
      <xdr:colOff>50800</xdr:colOff>
      <xdr:row>59</xdr:row>
      <xdr:rowOff>28114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32122"/>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16572</xdr:rowOff>
    </xdr:from>
    <xdr:to>
      <xdr:col>10</xdr:col>
      <xdr:colOff>114300</xdr:colOff>
      <xdr:row>59</xdr:row>
      <xdr:rowOff>37019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32122"/>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131495</xdr:rowOff>
    </xdr:from>
    <xdr:to>
      <xdr:col>24</xdr:col>
      <xdr:colOff>114300</xdr:colOff>
      <xdr:row>59</xdr:row>
      <xdr:rowOff>61645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136314</xdr:rowOff>
    </xdr:from>
    <xdr:to>
      <xdr:col>20</xdr:col>
      <xdr:colOff>38100</xdr:colOff>
      <xdr:row>59</xdr:row>
      <xdr:rowOff>66464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57591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148764</xdr:rowOff>
    </xdr:from>
    <xdr:to>
      <xdr:col>15</xdr:col>
      <xdr:colOff>101600</xdr:colOff>
      <xdr:row>59</xdr:row>
      <xdr:rowOff>78914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70041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8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137222</xdr:rowOff>
    </xdr:from>
    <xdr:to>
      <xdr:col>10</xdr:col>
      <xdr:colOff>165100</xdr:colOff>
      <xdr:row>59</xdr:row>
      <xdr:rowOff>67372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58499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157669</xdr:rowOff>
    </xdr:from>
    <xdr:to>
      <xdr:col>6</xdr:col>
      <xdr:colOff>38100</xdr:colOff>
      <xdr:row>59</xdr:row>
      <xdr:rowOff>87819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78946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142929</xdr:rowOff>
    </xdr:from>
    <xdr:to>
      <xdr:col>24</xdr:col>
      <xdr:colOff>63500</xdr:colOff>
      <xdr:row>76</xdr:row>
      <xdr:rowOff>159051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73129"/>
          <a:ext cx="838200" cy="1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159051</xdr:rowOff>
    </xdr:from>
    <xdr:to>
      <xdr:col>19</xdr:col>
      <xdr:colOff>177800</xdr:colOff>
      <xdr:row>77</xdr:row>
      <xdr:rowOff>16742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9251"/>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160548</xdr:rowOff>
    </xdr:from>
    <xdr:to>
      <xdr:col>15</xdr:col>
      <xdr:colOff>50800</xdr:colOff>
      <xdr:row>77</xdr:row>
      <xdr:rowOff>16742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90748"/>
          <a:ext cx="889000" cy="2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160548</xdr:rowOff>
    </xdr:from>
    <xdr:to>
      <xdr:col>10</xdr:col>
      <xdr:colOff>114300</xdr:colOff>
      <xdr:row>77</xdr:row>
      <xdr:rowOff>22977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0748"/>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92129</xdr:rowOff>
    </xdr:from>
    <xdr:to>
      <xdr:col>24</xdr:col>
      <xdr:colOff>114300</xdr:colOff>
      <xdr:row>77</xdr:row>
      <xdr:rowOff>22279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70556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108251</xdr:rowOff>
    </xdr:from>
    <xdr:to>
      <xdr:col>20</xdr:col>
      <xdr:colOff>38100</xdr:colOff>
      <xdr:row>77</xdr:row>
      <xdr:rowOff>38401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29528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137392</xdr:rowOff>
    </xdr:from>
    <xdr:to>
      <xdr:col>15</xdr:col>
      <xdr:colOff>101600</xdr:colOff>
      <xdr:row>77</xdr:row>
      <xdr:rowOff>67542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58669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6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109748</xdr:rowOff>
    </xdr:from>
    <xdr:to>
      <xdr:col>10</xdr:col>
      <xdr:colOff>165100</xdr:colOff>
      <xdr:row>77</xdr:row>
      <xdr:rowOff>39898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31025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143627</xdr:rowOff>
    </xdr:from>
    <xdr:to>
      <xdr:col>6</xdr:col>
      <xdr:colOff>38100</xdr:colOff>
      <xdr:row>77</xdr:row>
      <xdr:rowOff>73777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64904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6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50274</xdr:rowOff>
    </xdr:from>
    <xdr:to>
      <xdr:col>24</xdr:col>
      <xdr:colOff>63500</xdr:colOff>
      <xdr:row>98</xdr:row>
      <xdr:rowOff>87868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52374"/>
          <a:ext cx="838200" cy="3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87868</xdr:rowOff>
    </xdr:from>
    <xdr:to>
      <xdr:col>19</xdr:col>
      <xdr:colOff>177800</xdr:colOff>
      <xdr:row>98</xdr:row>
      <xdr:rowOff>92281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89968"/>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77388</xdr:rowOff>
    </xdr:from>
    <xdr:to>
      <xdr:col>15</xdr:col>
      <xdr:colOff>50800</xdr:colOff>
      <xdr:row>98</xdr:row>
      <xdr:rowOff>92281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79488"/>
          <a:ext cx="889000" cy="1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58899</xdr:rowOff>
    </xdr:from>
    <xdr:to>
      <xdr:col>10</xdr:col>
      <xdr:colOff>114300</xdr:colOff>
      <xdr:row>98</xdr:row>
      <xdr:rowOff>77388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60999"/>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170924</xdr:rowOff>
    </xdr:from>
    <xdr:to>
      <xdr:col>24</xdr:col>
      <xdr:colOff>114300</xdr:colOff>
      <xdr:row>98</xdr:row>
      <xdr:rowOff>101074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37068</xdr:rowOff>
    </xdr:from>
    <xdr:to>
      <xdr:col>20</xdr:col>
      <xdr:colOff>38100</xdr:colOff>
      <xdr:row>98</xdr:row>
      <xdr:rowOff>138668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129795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41481</xdr:rowOff>
    </xdr:from>
    <xdr:to>
      <xdr:col>15</xdr:col>
      <xdr:colOff>101600</xdr:colOff>
      <xdr:row>98</xdr:row>
      <xdr:rowOff>143081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134208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26588</xdr:rowOff>
    </xdr:from>
    <xdr:to>
      <xdr:col>10</xdr:col>
      <xdr:colOff>165100</xdr:colOff>
      <xdr:row>98</xdr:row>
      <xdr:rowOff>128188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119315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8099</xdr:rowOff>
    </xdr:from>
    <xdr:to>
      <xdr:col>6</xdr:col>
      <xdr:colOff>38100</xdr:colOff>
      <xdr:row>98</xdr:row>
      <xdr:rowOff>109699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100826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75406</xdr:rowOff>
    </xdr:from>
    <xdr:to>
      <xdr:col>55</xdr:col>
      <xdr:colOff>0</xdr:colOff>
      <xdr:row>58</xdr:row>
      <xdr:rowOff>86621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19506"/>
          <a:ext cx="8382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79754</xdr:rowOff>
    </xdr:from>
    <xdr:to>
      <xdr:col>50</xdr:col>
      <xdr:colOff>114300</xdr:colOff>
      <xdr:row>58</xdr:row>
      <xdr:rowOff>86621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23854"/>
          <a:ext cx="889000" cy="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78790</xdr:rowOff>
    </xdr:from>
    <xdr:to>
      <xdr:col>45</xdr:col>
      <xdr:colOff>177800</xdr:colOff>
      <xdr:row>58</xdr:row>
      <xdr:rowOff>79754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22890"/>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75242</xdr:rowOff>
    </xdr:from>
    <xdr:to>
      <xdr:col>41</xdr:col>
      <xdr:colOff>50800</xdr:colOff>
      <xdr:row>58</xdr:row>
      <xdr:rowOff>78790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19342"/>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24606</xdr:rowOff>
    </xdr:from>
    <xdr:to>
      <xdr:col>55</xdr:col>
      <xdr:colOff>50800</xdr:colOff>
      <xdr:row>58</xdr:row>
      <xdr:rowOff>126206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35821</xdr:rowOff>
    </xdr:from>
    <xdr:to>
      <xdr:col>50</xdr:col>
      <xdr:colOff>165100</xdr:colOff>
      <xdr:row>58</xdr:row>
      <xdr:rowOff>137421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128548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28954</xdr:rowOff>
    </xdr:from>
    <xdr:to>
      <xdr:col>46</xdr:col>
      <xdr:colOff>38100</xdr:colOff>
      <xdr:row>58</xdr:row>
      <xdr:rowOff>130554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121681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6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27990</xdr:rowOff>
    </xdr:from>
    <xdr:to>
      <xdr:col>41</xdr:col>
      <xdr:colOff>101600</xdr:colOff>
      <xdr:row>58</xdr:row>
      <xdr:rowOff>129590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120717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6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24442</xdr:rowOff>
    </xdr:from>
    <xdr:to>
      <xdr:col>36</xdr:col>
      <xdr:colOff>165100</xdr:colOff>
      <xdr:row>58</xdr:row>
      <xdr:rowOff>126042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117169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41529</xdr:rowOff>
    </xdr:from>
    <xdr:to>
      <xdr:col>55</xdr:col>
      <xdr:colOff>0</xdr:colOff>
      <xdr:row>78</xdr:row>
      <xdr:rowOff>112001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14629"/>
          <a:ext cx="838200" cy="7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41529</xdr:rowOff>
    </xdr:from>
    <xdr:to>
      <xdr:col>50</xdr:col>
      <xdr:colOff>114300</xdr:colOff>
      <xdr:row>78</xdr:row>
      <xdr:rowOff>129680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14629"/>
          <a:ext cx="889000" cy="8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74510</xdr:rowOff>
    </xdr:from>
    <xdr:to>
      <xdr:col>45</xdr:col>
      <xdr:colOff>177800</xdr:colOff>
      <xdr:row>78</xdr:row>
      <xdr:rowOff>129680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47610"/>
          <a:ext cx="889000" cy="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168757</xdr:rowOff>
    </xdr:from>
    <xdr:to>
      <xdr:col>41</xdr:col>
      <xdr:colOff>50800</xdr:colOff>
      <xdr:row>78</xdr:row>
      <xdr:rowOff>74510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70407"/>
          <a:ext cx="8890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61201</xdr:rowOff>
    </xdr:from>
    <xdr:to>
      <xdr:col>55</xdr:col>
      <xdr:colOff>50800</xdr:colOff>
      <xdr:row>78</xdr:row>
      <xdr:rowOff>162801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147578</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4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162179</xdr:rowOff>
    </xdr:from>
    <xdr:to>
      <xdr:col>50</xdr:col>
      <xdr:colOff>165100</xdr:colOff>
      <xdr:row>78</xdr:row>
      <xdr:rowOff>92329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83456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78880</xdr:rowOff>
    </xdr:from>
    <xdr:to>
      <xdr:col>46</xdr:col>
      <xdr:colOff>38100</xdr:colOff>
      <xdr:row>79</xdr:row>
      <xdr:rowOff>9030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23710</xdr:rowOff>
    </xdr:from>
    <xdr:to>
      <xdr:col>41</xdr:col>
      <xdr:colOff>101600</xdr:colOff>
      <xdr:row>78</xdr:row>
      <xdr:rowOff>125310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116437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8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117957</xdr:rowOff>
    </xdr:from>
    <xdr:to>
      <xdr:col>36</xdr:col>
      <xdr:colOff>165100</xdr:colOff>
      <xdr:row>78</xdr:row>
      <xdr:rowOff>48107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39234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59359</xdr:rowOff>
    </xdr:from>
    <xdr:to>
      <xdr:col>55</xdr:col>
      <xdr:colOff>0</xdr:colOff>
      <xdr:row>99</xdr:row>
      <xdr:rowOff>63477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7032909"/>
          <a:ext cx="8382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28080</xdr:rowOff>
    </xdr:from>
    <xdr:to>
      <xdr:col>50</xdr:col>
      <xdr:colOff>114300</xdr:colOff>
      <xdr:row>99</xdr:row>
      <xdr:rowOff>63477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7001630"/>
          <a:ext cx="889000" cy="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28080</xdr:rowOff>
    </xdr:from>
    <xdr:to>
      <xdr:col>45</xdr:col>
      <xdr:colOff>177800</xdr:colOff>
      <xdr:row>99</xdr:row>
      <xdr:rowOff>37967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01630"/>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22439</xdr:rowOff>
    </xdr:from>
    <xdr:to>
      <xdr:col>41</xdr:col>
      <xdr:colOff>50800</xdr:colOff>
      <xdr:row>99</xdr:row>
      <xdr:rowOff>37967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95989"/>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8559</xdr:rowOff>
    </xdr:from>
    <xdr:to>
      <xdr:col>55</xdr:col>
      <xdr:colOff>50800</xdr:colOff>
      <xdr:row>99</xdr:row>
      <xdr:rowOff>110159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12677</xdr:rowOff>
    </xdr:from>
    <xdr:to>
      <xdr:col>50</xdr:col>
      <xdr:colOff>165100</xdr:colOff>
      <xdr:row>99</xdr:row>
      <xdr:rowOff>114277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105404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148730</xdr:rowOff>
    </xdr:from>
    <xdr:to>
      <xdr:col>46</xdr:col>
      <xdr:colOff>38100</xdr:colOff>
      <xdr:row>99</xdr:row>
      <xdr:rowOff>78880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70007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158617</xdr:rowOff>
    </xdr:from>
    <xdr:to>
      <xdr:col>41</xdr:col>
      <xdr:colOff>101600</xdr:colOff>
      <xdr:row>99</xdr:row>
      <xdr:rowOff>88767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79894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143089</xdr:rowOff>
    </xdr:from>
    <xdr:to>
      <xdr:col>36</xdr:col>
      <xdr:colOff>165100</xdr:colOff>
      <xdr:row>99</xdr:row>
      <xdr:rowOff>73239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64366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40506</xdr:rowOff>
    </xdr:from>
    <xdr:to>
      <xdr:col>85</xdr:col>
      <xdr:colOff>127000</xdr:colOff>
      <xdr:row>38</xdr:row>
      <xdr:rowOff>50702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55606"/>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28697</xdr:rowOff>
    </xdr:from>
    <xdr:to>
      <xdr:col>81</xdr:col>
      <xdr:colOff>50800</xdr:colOff>
      <xdr:row>38</xdr:row>
      <xdr:rowOff>50702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43797"/>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28697</xdr:rowOff>
    </xdr:from>
    <xdr:to>
      <xdr:col>76</xdr:col>
      <xdr:colOff>114300</xdr:colOff>
      <xdr:row>38</xdr:row>
      <xdr:rowOff>29716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43797"/>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29716</xdr:rowOff>
    </xdr:from>
    <xdr:to>
      <xdr:col>71</xdr:col>
      <xdr:colOff>177800</xdr:colOff>
      <xdr:row>38</xdr:row>
      <xdr:rowOff>54505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44816"/>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161156</xdr:rowOff>
    </xdr:from>
    <xdr:to>
      <xdr:col>85</xdr:col>
      <xdr:colOff>177800</xdr:colOff>
      <xdr:row>38</xdr:row>
      <xdr:rowOff>91306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76083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171352</xdr:rowOff>
    </xdr:from>
    <xdr:to>
      <xdr:col>81</xdr:col>
      <xdr:colOff>101600</xdr:colOff>
      <xdr:row>38</xdr:row>
      <xdr:rowOff>101502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92629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149346</xdr:rowOff>
    </xdr:from>
    <xdr:to>
      <xdr:col>76</xdr:col>
      <xdr:colOff>165100</xdr:colOff>
      <xdr:row>38</xdr:row>
      <xdr:rowOff>79496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70624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8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150366</xdr:rowOff>
    </xdr:from>
    <xdr:to>
      <xdr:col>72</xdr:col>
      <xdr:colOff>38100</xdr:colOff>
      <xdr:row>38</xdr:row>
      <xdr:rowOff>80516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71643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3705</xdr:rowOff>
    </xdr:from>
    <xdr:to>
      <xdr:col>67</xdr:col>
      <xdr:colOff>101600</xdr:colOff>
      <xdr:row>38</xdr:row>
      <xdr:rowOff>105305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96432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1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71568</xdr:rowOff>
    </xdr:from>
    <xdr:to>
      <xdr:col>85</xdr:col>
      <xdr:colOff>127000</xdr:colOff>
      <xdr:row>58</xdr:row>
      <xdr:rowOff>127222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15668"/>
          <a:ext cx="8382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110563</xdr:rowOff>
    </xdr:from>
    <xdr:to>
      <xdr:col>81</xdr:col>
      <xdr:colOff>50800</xdr:colOff>
      <xdr:row>58</xdr:row>
      <xdr:rowOff>127222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54663"/>
          <a:ext cx="889000" cy="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110563</xdr:rowOff>
    </xdr:from>
    <xdr:to>
      <xdr:col>76</xdr:col>
      <xdr:colOff>114300</xdr:colOff>
      <xdr:row>58</xdr:row>
      <xdr:rowOff>145337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54663"/>
          <a:ext cx="889000" cy="3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145337</xdr:rowOff>
    </xdr:from>
    <xdr:to>
      <xdr:col>71</xdr:col>
      <xdr:colOff>177800</xdr:colOff>
      <xdr:row>58</xdr:row>
      <xdr:rowOff>149575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89437"/>
          <a:ext cx="8890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20768</xdr:rowOff>
    </xdr:from>
    <xdr:to>
      <xdr:col>85</xdr:col>
      <xdr:colOff>177800</xdr:colOff>
      <xdr:row>58</xdr:row>
      <xdr:rowOff>122368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76422</xdr:rowOff>
    </xdr:from>
    <xdr:to>
      <xdr:col>81</xdr:col>
      <xdr:colOff>101600</xdr:colOff>
      <xdr:row>59</xdr:row>
      <xdr:rowOff>6572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169149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1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59763</xdr:rowOff>
    </xdr:from>
    <xdr:to>
      <xdr:col>76</xdr:col>
      <xdr:colOff>165100</xdr:colOff>
      <xdr:row>58</xdr:row>
      <xdr:rowOff>161363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152490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9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94537</xdr:rowOff>
    </xdr:from>
    <xdr:to>
      <xdr:col>72</xdr:col>
      <xdr:colOff>38100</xdr:colOff>
      <xdr:row>59</xdr:row>
      <xdr:rowOff>24687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15814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3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98775</xdr:rowOff>
    </xdr:from>
    <xdr:to>
      <xdr:col>67</xdr:col>
      <xdr:colOff>101600</xdr:colOff>
      <xdr:row>59</xdr:row>
      <xdr:rowOff>28925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20052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132243</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05343"/>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135137</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08237"/>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135137</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08237"/>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81443</xdr:rowOff>
    </xdr:from>
    <xdr:to>
      <xdr:col>85</xdr:col>
      <xdr:colOff>177800</xdr:colOff>
      <xdr:row>79</xdr:row>
      <xdr:rowOff>11593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84337</xdr:rowOff>
    </xdr:from>
    <xdr:to>
      <xdr:col>72</xdr:col>
      <xdr:colOff>38100</xdr:colOff>
      <xdr:row>79</xdr:row>
      <xdr:rowOff>14487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5614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159258</xdr:rowOff>
    </xdr:from>
    <xdr:to>
      <xdr:col>85</xdr:col>
      <xdr:colOff>127000</xdr:colOff>
      <xdr:row>97</xdr:row>
      <xdr:rowOff>160567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789908"/>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159258</xdr:rowOff>
    </xdr:from>
    <xdr:to>
      <xdr:col>81</xdr:col>
      <xdr:colOff>50800</xdr:colOff>
      <xdr:row>98</xdr:row>
      <xdr:rowOff>8575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789908"/>
          <a:ext cx="8890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8575</xdr:rowOff>
    </xdr:from>
    <xdr:to>
      <xdr:col>76</xdr:col>
      <xdr:colOff>114300</xdr:colOff>
      <xdr:row>98</xdr:row>
      <xdr:rowOff>9782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81067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166016</xdr:rowOff>
    </xdr:from>
    <xdr:to>
      <xdr:col>71</xdr:col>
      <xdr:colOff>177800</xdr:colOff>
      <xdr:row>98</xdr:row>
      <xdr:rowOff>9782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796666"/>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109767</xdr:rowOff>
    </xdr:from>
    <xdr:to>
      <xdr:col>85</xdr:col>
      <xdr:colOff>177800</xdr:colOff>
      <xdr:row>98</xdr:row>
      <xdr:rowOff>39917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24694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108458</xdr:rowOff>
    </xdr:from>
    <xdr:to>
      <xdr:col>81</xdr:col>
      <xdr:colOff>101600</xdr:colOff>
      <xdr:row>98</xdr:row>
      <xdr:rowOff>38608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29735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3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129225</xdr:rowOff>
    </xdr:from>
    <xdr:to>
      <xdr:col>76</xdr:col>
      <xdr:colOff>165100</xdr:colOff>
      <xdr:row>98</xdr:row>
      <xdr:rowOff>59375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50502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8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130432</xdr:rowOff>
    </xdr:from>
    <xdr:to>
      <xdr:col>72</xdr:col>
      <xdr:colOff>38100</xdr:colOff>
      <xdr:row>98</xdr:row>
      <xdr:rowOff>60582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51709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115216</xdr:rowOff>
    </xdr:from>
    <xdr:to>
      <xdr:col>67</xdr:col>
      <xdr:colOff>101600</xdr:colOff>
      <xdr:row>98</xdr:row>
      <xdr:rowOff>45366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36493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80,871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％増加している。この主な要因は、庁舎大規模改修を実施したことによる。</a:t>
          </a:r>
        </a:p>
        <a:p>
          <a:r>
            <a:rPr kumimoji="1" lang="ja-JP" altLang="en-US" sz="1300">
              <a:latin typeface="ＭＳ Ｐゴシック" panose="020B0600070205080204" pitchFamily="50" charset="-128"/>
              <a:ea typeface="ＭＳ Ｐゴシック" panose="020B0600070205080204" pitchFamily="50" charset="-128"/>
            </a:rPr>
            <a:t>衛生費は、住民一人あたり</a:t>
          </a:r>
          <a:r>
            <a:rPr kumimoji="1" lang="en-US" altLang="ja-JP" sz="1300">
              <a:latin typeface="ＭＳ Ｐゴシック" panose="020B0600070205080204" pitchFamily="50" charset="-128"/>
              <a:ea typeface="ＭＳ Ｐゴシック" panose="020B0600070205080204" pitchFamily="50" charset="-128"/>
            </a:rPr>
            <a:t>39,119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72.5</a:t>
          </a:r>
          <a:r>
            <a:rPr kumimoji="1" lang="ja-JP" altLang="en-US" sz="1300">
              <a:latin typeface="ＭＳ Ｐゴシック" panose="020B0600070205080204" pitchFamily="50" charset="-128"/>
              <a:ea typeface="ＭＳ Ｐゴシック" panose="020B0600070205080204" pitchFamily="50" charset="-128"/>
            </a:rPr>
            <a:t>％増加している。この主な要因は、一部事務組合が運営する一般廃棄物処理施設の更新整備に資する負担金が増加したことによる。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農林水産業費は、住民一人あたり</a:t>
          </a:r>
          <a:r>
            <a:rPr kumimoji="1" lang="en-US" altLang="ja-JP" sz="1300">
              <a:latin typeface="ＭＳ Ｐゴシック" panose="020B0600070205080204" pitchFamily="50" charset="-128"/>
              <a:ea typeface="ＭＳ Ｐゴシック" panose="020B0600070205080204" pitchFamily="50" charset="-128"/>
            </a:rPr>
            <a:t>28,125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％増加している。この主な要因は、維持管理適正化事業や農業水利施設長寿命化計画策定を実施したことによる。</a:t>
          </a:r>
        </a:p>
        <a:p>
          <a:r>
            <a:rPr kumimoji="1" lang="ja-JP" altLang="en-US" sz="1300">
              <a:latin typeface="ＭＳ Ｐゴシック" panose="020B0600070205080204" pitchFamily="50" charset="-128"/>
              <a:ea typeface="ＭＳ Ｐゴシック" panose="020B0600070205080204" pitchFamily="50" charset="-128"/>
            </a:rPr>
            <a:t>商工費は、住民一人あたり</a:t>
          </a:r>
          <a:r>
            <a:rPr kumimoji="1" lang="en-US" altLang="ja-JP" sz="1300">
              <a:latin typeface="ＭＳ Ｐゴシック" panose="020B0600070205080204" pitchFamily="50" charset="-128"/>
              <a:ea typeface="ＭＳ Ｐゴシック" panose="020B0600070205080204" pitchFamily="50" charset="-128"/>
            </a:rPr>
            <a:t>8,181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％減少している。この主な要因は、工場等用地取得費補助事業の減少やプレミアム付商品券発行補助事業が終了したことによる。</a:t>
          </a:r>
        </a:p>
        <a:p>
          <a:r>
            <a:rPr kumimoji="1" lang="ja-JP" altLang="en-US" sz="1300">
              <a:latin typeface="ＭＳ Ｐゴシック" panose="020B0600070205080204" pitchFamily="50" charset="-128"/>
              <a:ea typeface="ＭＳ Ｐゴシック" panose="020B0600070205080204" pitchFamily="50" charset="-128"/>
            </a:rPr>
            <a:t>土木費は、住民一人あたり</a:t>
          </a:r>
          <a:r>
            <a:rPr kumimoji="1" lang="en-US" altLang="ja-JP" sz="1300">
              <a:latin typeface="ＭＳ Ｐゴシック" panose="020B0600070205080204" pitchFamily="50" charset="-128"/>
              <a:ea typeface="ＭＳ Ｐゴシック" panose="020B0600070205080204" pitchFamily="50" charset="-128"/>
            </a:rPr>
            <a:t>36,304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％増加している。この主な要因は、村営住宅細野団地改修を実施したことによる。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60,863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％増加している。この主な要因は、小中学校へのエアコン設置や教育環境整備基金積立金が増加したことによる。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財政調整基金残高については大きな変化はない。</a:t>
          </a:r>
        </a:p>
        <a:p>
          <a:r>
            <a:rPr kumimoji="1" lang="ja-JP" altLang="en-US" sz="1400">
              <a:latin typeface="ＭＳ ゴシック" pitchFamily="49" charset="-128"/>
              <a:ea typeface="ＭＳ ゴシック" pitchFamily="49" charset="-128"/>
            </a:rPr>
            <a:t>今後も、予期できない収入減少や支出増加に備え、より一層財政健全化に取り組む。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4450656</v>
      </c>
      <c r="BO4" s="431"/>
      <c r="BP4" s="431"/>
      <c r="BQ4" s="431"/>
      <c r="BR4" s="431"/>
      <c r="BS4" s="431"/>
      <c r="BT4" s="431"/>
      <c r="BU4" s="432"/>
      <c r="BV4" s="430">
        <v>4036060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0.5</v>
      </c>
      <c r="CU4" s="437"/>
      <c r="CV4" s="437"/>
      <c r="CW4" s="437"/>
      <c r="CX4" s="437"/>
      <c r="CY4" s="437"/>
      <c r="CZ4" s="437"/>
      <c r="DA4" s="438"/>
      <c r="DB4" s="436">
        <v>0.3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4401729</v>
      </c>
      <c r="BO5" s="468"/>
      <c r="BP5" s="468"/>
      <c r="BQ5" s="468"/>
      <c r="BR5" s="468"/>
      <c r="BS5" s="468"/>
      <c r="BT5" s="468"/>
      <c r="BU5" s="469"/>
      <c r="BV5" s="467">
        <v>3984532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79.900000000000006</v>
      </c>
      <c r="CU5" s="465"/>
      <c r="CV5" s="465"/>
      <c r="CW5" s="465"/>
      <c r="CX5" s="465"/>
      <c r="CY5" s="465"/>
      <c r="CZ5" s="465"/>
      <c r="DA5" s="466"/>
      <c r="DB5" s="464">
        <v>78.099999999999994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48927</v>
      </c>
      <c r="BO6" s="468"/>
      <c r="BP6" s="468"/>
      <c r="BQ6" s="468"/>
      <c r="BR6" s="468"/>
      <c r="BS6" s="468"/>
      <c r="BT6" s="468"/>
      <c r="BU6" s="469"/>
      <c r="BV6" s="467">
        <v>51528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83.1</v>
      </c>
      <c r="CU6" s="505"/>
      <c r="CV6" s="505"/>
      <c r="CW6" s="505"/>
      <c r="CX6" s="505"/>
      <c r="CY6" s="505"/>
      <c r="CZ6" s="505"/>
      <c r="DA6" s="506"/>
      <c r="DB6" s="504">
        <v>82.2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34275</v>
      </c>
      <c r="BO7" s="468"/>
      <c r="BP7" s="468"/>
      <c r="BQ7" s="468"/>
      <c r="BR7" s="468"/>
      <c r="BS7" s="468"/>
      <c r="BT7" s="468"/>
      <c r="BU7" s="469"/>
      <c r="BV7" s="467">
        <v>43489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2878864</v>
      </c>
      <c r="CU7" s="468"/>
      <c r="CV7" s="468"/>
      <c r="CW7" s="468"/>
      <c r="CX7" s="468"/>
      <c r="CY7" s="468"/>
      <c r="CZ7" s="468"/>
      <c r="DA7" s="469"/>
      <c r="DB7" s="467">
        <v>2888088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14652</v>
      </c>
      <c r="BO8" s="468"/>
      <c r="BP8" s="468"/>
      <c r="BQ8" s="468"/>
      <c r="BR8" s="468"/>
      <c r="BS8" s="468"/>
      <c r="BT8" s="468"/>
      <c r="BU8" s="469"/>
      <c r="BV8" s="467">
        <v>8039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0.38</v>
      </c>
      <c r="CU8" s="508"/>
      <c r="CV8" s="508"/>
      <c r="CW8" s="508"/>
      <c r="CX8" s="508"/>
      <c r="CY8" s="508"/>
      <c r="CZ8" s="508"/>
      <c r="DA8" s="509"/>
      <c r="DB8" s="507">
        <v>0.38</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9948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6613</v>
      </c>
      <c r="BO9" s="468"/>
      <c r="BP9" s="468"/>
      <c r="BQ9" s="468"/>
      <c r="BR9" s="468"/>
      <c r="BS9" s="468"/>
      <c r="BT9" s="468"/>
      <c r="BU9" s="469"/>
      <c r="BV9" s="467">
        <v>2000</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10.3</v>
      </c>
      <c r="CU9" s="465"/>
      <c r="CV9" s="465"/>
      <c r="CW9" s="465"/>
      <c r="CX9" s="465"/>
      <c r="CY9" s="465"/>
      <c r="CZ9" s="465"/>
      <c r="DA9" s="466"/>
      <c r="DB9" s="464">
        <v>10.3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10093</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94</v>
      </c>
      <c r="AV10" s="500"/>
      <c r="AW10" s="500"/>
      <c r="AX10" s="500"/>
      <c r="AY10" s="501" t="s">
        <v>121</v>
      </c>
      <c r="AZ10" s="502"/>
      <c r="BA10" s="502"/>
      <c r="BB10" s="502"/>
      <c r="BC10" s="502"/>
      <c r="BD10" s="502"/>
      <c r="BE10" s="502"/>
      <c r="BF10" s="502"/>
      <c r="BG10" s="502"/>
      <c r="BH10" s="502"/>
      <c r="BI10" s="502"/>
      <c r="BJ10" s="502"/>
      <c r="BK10" s="502"/>
      <c r="BL10" s="502"/>
      <c r="BM10" s="503"/>
      <c r="BN10" s="467">
        <v>198</v>
      </c>
      <c r="BO10" s="468"/>
      <c r="BP10" s="468"/>
      <c r="BQ10" s="468"/>
      <c r="BR10" s="468"/>
      <c r="BS10" s="468"/>
      <c r="BT10" s="468"/>
      <c r="BU10" s="469"/>
      <c r="BV10" s="467">
        <v>205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9663</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9548</v>
      </c>
      <c r="S13" s="552"/>
      <c r="T13" s="552"/>
      <c r="U13" s="552"/>
      <c r="V13" s="553"/>
      <c r="W13" s="483" t="s">
        <v>139</v>
      </c>
      <c r="X13" s="484"/>
      <c r="Y13" s="484"/>
      <c r="Z13" s="484"/>
      <c r="AA13" s="484"/>
      <c r="AB13" s="474"/>
      <c r="AC13" s="518">
        <v>572</v>
      </c>
      <c r="AD13" s="519"/>
      <c r="AE13" s="519"/>
      <c r="AF13" s="519"/>
      <c r="AG13" s="561"/>
      <c r="AH13" s="518">
        <v>583</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6811</v>
      </c>
      <c r="BO13" s="468"/>
      <c r="BP13" s="468"/>
      <c r="BQ13" s="468"/>
      <c r="BR13" s="468"/>
      <c r="BS13" s="468"/>
      <c r="BT13" s="468"/>
      <c r="BU13" s="469"/>
      <c r="BV13" s="467">
        <v>2205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4.5</v>
      </c>
      <c r="CU13" s="465"/>
      <c r="CV13" s="465"/>
      <c r="CW13" s="465"/>
      <c r="CX13" s="465"/>
      <c r="CY13" s="465"/>
      <c r="CZ13" s="465"/>
      <c r="DA13" s="466"/>
      <c r="DB13" s="464">
        <v>3.9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9762</v>
      </c>
      <c r="S14" s="552"/>
      <c r="T14" s="552"/>
      <c r="U14" s="552"/>
      <c r="V14" s="553"/>
      <c r="W14" s="457"/>
      <c r="X14" s="458"/>
      <c r="Y14" s="458"/>
      <c r="Z14" s="458"/>
      <c r="AA14" s="458"/>
      <c r="AB14" s="447"/>
      <c r="AC14" s="554">
        <v>11.1</v>
      </c>
      <c r="AD14" s="555"/>
      <c r="AE14" s="555"/>
      <c r="AF14" s="555"/>
      <c r="AG14" s="556"/>
      <c r="AH14" s="554">
        <v>11.5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9649</v>
      </c>
      <c r="S15" s="552"/>
      <c r="T15" s="552"/>
      <c r="U15" s="552"/>
      <c r="V15" s="553"/>
      <c r="W15" s="483" t="s">
        <v>148</v>
      </c>
      <c r="X15" s="484"/>
      <c r="Y15" s="484"/>
      <c r="Z15" s="484"/>
      <c r="AA15" s="484"/>
      <c r="AB15" s="474"/>
      <c r="AC15" s="518">
        <v>1682</v>
      </c>
      <c r="AD15" s="519"/>
      <c r="AE15" s="519"/>
      <c r="AF15" s="519"/>
      <c r="AG15" s="561"/>
      <c r="AH15" s="518">
        <v>1646</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959561</v>
      </c>
      <c r="BO15" s="431"/>
      <c r="BP15" s="431"/>
      <c r="BQ15" s="431"/>
      <c r="BR15" s="431"/>
      <c r="BS15" s="431"/>
      <c r="BT15" s="431"/>
      <c r="BU15" s="432"/>
      <c r="BV15" s="430">
        <v>955280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32.6</v>
      </c>
      <c r="AD16" s="555"/>
      <c r="AE16" s="555"/>
      <c r="AF16" s="555"/>
      <c r="AG16" s="556"/>
      <c r="AH16" s="554">
        <v>32.5</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2530743</v>
      </c>
      <c r="BO16" s="468"/>
      <c r="BP16" s="468"/>
      <c r="BQ16" s="468"/>
      <c r="BR16" s="468"/>
      <c r="BS16" s="468"/>
      <c r="BT16" s="468"/>
      <c r="BU16" s="469"/>
      <c r="BV16" s="467">
        <v>2506271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2912</v>
      </c>
      <c r="AD17" s="519"/>
      <c r="AE17" s="519"/>
      <c r="AF17" s="519"/>
      <c r="AG17" s="561"/>
      <c r="AH17" s="518">
        <v>2834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1196965</v>
      </c>
      <c r="BO17" s="468"/>
      <c r="BP17" s="468"/>
      <c r="BQ17" s="468"/>
      <c r="BR17" s="468"/>
      <c r="BS17" s="468"/>
      <c r="BT17" s="468"/>
      <c r="BU17" s="469"/>
      <c r="BV17" s="467">
        <v>1193222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47.07</v>
      </c>
      <c r="M18" s="583"/>
      <c r="N18" s="583"/>
      <c r="O18" s="583"/>
      <c r="P18" s="583"/>
      <c r="Q18" s="583"/>
      <c r="R18" s="584"/>
      <c r="S18" s="584"/>
      <c r="T18" s="584"/>
      <c r="U18" s="584"/>
      <c r="V18" s="585"/>
      <c r="W18" s="485"/>
      <c r="X18" s="486"/>
      <c r="Y18" s="486"/>
      <c r="Z18" s="486"/>
      <c r="AA18" s="486"/>
      <c r="AB18" s="477"/>
      <c r="AC18" s="586">
        <v>56.4</v>
      </c>
      <c r="AD18" s="587"/>
      <c r="AE18" s="587"/>
      <c r="AF18" s="587"/>
      <c r="AG18" s="588"/>
      <c r="AH18" s="586">
        <v>56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2348298</v>
      </c>
      <c r="BO18" s="468"/>
      <c r="BP18" s="468"/>
      <c r="BQ18" s="468"/>
      <c r="BR18" s="468"/>
      <c r="BS18" s="468"/>
      <c r="BT18" s="468"/>
      <c r="BU18" s="469"/>
      <c r="BV18" s="467">
        <v>2300465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211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3087978</v>
      </c>
      <c r="BO19" s="468"/>
      <c r="BP19" s="468"/>
      <c r="BQ19" s="468"/>
      <c r="BR19" s="468"/>
      <c r="BS19" s="468"/>
      <c r="BT19" s="468"/>
      <c r="BU19" s="469"/>
      <c r="BV19" s="467">
        <v>3081883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3497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3404295</v>
      </c>
      <c r="BO23" s="468"/>
      <c r="BP23" s="468"/>
      <c r="BQ23" s="468"/>
      <c r="BR23" s="468"/>
      <c r="BS23" s="468"/>
      <c r="BT23" s="468"/>
      <c r="BU23" s="469"/>
      <c r="BV23" s="467">
        <v>3156377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6900</v>
      </c>
      <c r="R24" s="519"/>
      <c r="S24" s="519"/>
      <c r="T24" s="519"/>
      <c r="U24" s="519"/>
      <c r="V24" s="561"/>
      <c r="W24" s="620"/>
      <c r="X24" s="608"/>
      <c r="Y24" s="609"/>
      <c r="Z24" s="517" t="s">
        <v>172</v>
      </c>
      <c r="AA24" s="497"/>
      <c r="AB24" s="497"/>
      <c r="AC24" s="497"/>
      <c r="AD24" s="497"/>
      <c r="AE24" s="497"/>
      <c r="AF24" s="497"/>
      <c r="AG24" s="498"/>
      <c r="AH24" s="518">
        <v>80</v>
      </c>
      <c r="AI24" s="519"/>
      <c r="AJ24" s="519"/>
      <c r="AK24" s="519"/>
      <c r="AL24" s="561"/>
      <c r="AM24" s="518">
        <v>245040</v>
      </c>
      <c r="AN24" s="519"/>
      <c r="AO24" s="519"/>
      <c r="AP24" s="519"/>
      <c r="AQ24" s="519"/>
      <c r="AR24" s="561"/>
      <c r="AS24" s="518">
        <v>3063</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3094943</v>
      </c>
      <c r="BO24" s="468"/>
      <c r="BP24" s="468"/>
      <c r="BQ24" s="468"/>
      <c r="BR24" s="468"/>
      <c r="BS24" s="468"/>
      <c r="BT24" s="468"/>
      <c r="BU24" s="469"/>
      <c r="BV24" s="467">
        <v>3063951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5950</v>
      </c>
      <c r="R25" s="519"/>
      <c r="S25" s="519"/>
      <c r="T25" s="519"/>
      <c r="U25" s="519"/>
      <c r="V25" s="561"/>
      <c r="W25" s="620"/>
      <c r="X25" s="608"/>
      <c r="Y25" s="609"/>
      <c r="Z25" s="517" t="s">
        <v>175</v>
      </c>
      <c r="AA25" s="497"/>
      <c r="AB25" s="497"/>
      <c r="AC25" s="497"/>
      <c r="AD25" s="497"/>
      <c r="AE25" s="497"/>
      <c r="AF25" s="497"/>
      <c r="AG25" s="498"/>
      <c r="AH25" s="518" t="s">
        <v>128</v>
      </c>
      <c r="AI25" s="519"/>
      <c r="AJ25" s="519"/>
      <c r="AK25" s="519"/>
      <c r="AL25" s="561"/>
      <c r="AM25" s="518" t="s">
        <v>128</v>
      </c>
      <c r="AN25" s="519"/>
      <c r="AO25" s="519"/>
      <c r="AP25" s="519"/>
      <c r="AQ25" s="519"/>
      <c r="AR25" s="561"/>
      <c r="AS25" s="518" t="s">
        <v>128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3025</v>
      </c>
      <c r="BO25" s="431"/>
      <c r="BP25" s="431"/>
      <c r="BQ25" s="431"/>
      <c r="BR25" s="431"/>
      <c r="BS25" s="431"/>
      <c r="BT25" s="431"/>
      <c r="BU25" s="432"/>
      <c r="BV25" s="430" t="s">
        <v>177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5300</v>
      </c>
      <c r="R26" s="519"/>
      <c r="S26" s="519"/>
      <c r="T26" s="519"/>
      <c r="U26" s="519"/>
      <c r="V26" s="561"/>
      <c r="W26" s="620"/>
      <c r="X26" s="608"/>
      <c r="Y26" s="609"/>
      <c r="Z26" s="517" t="s">
        <v>179</v>
      </c>
      <c r="AA26" s="630"/>
      <c r="AB26" s="630"/>
      <c r="AC26" s="630"/>
      <c r="AD26" s="630"/>
      <c r="AE26" s="630"/>
      <c r="AF26" s="630"/>
      <c r="AG26" s="631"/>
      <c r="AH26" s="518" t="s">
        <v>177</v>
      </c>
      <c r="AI26" s="519"/>
      <c r="AJ26" s="519"/>
      <c r="AK26" s="519"/>
      <c r="AL26" s="561"/>
      <c r="AM26" s="518" t="s">
        <v>177</v>
      </c>
      <c r="AN26" s="519"/>
      <c r="AO26" s="519"/>
      <c r="AP26" s="519"/>
      <c r="AQ26" s="519"/>
      <c r="AR26" s="561"/>
      <c r="AS26" s="518" t="s">
        <v>146</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146</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2750</v>
      </c>
      <c r="R27" s="519"/>
      <c r="S27" s="519"/>
      <c r="T27" s="519"/>
      <c r="U27" s="519"/>
      <c r="V27" s="561"/>
      <c r="W27" s="620"/>
      <c r="X27" s="608"/>
      <c r="Y27" s="609"/>
      <c r="Z27" s="517" t="s">
        <v>182</v>
      </c>
      <c r="AA27" s="497"/>
      <c r="AB27" s="497"/>
      <c r="AC27" s="497"/>
      <c r="AD27" s="497"/>
      <c r="AE27" s="497"/>
      <c r="AF27" s="497"/>
      <c r="AG27" s="498"/>
      <c r="AH27" s="518" t="s">
        <v>146</v>
      </c>
      <c r="AI27" s="519"/>
      <c r="AJ27" s="519"/>
      <c r="AK27" s="519"/>
      <c r="AL27" s="561"/>
      <c r="AM27" s="518" t="s">
        <v>177</v>
      </c>
      <c r="AN27" s="519"/>
      <c r="AO27" s="519"/>
      <c r="AP27" s="519"/>
      <c r="AQ27" s="519"/>
      <c r="AR27" s="561"/>
      <c r="AS27" s="518" t="s">
        <v>146</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225332</v>
      </c>
      <c r="BO27" s="644"/>
      <c r="BP27" s="644"/>
      <c r="BQ27" s="644"/>
      <c r="BR27" s="644"/>
      <c r="BS27" s="644"/>
      <c r="BT27" s="644"/>
      <c r="BU27" s="645"/>
      <c r="BV27" s="643">
        <v>225149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2100</v>
      </c>
      <c r="R28" s="519"/>
      <c r="S28" s="519"/>
      <c r="T28" s="519"/>
      <c r="U28" s="519"/>
      <c r="V28" s="561"/>
      <c r="W28" s="620"/>
      <c r="X28" s="608"/>
      <c r="Y28" s="609"/>
      <c r="Z28" s="517" t="s">
        <v>185</v>
      </c>
      <c r="AA28" s="497"/>
      <c r="AB28" s="497"/>
      <c r="AC28" s="497"/>
      <c r="AD28" s="497"/>
      <c r="AE28" s="497"/>
      <c r="AF28" s="497"/>
      <c r="AG28" s="498"/>
      <c r="AH28" s="518" t="s">
        <v>146</v>
      </c>
      <c r="AI28" s="519"/>
      <c r="AJ28" s="519"/>
      <c r="AK28" s="519"/>
      <c r="AL28" s="561"/>
      <c r="AM28" s="518" t="s">
        <v>146</v>
      </c>
      <c r="AN28" s="519"/>
      <c r="AO28" s="519"/>
      <c r="AP28" s="519"/>
      <c r="AQ28" s="519"/>
      <c r="AR28" s="561"/>
      <c r="AS28" s="518" t="s">
        <v>146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350701</v>
      </c>
      <c r="BO28" s="431"/>
      <c r="BP28" s="431"/>
      <c r="BQ28" s="431"/>
      <c r="BR28" s="431"/>
      <c r="BS28" s="431"/>
      <c r="BT28" s="431"/>
      <c r="BU28" s="432"/>
      <c r="BV28" s="430">
        <v>345503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10</v>
      </c>
      <c r="M29" s="519"/>
      <c r="N29" s="519"/>
      <c r="O29" s="519"/>
      <c r="P29" s="561"/>
      <c r="Q29" s="518">
        <v>1900</v>
      </c>
      <c r="R29" s="519"/>
      <c r="S29" s="519"/>
      <c r="T29" s="519"/>
      <c r="U29" s="519"/>
      <c r="V29" s="561"/>
      <c r="W29" s="621"/>
      <c r="X29" s="622"/>
      <c r="Y29" s="623"/>
      <c r="Z29" s="517" t="s">
        <v>188</v>
      </c>
      <c r="AA29" s="497"/>
      <c r="AB29" s="497"/>
      <c r="AC29" s="497"/>
      <c r="AD29" s="497"/>
      <c r="AE29" s="497"/>
      <c r="AF29" s="497"/>
      <c r="AG29" s="498"/>
      <c r="AH29" s="518">
        <v>80</v>
      </c>
      <c r="AI29" s="519"/>
      <c r="AJ29" s="519"/>
      <c r="AK29" s="519"/>
      <c r="AL29" s="561"/>
      <c r="AM29" s="518">
        <v>245040</v>
      </c>
      <c r="AN29" s="519"/>
      <c r="AO29" s="519"/>
      <c r="AP29" s="519"/>
      <c r="AQ29" s="519"/>
      <c r="AR29" s="561"/>
      <c r="AS29" s="518">
        <v>3063</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507841</v>
      </c>
      <c r="BO29" s="468"/>
      <c r="BP29" s="468"/>
      <c r="BQ29" s="468"/>
      <c r="BR29" s="468"/>
      <c r="BS29" s="468"/>
      <c r="BT29" s="468"/>
      <c r="BU29" s="469"/>
      <c r="BV29" s="467">
        <v>507424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2497406</v>
      </c>
      <c r="BO30" s="644"/>
      <c r="BP30" s="644"/>
      <c r="BQ30" s="644"/>
      <c r="BR30" s="644"/>
      <c r="BS30" s="644"/>
      <c r="BT30" s="644"/>
      <c r="BU30" s="645"/>
      <c r="BV30" s="643">
        <v>2418660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特定環境保全公共下水道事業特別会計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北アルプス広域連合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松川村土地開発公社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公園墓地造成事業特別会計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　（一般会計）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　（介護保険事業特別会計）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長野県市町村自治振興組合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長野県後期高齢者医療広域連合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　（一般会計）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　（後期高齢者医療事業会計）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長野県市町村総合事務組合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　（一般会計）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　（非常勤職員公務災害補償特別会計）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kM4mupQNVGEGKhkKdRoBLJ1D3FWxbOe6JWizxfqGhjhLqGou5oppWLeicX3gd/oD4TG4MAn7XW1TmRqbUgnjLw==" saltValue="xGiHSp62kuwlj0/E84BJ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562</v>
      </c>
      <c r="D34" s="1248"/>
      <c r="E34" s="1249"/>
      <c r="F34" s="32">
        <v>8.5299999999999994</v>
      </c>
      <c r="G34" s="33">
        <v>8.68</v>
      </c>
      <c r="H34" s="33">
        <v>8.7899999999999991</v>
      </c>
      <c r="I34" s="33">
        <v>5.79</v>
      </c>
      <c r="J34" s="34">
        <v>5.66</v>
      </c>
      <c r="K34" s="22"/>
      <c r="L34" s="22"/>
      <c r="M34" s="22"/>
      <c r="N34" s="22"/>
      <c r="O34" s="22"/>
      <c r="P34" s="22"/>
    </row>
    <row r="35" spans="1:16" ht="39" customHeight="1" x14ac:dyDescent="0.15">
      <c r="A35" s="22"/>
      <c r="B35" s="35"/>
      <c r="C35" s="1242" t="s">
        <v>563</v>
      </c>
      <c r="D35" s="1243"/>
      <c r="E35" s="1244"/>
      <c r="F35" s="36">
        <v>0.39</v>
      </c>
      <c r="G35" s="37">
        <v>0.54</v>
      </c>
      <c r="H35" s="37">
        <v>0.21</v>
      </c>
      <c r="I35" s="37">
        <v>0.27</v>
      </c>
      <c r="J35" s="38">
        <v>0.5</v>
      </c>
      <c r="K35" s="22"/>
      <c r="L35" s="22"/>
      <c r="M35" s="22"/>
      <c r="N35" s="22"/>
      <c r="O35" s="22"/>
      <c r="P35" s="22"/>
    </row>
    <row r="36" spans="1:16" ht="39" customHeight="1" x14ac:dyDescent="0.15">
      <c r="A36" s="22"/>
      <c r="B36" s="35"/>
      <c r="C36" s="1242" t="s">
        <v>564</v>
      </c>
      <c r="D36" s="1243"/>
      <c r="E36" s="1244"/>
      <c r="F36" s="36">
        <v>0.04</v>
      </c>
      <c r="G36" s="37">
        <v>0.05</v>
      </c>
      <c r="H36" s="37">
        <v>0.04</v>
      </c>
      <c r="I36" s="37">
        <v>0.05</v>
      </c>
      <c r="J36" s="38">
        <v>0.03</v>
      </c>
      <c r="K36" s="22"/>
      <c r="L36" s="22"/>
      <c r="M36" s="22"/>
      <c r="N36" s="22"/>
      <c r="O36" s="22"/>
      <c r="P36" s="22"/>
    </row>
    <row r="37" spans="1:16" ht="39" customHeight="1" x14ac:dyDescent="0.15">
      <c r="A37" s="22"/>
      <c r="B37" s="35"/>
      <c r="C37" s="1242" t="s">
        <v>565</v>
      </c>
      <c r="D37" s="1243"/>
      <c r="E37" s="1244"/>
      <c r="F37" s="36">
        <v>0.09</v>
      </c>
      <c r="G37" s="37">
        <v>0.02</v>
      </c>
      <c r="H37" s="37">
        <v>0.02</v>
      </c>
      <c r="I37" s="37">
        <v>0.02</v>
      </c>
      <c r="J37" s="38">
        <v>0.02</v>
      </c>
      <c r="K37" s="22"/>
      <c r="L37" s="22"/>
      <c r="M37" s="22"/>
      <c r="N37" s="22"/>
      <c r="O37" s="22"/>
      <c r="P37" s="22"/>
    </row>
    <row r="38" spans="1:16" ht="39" customHeight="1" x14ac:dyDescent="0.15">
      <c r="A38" s="22"/>
      <c r="B38" s="35"/>
      <c r="C38" s="1242" t="s">
        <v>566</v>
      </c>
      <c r="D38" s="1243"/>
      <c r="E38" s="1244"/>
      <c r="F38" s="36">
        <v>0</v>
      </c>
      <c r="G38" s="37">
        <v>0</v>
      </c>
      <c r="H38" s="37">
        <v>0</v>
      </c>
      <c r="I38" s="37">
        <v>0</v>
      </c>
      <c r="J38" s="38">
        <v>0</v>
      </c>
      <c r="K38" s="22"/>
      <c r="L38" s="22"/>
      <c r="M38" s="22"/>
      <c r="N38" s="22"/>
      <c r="O38" s="22"/>
      <c r="P38" s="22"/>
    </row>
    <row r="39" spans="1:16" ht="39" customHeight="1" x14ac:dyDescent="0.15">
      <c r="A39" s="22"/>
      <c r="B39" s="35"/>
      <c r="C39" s="1242" t="s">
        <v>567</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569</v>
      </c>
      <c r="D43" s="1246"/>
      <c r="E43" s="1247"/>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mn3nJ3D1lA0XHP5NdupyhuXBiODaiFATYuqqRMQROXuB9pNQK3Y/Dtj+o1ql+7ZobtVhceD1Si4ABJV0U+cg==" saltValue="17h+e5qvgUj+NpTI/Dyf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319</v>
      </c>
      <c r="L45" s="60">
        <v>283</v>
      </c>
      <c r="M45" s="60">
        <v>282</v>
      </c>
      <c r="N45" s="60">
        <v>324</v>
      </c>
      <c r="O45" s="61">
        <v>318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141</v>
      </c>
      <c r="L48" s="64">
        <v>148</v>
      </c>
      <c r="M48" s="64">
        <v>148</v>
      </c>
      <c r="N48" s="64">
        <v>153</v>
      </c>
      <c r="O48" s="65">
        <v>152</v>
      </c>
      <c r="P48" s="48"/>
      <c r="Q48" s="48"/>
      <c r="R48" s="48"/>
      <c r="S48" s="48"/>
      <c r="T48" s="48"/>
      <c r="U48" s="48"/>
    </row>
    <row r="49" spans="1:21" ht="30.75" customHeight="1" x14ac:dyDescent="0.15">
      <c r="A49" s="48"/>
      <c r="B49" s="1252"/>
      <c r="C49" s="1253"/>
      <c r="D49" s="62"/>
      <c r="E49" s="1258" t="s">
        <v>16</v>
      </c>
      <c r="F49" s="1258"/>
      <c r="G49" s="1258"/>
      <c r="H49" s="1258"/>
      <c r="I49" s="1258"/>
      <c r="J49" s="1259"/>
      <c r="K49" s="63">
        <v>24</v>
      </c>
      <c r="L49" s="64">
        <v>25</v>
      </c>
      <c r="M49" s="64">
        <v>24</v>
      </c>
      <c r="N49" s="64">
        <v>23</v>
      </c>
      <c r="O49" s="65">
        <v>25</v>
      </c>
      <c r="P49" s="48"/>
      <c r="Q49" s="48"/>
      <c r="R49" s="48"/>
      <c r="S49" s="48"/>
      <c r="T49" s="48"/>
      <c r="U49" s="48"/>
    </row>
    <row r="50" spans="1:21" ht="30.75" customHeight="1" x14ac:dyDescent="0.15">
      <c r="A50" s="48"/>
      <c r="B50" s="1252"/>
      <c r="C50" s="1253"/>
      <c r="D50" s="62"/>
      <c r="E50" s="1258" t="s">
        <v>17</v>
      </c>
      <c r="F50" s="1258"/>
      <c r="G50" s="1258"/>
      <c r="H50" s="1258"/>
      <c r="I50" s="1258"/>
      <c r="J50" s="1259"/>
      <c r="K50" s="63">
        <v>0</v>
      </c>
      <c r="L50" s="64">
        <v>0</v>
      </c>
      <c r="M50" s="64">
        <v>0</v>
      </c>
      <c r="N50" s="64" t="s">
        <v>514</v>
      </c>
      <c r="O50" s="65" t="s">
        <v>514</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394</v>
      </c>
      <c r="L52" s="64">
        <v>367</v>
      </c>
      <c r="M52" s="64">
        <v>371</v>
      </c>
      <c r="N52" s="64">
        <v>374</v>
      </c>
      <c r="O52" s="65">
        <v>362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90</v>
      </c>
      <c r="L53" s="69">
        <v>89</v>
      </c>
      <c r="M53" s="69">
        <v>83</v>
      </c>
      <c r="N53" s="69">
        <v>126</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596</v>
      </c>
      <c r="L57" s="84" t="s">
        <v>596</v>
      </c>
      <c r="M57" s="84" t="s">
        <v>596</v>
      </c>
      <c r="N57" s="84" t="s">
        <v>596</v>
      </c>
      <c r="O57" s="85" t="s">
        <v>596</v>
      </c>
    </row>
    <row r="58" spans="1:21" ht="31.5" customHeight="1" thickBot="1" x14ac:dyDescent="0.2">
      <c r="B58" s="1268"/>
      <c r="C58" s="1269"/>
      <c r="D58" s="1273" t="s">
        <v>27</v>
      </c>
      <c r="E58" s="1274"/>
      <c r="F58" s="1274"/>
      <c r="G58" s="1274"/>
      <c r="H58" s="1274"/>
      <c r="I58" s="1274"/>
      <c r="J58" s="1275"/>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UhwHUYq4n58+hG/3mu+aN12OW2WSwqO0lFngbGYsfPIoylzoXgG0WkbttPoZmc5SYAhiY1wJFpw5uo94N0uzw==" saltValue="AyIlCpXpvz3V7Jb4yxBw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6" t="s">
        <v>30</v>
      </c>
      <c r="C41" s="1277"/>
      <c r="D41" s="102"/>
      <c r="E41" s="1282" t="s">
        <v>31</v>
      </c>
      <c r="F41" s="1282"/>
      <c r="G41" s="1282"/>
      <c r="H41" s="1283"/>
      <c r="I41" s="103">
        <v>3095</v>
      </c>
      <c r="J41" s="104">
        <v>3135</v>
      </c>
      <c r="K41" s="104">
        <v>3242</v>
      </c>
      <c r="L41" s="104">
        <v>3156</v>
      </c>
      <c r="M41" s="105">
        <v>3404</v>
      </c>
    </row>
    <row r="42" spans="2:13" ht="27.75" customHeight="1" x14ac:dyDescent="0.15">
      <c r="B42" s="1278"/>
      <c r="C42" s="1279"/>
      <c r="D42" s="106"/>
      <c r="E42" s="1284" t="s">
        <v>32</v>
      </c>
      <c r="F42" s="1284"/>
      <c r="G42" s="1284"/>
      <c r="H42" s="1285"/>
      <c r="I42" s="107">
        <v>53</v>
      </c>
      <c r="J42" s="108">
        <v>0</v>
      </c>
      <c r="K42" s="108" t="s">
        <v>514</v>
      </c>
      <c r="L42" s="108" t="s">
        <v>514</v>
      </c>
      <c r="M42" s="109" t="s">
        <v>514</v>
      </c>
    </row>
    <row r="43" spans="2:13" ht="27.75" customHeight="1" x14ac:dyDescent="0.15">
      <c r="B43" s="1278"/>
      <c r="C43" s="1279"/>
      <c r="D43" s="106"/>
      <c r="E43" s="1284" t="s">
        <v>33</v>
      </c>
      <c r="F43" s="1284"/>
      <c r="G43" s="1284"/>
      <c r="H43" s="1285"/>
      <c r="I43" s="107">
        <v>1951</v>
      </c>
      <c r="J43" s="108">
        <v>1890</v>
      </c>
      <c r="K43" s="108">
        <v>1828</v>
      </c>
      <c r="L43" s="108">
        <v>1775</v>
      </c>
      <c r="M43" s="109">
        <v>1683</v>
      </c>
    </row>
    <row r="44" spans="2:13" ht="27.75" customHeight="1" x14ac:dyDescent="0.15">
      <c r="B44" s="1278"/>
      <c r="C44" s="1279"/>
      <c r="D44" s="106"/>
      <c r="E44" s="1284" t="s">
        <v>34</v>
      </c>
      <c r="F44" s="1284"/>
      <c r="G44" s="1284"/>
      <c r="H44" s="1285"/>
      <c r="I44" s="107">
        <v>142</v>
      </c>
      <c r="J44" s="108">
        <v>124</v>
      </c>
      <c r="K44" s="108">
        <v>104</v>
      </c>
      <c r="L44" s="108">
        <v>82</v>
      </c>
      <c r="M44" s="109">
        <v>57</v>
      </c>
    </row>
    <row r="45" spans="2:13" ht="27.75" customHeight="1" x14ac:dyDescent="0.15">
      <c r="B45" s="1278"/>
      <c r="C45" s="1279"/>
      <c r="D45" s="106"/>
      <c r="E45" s="1284" t="s">
        <v>35</v>
      </c>
      <c r="F45" s="1284"/>
      <c r="G45" s="1284"/>
      <c r="H45" s="1285"/>
      <c r="I45" s="107">
        <v>503</v>
      </c>
      <c r="J45" s="108">
        <v>522</v>
      </c>
      <c r="K45" s="108">
        <v>495</v>
      </c>
      <c r="L45" s="108">
        <v>469</v>
      </c>
      <c r="M45" s="109">
        <v>459</v>
      </c>
    </row>
    <row r="46" spans="2:13" ht="27.75" customHeight="1" x14ac:dyDescent="0.15">
      <c r="B46" s="1278"/>
      <c r="C46" s="1279"/>
      <c r="D46" s="110"/>
      <c r="E46" s="1284" t="s">
        <v>36</v>
      </c>
      <c r="F46" s="1284"/>
      <c r="G46" s="1284"/>
      <c r="H46" s="1285"/>
      <c r="I46" s="107" t="s">
        <v>514</v>
      </c>
      <c r="J46" s="108" t="s">
        <v>514</v>
      </c>
      <c r="K46" s="108" t="s">
        <v>514</v>
      </c>
      <c r="L46" s="108" t="s">
        <v>514</v>
      </c>
      <c r="M46" s="109" t="s">
        <v>514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3143</v>
      </c>
      <c r="J50" s="108">
        <v>3220</v>
      </c>
      <c r="K50" s="108">
        <v>3474</v>
      </c>
      <c r="L50" s="108">
        <v>3630</v>
      </c>
      <c r="M50" s="109">
        <v>3657</v>
      </c>
    </row>
    <row r="51" spans="2:13" ht="27.75" customHeight="1" x14ac:dyDescent="0.15">
      <c r="B51" s="1278"/>
      <c r="C51" s="1279"/>
      <c r="D51" s="106"/>
      <c r="E51" s="1284" t="s">
        <v>42</v>
      </c>
      <c r="F51" s="1284"/>
      <c r="G51" s="1284"/>
      <c r="H51" s="1285"/>
      <c r="I51" s="107">
        <v>11</v>
      </c>
      <c r="J51" s="108">
        <v>8</v>
      </c>
      <c r="K51" s="108">
        <v>5</v>
      </c>
      <c r="L51" s="108" t="s">
        <v>514</v>
      </c>
      <c r="M51" s="109" t="s">
        <v>514</v>
      </c>
    </row>
    <row r="52" spans="2:13" ht="27.75" customHeight="1" x14ac:dyDescent="0.15">
      <c r="B52" s="1280"/>
      <c r="C52" s="1281"/>
      <c r="D52" s="106"/>
      <c r="E52" s="1284" t="s">
        <v>43</v>
      </c>
      <c r="F52" s="1284"/>
      <c r="G52" s="1284"/>
      <c r="H52" s="1285"/>
      <c r="I52" s="107">
        <v>4797</v>
      </c>
      <c r="J52" s="108">
        <v>4696</v>
      </c>
      <c r="K52" s="108">
        <v>4612</v>
      </c>
      <c r="L52" s="108">
        <v>4531</v>
      </c>
      <c r="M52" s="109">
        <v>4536</v>
      </c>
    </row>
    <row r="53" spans="2:13" ht="27.75" customHeight="1" thickBot="1" x14ac:dyDescent="0.2">
      <c r="B53" s="1291" t="s">
        <v>44</v>
      </c>
      <c r="C53" s="1292"/>
      <c r="D53" s="113"/>
      <c r="E53" s="1293" t="s">
        <v>45</v>
      </c>
      <c r="F53" s="1293"/>
      <c r="G53" s="1293"/>
      <c r="H53" s="1294"/>
      <c r="I53" s="114">
        <v>-2209</v>
      </c>
      <c r="J53" s="115">
        <v>-2252</v>
      </c>
      <c r="K53" s="115">
        <v>-2422</v>
      </c>
      <c r="L53" s="115">
        <v>-2679</v>
      </c>
      <c r="M53" s="116">
        <v>-2590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k/27WI5/BPdaLOwiY/c9U+6nuNzkL1tKi9Bga5vmGR3ohPOJQrEwTFYJlMXyS/KxcWalCJC+0D/mJkTOvBhXw==" saltValue="Bye3ag4tmNs6Ilt0t5ol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341</v>
      </c>
      <c r="G55" s="128">
        <v>346</v>
      </c>
      <c r="H55" s="129">
        <v>351</v>
      </c>
    </row>
    <row r="56" spans="2:8" ht="52.5" customHeight="1" x14ac:dyDescent="0.15">
      <c r="B56" s="130"/>
      <c r="C56" s="1305" t="s">
        <v>49</v>
      </c>
      <c r="D56" s="1305"/>
      <c r="E56" s="1306"/>
      <c r="F56" s="131">
        <v>507</v>
      </c>
      <c r="G56" s="131">
        <v>507</v>
      </c>
      <c r="H56" s="132">
        <v>508</v>
      </c>
    </row>
    <row r="57" spans="2:8" ht="53.25" customHeight="1" x14ac:dyDescent="0.15">
      <c r="B57" s="130"/>
      <c r="C57" s="1307" t="s">
        <v>50</v>
      </c>
      <c r="D57" s="1307"/>
      <c r="E57" s="1308"/>
      <c r="F57" s="133">
        <v>2252</v>
      </c>
      <c r="G57" s="133">
        <v>2419</v>
      </c>
      <c r="H57" s="134">
        <v>2497</v>
      </c>
    </row>
    <row r="58" spans="2:8" ht="45.75" customHeight="1" x14ac:dyDescent="0.15">
      <c r="B58" s="135"/>
      <c r="C58" s="1295" t="s">
        <v>576</v>
      </c>
      <c r="D58" s="1296"/>
      <c r="E58" s="1297"/>
      <c r="F58" s="136">
        <v>1528</v>
      </c>
      <c r="G58" s="136">
        <v>1692</v>
      </c>
      <c r="H58" s="137">
        <v>1693</v>
      </c>
    </row>
    <row r="59" spans="2:8" ht="45.75" customHeight="1" x14ac:dyDescent="0.15">
      <c r="B59" s="135"/>
      <c r="C59" s="1295" t="s">
        <v>577</v>
      </c>
      <c r="D59" s="1296"/>
      <c r="E59" s="1297"/>
      <c r="F59" s="136">
        <v>277</v>
      </c>
      <c r="G59" s="136">
        <v>269</v>
      </c>
      <c r="H59" s="137">
        <v>269</v>
      </c>
    </row>
    <row r="60" spans="2:8" ht="45.75" customHeight="1" x14ac:dyDescent="0.15">
      <c r="B60" s="135"/>
      <c r="C60" s="1295" t="s">
        <v>578</v>
      </c>
      <c r="D60" s="1296"/>
      <c r="E60" s="1297"/>
      <c r="F60" s="136">
        <v>188</v>
      </c>
      <c r="G60" s="136">
        <v>188</v>
      </c>
      <c r="H60" s="137">
        <v>264</v>
      </c>
    </row>
    <row r="61" spans="2:8" ht="45.75" customHeight="1" x14ac:dyDescent="0.15">
      <c r="B61" s="135"/>
      <c r="C61" s="1295" t="s">
        <v>597</v>
      </c>
      <c r="D61" s="1296"/>
      <c r="E61" s="1297"/>
      <c r="F61" s="136">
        <v>102</v>
      </c>
      <c r="G61" s="136">
        <v>132</v>
      </c>
      <c r="H61" s="137">
        <v>142</v>
      </c>
    </row>
    <row r="62" spans="2:8" ht="45.75" customHeight="1" thickBot="1" x14ac:dyDescent="0.2">
      <c r="B62" s="138"/>
      <c r="C62" s="1298" t="s">
        <v>579</v>
      </c>
      <c r="D62" s="1299"/>
      <c r="E62" s="1300"/>
      <c r="F62" s="139" t="s">
        <v>580</v>
      </c>
      <c r="G62" s="139">
        <v>82</v>
      </c>
      <c r="H62" s="140">
        <v>77</v>
      </c>
    </row>
    <row r="63" spans="2:8" ht="52.5" customHeight="1" thickBot="1" x14ac:dyDescent="0.2">
      <c r="B63" s="141"/>
      <c r="C63" s="1301" t="s">
        <v>51</v>
      </c>
      <c r="D63" s="1301"/>
      <c r="E63" s="1302"/>
      <c r="F63" s="142">
        <v>3101</v>
      </c>
      <c r="G63" s="142">
        <v>3272</v>
      </c>
      <c r="H63" s="143">
        <v>3356</v>
      </c>
    </row>
    <row r="64" spans="2:8" ht="15" customHeight="1" x14ac:dyDescent="0.15"/>
  </sheetData>
  <sheetProtection algorithmName="SHA-512" hashValue="QH2ErC/NnwwLNiTuRbjbpqK+JkWz6BIdesw5Z9YlfaqxdseZYw81KfPXk9W4Wb5wNyNsRHF77ZeAvOPQq43V1w==" saltValue="TMyoJ9pt7QJzuBTNrKqH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DD41" sqref="DD4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602</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604</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21.1</v>
      </c>
      <c r="BY53" s="1311"/>
      <c r="BZ53" s="1311"/>
      <c r="CA53" s="1311"/>
      <c r="CB53" s="1311"/>
      <c r="CC53" s="1311"/>
      <c r="CD53" s="1311"/>
      <c r="CE53" s="1311"/>
      <c r="CF53" s="1311">
        <v>60.9</v>
      </c>
      <c r="CG53" s="1311"/>
      <c r="CH53" s="1311"/>
      <c r="CI53" s="1311"/>
      <c r="CJ53" s="1311"/>
      <c r="CK53" s="1311"/>
      <c r="CL53" s="1311"/>
      <c r="CM53" s="1311"/>
      <c r="CN53" s="1311">
        <v>61.8</v>
      </c>
      <c r="CO53" s="1311"/>
      <c r="CP53" s="1311"/>
      <c r="CQ53" s="1311"/>
      <c r="CR53" s="1311"/>
      <c r="CS53" s="1311"/>
      <c r="CT53" s="1311"/>
      <c r="CU53" s="1311"/>
      <c r="CV53" s="1311">
        <v>61.8</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605</v>
      </c>
      <c r="AO55" s="1315"/>
      <c r="AP55" s="1315"/>
      <c r="AQ55" s="1315"/>
      <c r="AR55" s="1315"/>
      <c r="AS55" s="1315"/>
      <c r="AT55" s="1315"/>
      <c r="AU55" s="1315"/>
      <c r="AV55" s="1315"/>
      <c r="AW55" s="1315"/>
      <c r="AX55" s="1315"/>
      <c r="AY55" s="1315"/>
      <c r="AZ55" s="1315"/>
      <c r="BA55" s="1315"/>
      <c r="BB55" s="1314" t="s">
        <v>603</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604</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58.6</v>
      </c>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602</v>
      </c>
      <c r="AO73" s="1314"/>
      <c r="AP73" s="1314"/>
      <c r="AQ73" s="1314"/>
      <c r="AR73" s="1314"/>
      <c r="AS73" s="1314"/>
      <c r="AT73" s="1314"/>
      <c r="AU73" s="1314"/>
      <c r="AV73" s="1314"/>
      <c r="AW73" s="1314"/>
      <c r="AX73" s="1314"/>
      <c r="AY73" s="1314"/>
      <c r="AZ73" s="1314"/>
      <c r="BA73" s="1314"/>
      <c r="BB73" s="1314" t="s">
        <v>603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1">
        <v>4.2</v>
      </c>
      <c r="BQ75" s="1311"/>
      <c r="BR75" s="1311"/>
      <c r="BS75" s="1311"/>
      <c r="BT75" s="1311"/>
      <c r="BU75" s="1311"/>
      <c r="BV75" s="1311"/>
      <c r="BW75" s="1311"/>
      <c r="BX75" s="1311">
        <v>3.8</v>
      </c>
      <c r="BY75" s="1311"/>
      <c r="BZ75" s="1311"/>
      <c r="CA75" s="1311"/>
      <c r="CB75" s="1311"/>
      <c r="CC75" s="1311"/>
      <c r="CD75" s="1311"/>
      <c r="CE75" s="1311"/>
      <c r="CF75" s="1311">
        <v>3.5</v>
      </c>
      <c r="CG75" s="1311"/>
      <c r="CH75" s="1311"/>
      <c r="CI75" s="1311"/>
      <c r="CJ75" s="1311"/>
      <c r="CK75" s="1311"/>
      <c r="CL75" s="1311"/>
      <c r="CM75" s="1311"/>
      <c r="CN75" s="1311">
        <v>3.9</v>
      </c>
      <c r="CO75" s="1311"/>
      <c r="CP75" s="1311"/>
      <c r="CQ75" s="1311"/>
      <c r="CR75" s="1311"/>
      <c r="CS75" s="1311"/>
      <c r="CT75" s="1311"/>
      <c r="CU75" s="1311"/>
      <c r="CV75" s="1311">
        <v>4.5</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605</v>
      </c>
      <c r="AO77" s="1315"/>
      <c r="AP77" s="1315"/>
      <c r="AQ77" s="1315"/>
      <c r="AR77" s="1315"/>
      <c r="AS77" s="1315"/>
      <c r="AT77" s="1315"/>
      <c r="AU77" s="1315"/>
      <c r="AV77" s="1315"/>
      <c r="AW77" s="1315"/>
      <c r="AX77" s="1315"/>
      <c r="AY77" s="1315"/>
      <c r="AZ77" s="1315"/>
      <c r="BA77" s="1315"/>
      <c r="BB77" s="1314" t="s">
        <v>603</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607</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7GFLbtFvVZ/GFBDuvHG3kNuvbkGrllhEm7RRzsNDNbL03XEjBT2GVKqQzxEm9ihnXIa61ZGUxe9rWJtCF+1Hg==" saltValue="6/0JxfeastnqVoIr+l/vA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E111" sqref="AE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epNgJ42cLGiYWVwlwHB9u1IUfbcXw1L3JtZAUlr1nqwPZ/JJCMm3AbNIaqOCZzbDArPhQXwTnP4qUzZHby9SVw==" saltValue="8B2iONeKWdoqSMBrSeS6a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D110" sqref="AD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609</v>
      </c>
    </row>
  </sheetData>
  <sheetProtection algorithmName="SHA-512" hashValue="jHPcHWiBebFzcOUPpM1oD2X2mwxlk1RL83NNwCbEob1g8TiZMgLi6z9xPZ6u/blwn1Im17bF6EbY5MpFqPxl2g==" saltValue="4F059pkjmFhQvTOy21at/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99607</v>
      </c>
      <c r="E3" s="162"/>
      <c r="F3" s="163">
        <v>128611</v>
      </c>
      <c r="G3" s="164"/>
      <c r="H3" s="165"/>
    </row>
    <row r="4" spans="1:8" x14ac:dyDescent="0.15">
      <c r="A4" s="166"/>
      <c r="B4" s="167"/>
      <c r="C4" s="168"/>
      <c r="D4" s="169">
        <v>43746</v>
      </c>
      <c r="E4" s="170"/>
      <c r="F4" s="171">
        <v>61552</v>
      </c>
      <c r="G4" s="172"/>
      <c r="H4" s="173"/>
    </row>
    <row r="5" spans="1:8" x14ac:dyDescent="0.15">
      <c r="A5" s="154" t="s">
        <v>548</v>
      </c>
      <c r="B5" s="159"/>
      <c r="C5" s="160"/>
      <c r="D5" s="161">
        <v>81464</v>
      </c>
      <c r="E5" s="162"/>
      <c r="F5" s="163">
        <v>138651</v>
      </c>
      <c r="G5" s="164"/>
      <c r="H5" s="165"/>
    </row>
    <row r="6" spans="1:8" x14ac:dyDescent="0.15">
      <c r="A6" s="166"/>
      <c r="B6" s="167"/>
      <c r="C6" s="168"/>
      <c r="D6" s="169">
        <v>36213</v>
      </c>
      <c r="E6" s="170"/>
      <c r="F6" s="171">
        <v>71211</v>
      </c>
      <c r="G6" s="172"/>
      <c r="H6" s="173"/>
    </row>
    <row r="7" spans="1:8" x14ac:dyDescent="0.15">
      <c r="A7" s="154" t="s">
        <v>549</v>
      </c>
      <c r="B7" s="159"/>
      <c r="C7" s="160"/>
      <c r="D7" s="161">
        <v>71393</v>
      </c>
      <c r="E7" s="162"/>
      <c r="F7" s="163">
        <v>122882</v>
      </c>
      <c r="G7" s="164"/>
      <c r="H7" s="165"/>
    </row>
    <row r="8" spans="1:8" x14ac:dyDescent="0.15">
      <c r="A8" s="166"/>
      <c r="B8" s="167"/>
      <c r="C8" s="168"/>
      <c r="D8" s="169">
        <v>24328</v>
      </c>
      <c r="E8" s="170"/>
      <c r="F8" s="171">
        <v>65785</v>
      </c>
      <c r="G8" s="172"/>
      <c r="H8" s="173"/>
    </row>
    <row r="9" spans="1:8" x14ac:dyDescent="0.15">
      <c r="A9" s="154" t="s">
        <v>550</v>
      </c>
      <c r="B9" s="159"/>
      <c r="C9" s="160"/>
      <c r="D9" s="161">
        <v>39148</v>
      </c>
      <c r="E9" s="162"/>
      <c r="F9" s="163">
        <v>114790</v>
      </c>
      <c r="G9" s="164"/>
      <c r="H9" s="165"/>
    </row>
    <row r="10" spans="1:8" x14ac:dyDescent="0.15">
      <c r="A10" s="166"/>
      <c r="B10" s="167"/>
      <c r="C10" s="168"/>
      <c r="D10" s="169">
        <v>24469</v>
      </c>
      <c r="E10" s="170"/>
      <c r="F10" s="171">
        <v>55601</v>
      </c>
      <c r="G10" s="172"/>
      <c r="H10" s="173"/>
    </row>
    <row r="11" spans="1:8" x14ac:dyDescent="0.15">
      <c r="A11" s="154" t="s">
        <v>551</v>
      </c>
      <c r="B11" s="159"/>
      <c r="C11" s="160"/>
      <c r="D11" s="161">
        <v>73942</v>
      </c>
      <c r="E11" s="162"/>
      <c r="F11" s="163">
        <v>126262</v>
      </c>
      <c r="G11" s="164"/>
      <c r="H11" s="165"/>
    </row>
    <row r="12" spans="1:8" x14ac:dyDescent="0.15">
      <c r="A12" s="166"/>
      <c r="B12" s="167"/>
      <c r="C12" s="174"/>
      <c r="D12" s="169">
        <v>51502</v>
      </c>
      <c r="E12" s="170"/>
      <c r="F12" s="171">
        <v>56769</v>
      </c>
      <c r="G12" s="172"/>
      <c r="H12" s="173"/>
    </row>
    <row r="13" spans="1:8" x14ac:dyDescent="0.15">
      <c r="A13" s="154"/>
      <c r="B13" s="159"/>
      <c r="C13" s="175"/>
      <c r="D13" s="176">
        <v>73111</v>
      </c>
      <c r="E13" s="177"/>
      <c r="F13" s="178">
        <v>126239</v>
      </c>
      <c r="G13" s="179"/>
      <c r="H13" s="165"/>
    </row>
    <row r="14" spans="1:8" x14ac:dyDescent="0.15">
      <c r="A14" s="166"/>
      <c r="B14" s="167"/>
      <c r="C14" s="168"/>
      <c r="D14" s="169">
        <v>36052</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0.39</v>
      </c>
      <c r="C19" s="180">
        <f>ROUND(VALUE(SUBSTITUTE(実質収支比率等に係る経年分析!G$48,"▲","-")),2)</f>
        <v>0.54</v>
      </c>
      <c r="D19" s="180">
        <f>ROUND(VALUE(SUBSTITUTE(実質収支比率等に係る経年分析!H$48,"▲","-")),2)</f>
        <v>0.21</v>
      </c>
      <c r="E19" s="180">
        <f>ROUND(VALUE(SUBSTITUTE(実質収支比率等に係る経年分析!I$48,"▲","-")),2)</f>
        <v>0.28000000000000003</v>
      </c>
      <c r="F19" s="180">
        <f>ROUND(VALUE(SUBSTITUTE(実質収支比率等に係る経年分析!J$48,"▲","-")),2)</f>
        <v>0.51</v>
      </c>
    </row>
    <row r="20" spans="1:11" x14ac:dyDescent="0.15">
      <c r="A20" s="180" t="s">
        <v>55</v>
      </c>
      <c r="B20" s="180">
        <f>ROUND(VALUE(SUBSTITUTE(実質収支比率等に係る経年分析!F$47,"▲","-")),2)</f>
        <v>11.48</v>
      </c>
      <c r="C20" s="180">
        <f>ROUND(VALUE(SUBSTITUTE(実質収支比率等に係る経年分析!G$47,"▲","-")),2)</f>
        <v>11.79</v>
      </c>
      <c r="D20" s="180">
        <f>ROUND(VALUE(SUBSTITUTE(実質収支比率等に係る経年分析!H$47,"▲","-")),2)</f>
        <v>12</v>
      </c>
      <c r="E20" s="180">
        <f>ROUND(VALUE(SUBSTITUTE(実質収支比率等に係る経年分析!I$47,"▲","-")),2)</f>
        <v>11.96</v>
      </c>
      <c r="F20" s="180">
        <f>ROUND(VALUE(SUBSTITUTE(実質収支比率等に係る経年分析!J$47,"▲","-")),2)</f>
        <v>12.18</v>
      </c>
    </row>
    <row r="21" spans="1:11" x14ac:dyDescent="0.15">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-0.31</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0.24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公園墓地造成事業特別会計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特定環境保全公共下水道事業特別会計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8.7899999999999991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394</v>
      </c>
      <c r="E42" s="182"/>
      <c r="F42" s="182"/>
      <c r="G42" s="182">
        <f>'実質公債費比率（分子）の構造'!L$52</f>
        <v>367</v>
      </c>
      <c r="H42" s="182"/>
      <c r="I42" s="182"/>
      <c r="J42" s="182">
        <f>'実質公債費比率（分子）の構造'!M$52</f>
        <v>371</v>
      </c>
      <c r="K42" s="182"/>
      <c r="L42" s="182"/>
      <c r="M42" s="182">
        <f>'実質公債費比率（分子）の構造'!N$52</f>
        <v>374</v>
      </c>
      <c r="N42" s="182"/>
      <c r="O42" s="182"/>
      <c r="P42" s="182">
        <f>'実質公債費比率（分子）の構造'!O$52</f>
        <v>362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v>
      </c>
      <c r="C45" s="182"/>
      <c r="D45" s="182"/>
      <c r="E45" s="182">
        <f>'実質公債費比率（分子）の構造'!L$49</f>
        <v>25</v>
      </c>
      <c r="F45" s="182"/>
      <c r="G45" s="182"/>
      <c r="H45" s="182">
        <f>'実質公債費比率（分子）の構造'!M$49</f>
        <v>24</v>
      </c>
      <c r="I45" s="182"/>
      <c r="J45" s="182"/>
      <c r="K45" s="182">
        <f>'実質公債費比率（分子）の構造'!N$49</f>
        <v>23</v>
      </c>
      <c r="L45" s="182"/>
      <c r="M45" s="182"/>
      <c r="N45" s="182">
        <f>'実質公債費比率（分子）の構造'!O$49</f>
        <v>25</v>
      </c>
      <c r="O45" s="182"/>
      <c r="P45" s="182"/>
    </row>
    <row r="46" spans="1:16" x14ac:dyDescent="0.15">
      <c r="A46" s="182" t="s">
        <v>67</v>
      </c>
      <c r="B46" s="182">
        <f>'実質公債費比率（分子）の構造'!K$48</f>
        <v>141</v>
      </c>
      <c r="C46" s="182"/>
      <c r="D46" s="182"/>
      <c r="E46" s="182">
        <f>'実質公債費比率（分子）の構造'!L$48</f>
        <v>148</v>
      </c>
      <c r="F46" s="182"/>
      <c r="G46" s="182"/>
      <c r="H46" s="182">
        <f>'実質公債費比率（分子）の構造'!M$48</f>
        <v>148</v>
      </c>
      <c r="I46" s="182"/>
      <c r="J46" s="182"/>
      <c r="K46" s="182">
        <f>'実質公債費比率（分子）の構造'!N$48</f>
        <v>153</v>
      </c>
      <c r="L46" s="182"/>
      <c r="M46" s="182"/>
      <c r="N46" s="182">
        <f>'実質公債費比率（分子）の構造'!O$48</f>
        <v>152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319</v>
      </c>
      <c r="C49" s="182"/>
      <c r="D49" s="182"/>
      <c r="E49" s="182">
        <f>'実質公債費比率（分子）の構造'!L$45</f>
        <v>283</v>
      </c>
      <c r="F49" s="182"/>
      <c r="G49" s="182"/>
      <c r="H49" s="182">
        <f>'実質公債費比率（分子）の構造'!M$45</f>
        <v>282</v>
      </c>
      <c r="I49" s="182"/>
      <c r="J49" s="182"/>
      <c r="K49" s="182">
        <f>'実質公債費比率（分子）の構造'!N$45</f>
        <v>324</v>
      </c>
      <c r="L49" s="182"/>
      <c r="M49" s="182"/>
      <c r="N49" s="182">
        <f>'実質公債費比率（分子）の構造'!O$45</f>
        <v>318</v>
      </c>
      <c r="O49" s="182"/>
      <c r="P49" s="182"/>
    </row>
    <row r="50" spans="1:16" x14ac:dyDescent="0.15">
      <c r="A50" s="182" t="s">
        <v>71</v>
      </c>
      <c r="B50" s="182" t="e">
        <f>NA()</f>
        <v>#N/A</v>
      </c>
      <c r="C50" s="182">
        <f>IF(ISNUMBER('実質公債費比率（分子）の構造'!K$53),'実質公債費比率（分子）の構造'!K$53,NA())</f>
        <v>90</v>
      </c>
      <c r="D50" s="182" t="e">
        <f>NA()</f>
        <v>#N/A</v>
      </c>
      <c r="E50" s="182" t="e">
        <f>NA()</f>
        <v>#N/A</v>
      </c>
      <c r="F50" s="182">
        <f>IF(ISNUMBER('実質公債費比率（分子）の構造'!L$53),'実質公債費比率（分子）の構造'!L$53,NA())</f>
        <v>89</v>
      </c>
      <c r="G50" s="182" t="e">
        <f>NA()</f>
        <v>#N/A</v>
      </c>
      <c r="H50" s="182" t="e">
        <f>NA()</f>
        <v>#N/A</v>
      </c>
      <c r="I50" s="182">
        <f>IF(ISNUMBER('実質公債費比率（分子）の構造'!M$53),'実質公債費比率（分子）の構造'!M$53,NA())</f>
        <v>83</v>
      </c>
      <c r="J50" s="182" t="e">
        <f>NA()</f>
        <v>#N/A</v>
      </c>
      <c r="K50" s="182" t="e">
        <f>NA()</f>
        <v>#N/A</v>
      </c>
      <c r="L50" s="182">
        <f>IF(ISNUMBER('実質公債費比率（分子）の構造'!N$53),'実質公債費比率（分子）の構造'!N$53,NA())</f>
        <v>126</v>
      </c>
      <c r="M50" s="182" t="e">
        <f>NA()</f>
        <v>#N/A</v>
      </c>
      <c r="N50" s="182" t="e">
        <f>NA()</f>
        <v>#N/A</v>
      </c>
      <c r="O50" s="182">
        <f>IF(ISNUMBER('実質公債費比率（分子）の構造'!O$53),'実質公債費比率（分子）の構造'!O$53,NA())</f>
        <v>133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4797</v>
      </c>
      <c r="E56" s="181"/>
      <c r="F56" s="181"/>
      <c r="G56" s="181">
        <f>'将来負担比率（分子）の構造'!J$52</f>
        <v>4696</v>
      </c>
      <c r="H56" s="181"/>
      <c r="I56" s="181"/>
      <c r="J56" s="181">
        <f>'将来負担比率（分子）の構造'!K$52</f>
        <v>4612</v>
      </c>
      <c r="K56" s="181"/>
      <c r="L56" s="181"/>
      <c r="M56" s="181">
        <f>'将来負担比率（分子）の構造'!L$52</f>
        <v>4531</v>
      </c>
      <c r="N56" s="181"/>
      <c r="O56" s="181"/>
      <c r="P56" s="181">
        <f>'将来負担比率（分子）の構造'!M$52</f>
        <v>4536</v>
      </c>
    </row>
    <row r="57" spans="1:16" x14ac:dyDescent="0.15">
      <c r="A57" s="181" t="s">
        <v>42</v>
      </c>
      <c r="B57" s="181"/>
      <c r="C57" s="181"/>
      <c r="D57" s="181">
        <f>'将来負担比率（分子）の構造'!I$51</f>
        <v>11</v>
      </c>
      <c r="E57" s="181"/>
      <c r="F57" s="181"/>
      <c r="G57" s="181">
        <f>'将来負担比率（分子）の構造'!J$51</f>
        <v>8</v>
      </c>
      <c r="H57" s="181"/>
      <c r="I57" s="181"/>
      <c r="J57" s="181">
        <f>'将来負担比率（分子）の構造'!K$51</f>
        <v>5</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3143</v>
      </c>
      <c r="E58" s="181"/>
      <c r="F58" s="181"/>
      <c r="G58" s="181">
        <f>'将来負担比率（分子）の構造'!J$50</f>
        <v>3220</v>
      </c>
      <c r="H58" s="181"/>
      <c r="I58" s="181"/>
      <c r="J58" s="181">
        <f>'将来負担比率（分子）の構造'!K$50</f>
        <v>3474</v>
      </c>
      <c r="K58" s="181"/>
      <c r="L58" s="181"/>
      <c r="M58" s="181">
        <f>'将来負担比率（分子）の構造'!L$50</f>
        <v>3630</v>
      </c>
      <c r="N58" s="181"/>
      <c r="O58" s="181"/>
      <c r="P58" s="181">
        <f>'将来負担比率（分子）の構造'!M$50</f>
        <v>3657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503</v>
      </c>
      <c r="C62" s="181"/>
      <c r="D62" s="181"/>
      <c r="E62" s="181">
        <f>'将来負担比率（分子）の構造'!J$45</f>
        <v>522</v>
      </c>
      <c r="F62" s="181"/>
      <c r="G62" s="181"/>
      <c r="H62" s="181">
        <f>'将来負担比率（分子）の構造'!K$45</f>
        <v>495</v>
      </c>
      <c r="I62" s="181"/>
      <c r="J62" s="181"/>
      <c r="K62" s="181">
        <f>'将来負担比率（分子）の構造'!L$45</f>
        <v>469</v>
      </c>
      <c r="L62" s="181"/>
      <c r="M62" s="181"/>
      <c r="N62" s="181">
        <f>'将来負担比率（分子）の構造'!M$45</f>
        <v>459</v>
      </c>
      <c r="O62" s="181"/>
      <c r="P62" s="181"/>
    </row>
    <row r="63" spans="1:16" x14ac:dyDescent="0.15">
      <c r="A63" s="181" t="s">
        <v>34</v>
      </c>
      <c r="B63" s="181">
        <f>'将来負担比率（分子）の構造'!I$44</f>
        <v>142</v>
      </c>
      <c r="C63" s="181"/>
      <c r="D63" s="181"/>
      <c r="E63" s="181">
        <f>'将来負担比率（分子）の構造'!J$44</f>
        <v>124</v>
      </c>
      <c r="F63" s="181"/>
      <c r="G63" s="181"/>
      <c r="H63" s="181">
        <f>'将来負担比率（分子）の構造'!K$44</f>
        <v>104</v>
      </c>
      <c r="I63" s="181"/>
      <c r="J63" s="181"/>
      <c r="K63" s="181">
        <f>'将来負担比率（分子）の構造'!L$44</f>
        <v>82</v>
      </c>
      <c r="L63" s="181"/>
      <c r="M63" s="181"/>
      <c r="N63" s="181">
        <f>'将来負担比率（分子）の構造'!M$44</f>
        <v>57</v>
      </c>
      <c r="O63" s="181"/>
      <c r="P63" s="181"/>
    </row>
    <row r="64" spans="1:16" x14ac:dyDescent="0.15">
      <c r="A64" s="181" t="s">
        <v>33</v>
      </c>
      <c r="B64" s="181">
        <f>'将来負担比率（分子）の構造'!I$43</f>
        <v>1951</v>
      </c>
      <c r="C64" s="181"/>
      <c r="D64" s="181"/>
      <c r="E64" s="181">
        <f>'将来負担比率（分子）の構造'!J$43</f>
        <v>1890</v>
      </c>
      <c r="F64" s="181"/>
      <c r="G64" s="181"/>
      <c r="H64" s="181">
        <f>'将来負担比率（分子）の構造'!K$43</f>
        <v>1828</v>
      </c>
      <c r="I64" s="181"/>
      <c r="J64" s="181"/>
      <c r="K64" s="181">
        <f>'将来負担比率（分子）の構造'!L$43</f>
        <v>1775</v>
      </c>
      <c r="L64" s="181"/>
      <c r="M64" s="181"/>
      <c r="N64" s="181">
        <f>'将来負担比率（分子）の構造'!M$43</f>
        <v>1683</v>
      </c>
      <c r="O64" s="181"/>
      <c r="P64" s="181"/>
    </row>
    <row r="65" spans="1:16" x14ac:dyDescent="0.15">
      <c r="A65" s="181" t="s">
        <v>32</v>
      </c>
      <c r="B65" s="181">
        <f>'将来負担比率（分子）の構造'!I$42</f>
        <v>53</v>
      </c>
      <c r="C65" s="181"/>
      <c r="D65" s="181"/>
      <c r="E65" s="181">
        <f>'将来負担比率（分子）の構造'!J$42</f>
        <v>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3095</v>
      </c>
      <c r="C66" s="181"/>
      <c r="D66" s="181"/>
      <c r="E66" s="181">
        <f>'将来負担比率（分子）の構造'!J$41</f>
        <v>3135</v>
      </c>
      <c r="F66" s="181"/>
      <c r="G66" s="181"/>
      <c r="H66" s="181">
        <f>'将来負担比率（分子）の構造'!K$41</f>
        <v>3242</v>
      </c>
      <c r="I66" s="181"/>
      <c r="J66" s="181"/>
      <c r="K66" s="181">
        <f>'将来負担比率（分子）の構造'!L$41</f>
        <v>3156</v>
      </c>
      <c r="L66" s="181"/>
      <c r="M66" s="181"/>
      <c r="N66" s="181">
        <f>'将来負担比率（分子）の構造'!M$41</f>
        <v>3404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341</v>
      </c>
      <c r="C72" s="185">
        <f>基金残高に係る経年分析!G55</f>
        <v>346</v>
      </c>
      <c r="D72" s="185">
        <f>基金残高に係る経年分析!H55</f>
        <v>351</v>
      </c>
    </row>
    <row r="73" spans="1:16" x14ac:dyDescent="0.15">
      <c r="A73" s="184" t="s">
        <v>78</v>
      </c>
      <c r="B73" s="185">
        <f>基金残高に係る経年分析!F56</f>
        <v>507</v>
      </c>
      <c r="C73" s="185">
        <f>基金残高に係る経年分析!G56</f>
        <v>507</v>
      </c>
      <c r="D73" s="185">
        <f>基金残高に係る経年分析!H56</f>
        <v>508</v>
      </c>
    </row>
    <row r="74" spans="1:16" x14ac:dyDescent="0.15">
      <c r="A74" s="184" t="s">
        <v>79</v>
      </c>
      <c r="B74" s="185">
        <f>基金残高に係る経年分析!F57</f>
        <v>2252</v>
      </c>
      <c r="C74" s="185">
        <f>基金残高に係る経年分析!G57</f>
        <v>2419</v>
      </c>
      <c r="D74" s="185">
        <f>基金残高に係る経年分析!H57</f>
        <v>2497</v>
      </c>
    </row>
  </sheetData>
  <sheetProtection algorithmName="SHA-512" hashValue="16/HODyzsG/exFsNKII05eaoXYi79+lRJJchD2qoH42ns8aMI2vaijAm7ZrI+umePJXggKny+/r/7RqXYJzHqg==" saltValue="LaaNSsIG1/6kKFYLRrLa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957442</v>
      </c>
      <c r="S5" s="673"/>
      <c r="T5" s="673"/>
      <c r="U5" s="673"/>
      <c r="V5" s="673"/>
      <c r="W5" s="673"/>
      <c r="X5" s="673"/>
      <c r="Y5" s="674"/>
      <c r="Z5" s="675">
        <v>21.5</v>
      </c>
      <c r="AA5" s="675"/>
      <c r="AB5" s="675"/>
      <c r="AC5" s="675"/>
      <c r="AD5" s="676">
        <v>957442</v>
      </c>
      <c r="AE5" s="676"/>
      <c r="AF5" s="676"/>
      <c r="AG5" s="676"/>
      <c r="AH5" s="676"/>
      <c r="AI5" s="676"/>
      <c r="AJ5" s="676"/>
      <c r="AK5" s="676"/>
      <c r="AL5" s="677">
        <v>33.9</v>
      </c>
      <c r="AM5" s="678"/>
      <c r="AN5" s="678"/>
      <c r="AO5" s="679"/>
      <c r="AP5" s="669" t="s">
        <v>229</v>
      </c>
      <c r="AQ5" s="670"/>
      <c r="AR5" s="670"/>
      <c r="AS5" s="670"/>
      <c r="AT5" s="670"/>
      <c r="AU5" s="670"/>
      <c r="AV5" s="670"/>
      <c r="AW5" s="670"/>
      <c r="AX5" s="670"/>
      <c r="AY5" s="670"/>
      <c r="AZ5" s="670"/>
      <c r="BA5" s="670"/>
      <c r="BB5" s="670"/>
      <c r="BC5" s="670"/>
      <c r="BD5" s="670"/>
      <c r="BE5" s="670"/>
      <c r="BF5" s="671"/>
      <c r="BG5" s="683">
        <v>956632</v>
      </c>
      <c r="BH5" s="684"/>
      <c r="BI5" s="684"/>
      <c r="BJ5" s="684"/>
      <c r="BK5" s="684"/>
      <c r="BL5" s="684"/>
      <c r="BM5" s="684"/>
      <c r="BN5" s="685"/>
      <c r="BO5" s="686">
        <v>99.9</v>
      </c>
      <c r="BP5" s="686"/>
      <c r="BQ5" s="686"/>
      <c r="BR5" s="686"/>
      <c r="BS5" s="687" t="s">
        <v>128</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55762</v>
      </c>
      <c r="S6" s="684"/>
      <c r="T6" s="684"/>
      <c r="U6" s="684"/>
      <c r="V6" s="684"/>
      <c r="W6" s="684"/>
      <c r="X6" s="684"/>
      <c r="Y6" s="685"/>
      <c r="Z6" s="686">
        <v>1.3</v>
      </c>
      <c r="AA6" s="686"/>
      <c r="AB6" s="686"/>
      <c r="AC6" s="686"/>
      <c r="AD6" s="687">
        <v>55762</v>
      </c>
      <c r="AE6" s="687"/>
      <c r="AF6" s="687"/>
      <c r="AG6" s="687"/>
      <c r="AH6" s="687"/>
      <c r="AI6" s="687"/>
      <c r="AJ6" s="687"/>
      <c r="AK6" s="687"/>
      <c r="AL6" s="688">
        <v>2</v>
      </c>
      <c r="AM6" s="689"/>
      <c r="AN6" s="689"/>
      <c r="AO6" s="690"/>
      <c r="AP6" s="680" t="s">
        <v>234</v>
      </c>
      <c r="AQ6" s="681"/>
      <c r="AR6" s="681"/>
      <c r="AS6" s="681"/>
      <c r="AT6" s="681"/>
      <c r="AU6" s="681"/>
      <c r="AV6" s="681"/>
      <c r="AW6" s="681"/>
      <c r="AX6" s="681"/>
      <c r="AY6" s="681"/>
      <c r="AZ6" s="681"/>
      <c r="BA6" s="681"/>
      <c r="BB6" s="681"/>
      <c r="BC6" s="681"/>
      <c r="BD6" s="681"/>
      <c r="BE6" s="681"/>
      <c r="BF6" s="682"/>
      <c r="BG6" s="683">
        <v>956632</v>
      </c>
      <c r="BH6" s="684"/>
      <c r="BI6" s="684"/>
      <c r="BJ6" s="684"/>
      <c r="BK6" s="684"/>
      <c r="BL6" s="684"/>
      <c r="BM6" s="684"/>
      <c r="BN6" s="685"/>
      <c r="BO6" s="686">
        <v>99.9</v>
      </c>
      <c r="BP6" s="686"/>
      <c r="BQ6" s="686"/>
      <c r="BR6" s="686"/>
      <c r="BS6" s="687" t="s">
        <v>128</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61487</v>
      </c>
      <c r="CS6" s="684"/>
      <c r="CT6" s="684"/>
      <c r="CU6" s="684"/>
      <c r="CV6" s="684"/>
      <c r="CW6" s="684"/>
      <c r="CX6" s="684"/>
      <c r="CY6" s="685"/>
      <c r="CZ6" s="677">
        <v>1.4</v>
      </c>
      <c r="DA6" s="678"/>
      <c r="DB6" s="678"/>
      <c r="DC6" s="697"/>
      <c r="DD6" s="692" t="s">
        <v>128</v>
      </c>
      <c r="DE6" s="684"/>
      <c r="DF6" s="684"/>
      <c r="DG6" s="684"/>
      <c r="DH6" s="684"/>
      <c r="DI6" s="684"/>
      <c r="DJ6" s="684"/>
      <c r="DK6" s="684"/>
      <c r="DL6" s="684"/>
      <c r="DM6" s="684"/>
      <c r="DN6" s="684"/>
      <c r="DO6" s="684"/>
      <c r="DP6" s="685"/>
      <c r="DQ6" s="692">
        <v>61487</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980</v>
      </c>
      <c r="S7" s="684"/>
      <c r="T7" s="684"/>
      <c r="U7" s="684"/>
      <c r="V7" s="684"/>
      <c r="W7" s="684"/>
      <c r="X7" s="684"/>
      <c r="Y7" s="685"/>
      <c r="Z7" s="686">
        <v>0</v>
      </c>
      <c r="AA7" s="686"/>
      <c r="AB7" s="686"/>
      <c r="AC7" s="686"/>
      <c r="AD7" s="687">
        <v>980</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452000</v>
      </c>
      <c r="BH7" s="684"/>
      <c r="BI7" s="684"/>
      <c r="BJ7" s="684"/>
      <c r="BK7" s="684"/>
      <c r="BL7" s="684"/>
      <c r="BM7" s="684"/>
      <c r="BN7" s="685"/>
      <c r="BO7" s="686">
        <v>47.2</v>
      </c>
      <c r="BP7" s="686"/>
      <c r="BQ7" s="686"/>
      <c r="BR7" s="686"/>
      <c r="BS7" s="687" t="s">
        <v>238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781456</v>
      </c>
      <c r="CS7" s="684"/>
      <c r="CT7" s="684"/>
      <c r="CU7" s="684"/>
      <c r="CV7" s="684"/>
      <c r="CW7" s="684"/>
      <c r="CX7" s="684"/>
      <c r="CY7" s="685"/>
      <c r="CZ7" s="686">
        <v>17.8</v>
      </c>
      <c r="DA7" s="686"/>
      <c r="DB7" s="686"/>
      <c r="DC7" s="686"/>
      <c r="DD7" s="692">
        <v>248338</v>
      </c>
      <c r="DE7" s="684"/>
      <c r="DF7" s="684"/>
      <c r="DG7" s="684"/>
      <c r="DH7" s="684"/>
      <c r="DI7" s="684"/>
      <c r="DJ7" s="684"/>
      <c r="DK7" s="684"/>
      <c r="DL7" s="684"/>
      <c r="DM7" s="684"/>
      <c r="DN7" s="684"/>
      <c r="DO7" s="684"/>
      <c r="DP7" s="685"/>
      <c r="DQ7" s="692">
        <v>519179</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4327</v>
      </c>
      <c r="S8" s="684"/>
      <c r="T8" s="684"/>
      <c r="U8" s="684"/>
      <c r="V8" s="684"/>
      <c r="W8" s="684"/>
      <c r="X8" s="684"/>
      <c r="Y8" s="685"/>
      <c r="Z8" s="686">
        <v>0.1</v>
      </c>
      <c r="AA8" s="686"/>
      <c r="AB8" s="686"/>
      <c r="AC8" s="686"/>
      <c r="AD8" s="687">
        <v>4327</v>
      </c>
      <c r="AE8" s="687"/>
      <c r="AF8" s="687"/>
      <c r="AG8" s="687"/>
      <c r="AH8" s="687"/>
      <c r="AI8" s="687"/>
      <c r="AJ8" s="687"/>
      <c r="AK8" s="687"/>
      <c r="AL8" s="688">
        <v>0.2</v>
      </c>
      <c r="AM8" s="689"/>
      <c r="AN8" s="689"/>
      <c r="AO8" s="690"/>
      <c r="AP8" s="680" t="s">
        <v>241</v>
      </c>
      <c r="AQ8" s="681"/>
      <c r="AR8" s="681"/>
      <c r="AS8" s="681"/>
      <c r="AT8" s="681"/>
      <c r="AU8" s="681"/>
      <c r="AV8" s="681"/>
      <c r="AW8" s="681"/>
      <c r="AX8" s="681"/>
      <c r="AY8" s="681"/>
      <c r="AZ8" s="681"/>
      <c r="BA8" s="681"/>
      <c r="BB8" s="681"/>
      <c r="BC8" s="681"/>
      <c r="BD8" s="681"/>
      <c r="BE8" s="681"/>
      <c r="BF8" s="682"/>
      <c r="BG8" s="683">
        <v>17719</v>
      </c>
      <c r="BH8" s="684"/>
      <c r="BI8" s="684"/>
      <c r="BJ8" s="684"/>
      <c r="BK8" s="684"/>
      <c r="BL8" s="684"/>
      <c r="BM8" s="684"/>
      <c r="BN8" s="685"/>
      <c r="BO8" s="686">
        <v>1.9</v>
      </c>
      <c r="BP8" s="686"/>
      <c r="BQ8" s="686"/>
      <c r="BR8" s="686"/>
      <c r="BS8" s="692" t="s">
        <v>238</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1347363</v>
      </c>
      <c r="CS8" s="684"/>
      <c r="CT8" s="684"/>
      <c r="CU8" s="684"/>
      <c r="CV8" s="684"/>
      <c r="CW8" s="684"/>
      <c r="CX8" s="684"/>
      <c r="CY8" s="685"/>
      <c r="CZ8" s="686">
        <v>30.6</v>
      </c>
      <c r="DA8" s="686"/>
      <c r="DB8" s="686"/>
      <c r="DC8" s="686"/>
      <c r="DD8" s="692">
        <v>19121</v>
      </c>
      <c r="DE8" s="684"/>
      <c r="DF8" s="684"/>
      <c r="DG8" s="684"/>
      <c r="DH8" s="684"/>
      <c r="DI8" s="684"/>
      <c r="DJ8" s="684"/>
      <c r="DK8" s="684"/>
      <c r="DL8" s="684"/>
      <c r="DM8" s="684"/>
      <c r="DN8" s="684"/>
      <c r="DO8" s="684"/>
      <c r="DP8" s="685"/>
      <c r="DQ8" s="692">
        <v>837326</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2497</v>
      </c>
      <c r="S9" s="684"/>
      <c r="T9" s="684"/>
      <c r="U9" s="684"/>
      <c r="V9" s="684"/>
      <c r="W9" s="684"/>
      <c r="X9" s="684"/>
      <c r="Y9" s="685"/>
      <c r="Z9" s="686">
        <v>0.1</v>
      </c>
      <c r="AA9" s="686"/>
      <c r="AB9" s="686"/>
      <c r="AC9" s="686"/>
      <c r="AD9" s="687">
        <v>2497</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397738</v>
      </c>
      <c r="BH9" s="684"/>
      <c r="BI9" s="684"/>
      <c r="BJ9" s="684"/>
      <c r="BK9" s="684"/>
      <c r="BL9" s="684"/>
      <c r="BM9" s="684"/>
      <c r="BN9" s="685"/>
      <c r="BO9" s="686">
        <v>41.5</v>
      </c>
      <c r="BP9" s="686"/>
      <c r="BQ9" s="686"/>
      <c r="BR9" s="686"/>
      <c r="BS9" s="692" t="s">
        <v>128</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378005</v>
      </c>
      <c r="CS9" s="684"/>
      <c r="CT9" s="684"/>
      <c r="CU9" s="684"/>
      <c r="CV9" s="684"/>
      <c r="CW9" s="684"/>
      <c r="CX9" s="684"/>
      <c r="CY9" s="685"/>
      <c r="CZ9" s="686">
        <v>8.6</v>
      </c>
      <c r="DA9" s="686"/>
      <c r="DB9" s="686"/>
      <c r="DC9" s="686"/>
      <c r="DD9" s="692">
        <v>3542</v>
      </c>
      <c r="DE9" s="684"/>
      <c r="DF9" s="684"/>
      <c r="DG9" s="684"/>
      <c r="DH9" s="684"/>
      <c r="DI9" s="684"/>
      <c r="DJ9" s="684"/>
      <c r="DK9" s="684"/>
      <c r="DL9" s="684"/>
      <c r="DM9" s="684"/>
      <c r="DN9" s="684"/>
      <c r="DO9" s="684"/>
      <c r="DP9" s="685"/>
      <c r="DQ9" s="692">
        <v>209254</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238</v>
      </c>
      <c r="AA10" s="686"/>
      <c r="AB10" s="686"/>
      <c r="AC10" s="686"/>
      <c r="AD10" s="687" t="s">
        <v>238</v>
      </c>
      <c r="AE10" s="687"/>
      <c r="AF10" s="687"/>
      <c r="AG10" s="687"/>
      <c r="AH10" s="687"/>
      <c r="AI10" s="687"/>
      <c r="AJ10" s="687"/>
      <c r="AK10" s="687"/>
      <c r="AL10" s="688" t="s">
        <v>238</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16762</v>
      </c>
      <c r="BH10" s="684"/>
      <c r="BI10" s="684"/>
      <c r="BJ10" s="684"/>
      <c r="BK10" s="684"/>
      <c r="BL10" s="684"/>
      <c r="BM10" s="684"/>
      <c r="BN10" s="685"/>
      <c r="BO10" s="686">
        <v>1.8</v>
      </c>
      <c r="BP10" s="686"/>
      <c r="BQ10" s="686"/>
      <c r="BR10" s="686"/>
      <c r="BS10" s="692" t="s">
        <v>128</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238</v>
      </c>
      <c r="CS10" s="684"/>
      <c r="CT10" s="684"/>
      <c r="CU10" s="684"/>
      <c r="CV10" s="684"/>
      <c r="CW10" s="684"/>
      <c r="CX10" s="684"/>
      <c r="CY10" s="685"/>
      <c r="CZ10" s="686" t="s">
        <v>238</v>
      </c>
      <c r="DA10" s="686"/>
      <c r="DB10" s="686"/>
      <c r="DC10" s="686"/>
      <c r="DD10" s="692" t="s">
        <v>128</v>
      </c>
      <c r="DE10" s="684"/>
      <c r="DF10" s="684"/>
      <c r="DG10" s="684"/>
      <c r="DH10" s="684"/>
      <c r="DI10" s="684"/>
      <c r="DJ10" s="684"/>
      <c r="DK10" s="684"/>
      <c r="DL10" s="684"/>
      <c r="DM10" s="684"/>
      <c r="DN10" s="684"/>
      <c r="DO10" s="684"/>
      <c r="DP10" s="685"/>
      <c r="DQ10" s="692" t="s">
        <v>238</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163582</v>
      </c>
      <c r="S11" s="684"/>
      <c r="T11" s="684"/>
      <c r="U11" s="684"/>
      <c r="V11" s="684"/>
      <c r="W11" s="684"/>
      <c r="X11" s="684"/>
      <c r="Y11" s="685"/>
      <c r="Z11" s="688">
        <v>3.7</v>
      </c>
      <c r="AA11" s="689"/>
      <c r="AB11" s="689"/>
      <c r="AC11" s="701"/>
      <c r="AD11" s="692">
        <v>163582</v>
      </c>
      <c r="AE11" s="684"/>
      <c r="AF11" s="684"/>
      <c r="AG11" s="684"/>
      <c r="AH11" s="684"/>
      <c r="AI11" s="684"/>
      <c r="AJ11" s="684"/>
      <c r="AK11" s="685"/>
      <c r="AL11" s="688">
        <v>5.8</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19781</v>
      </c>
      <c r="BH11" s="684"/>
      <c r="BI11" s="684"/>
      <c r="BJ11" s="684"/>
      <c r="BK11" s="684"/>
      <c r="BL11" s="684"/>
      <c r="BM11" s="684"/>
      <c r="BN11" s="685"/>
      <c r="BO11" s="686">
        <v>2.1</v>
      </c>
      <c r="BP11" s="686"/>
      <c r="BQ11" s="686"/>
      <c r="BR11" s="686"/>
      <c r="BS11" s="692" t="s">
        <v>128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271771</v>
      </c>
      <c r="CS11" s="684"/>
      <c r="CT11" s="684"/>
      <c r="CU11" s="684"/>
      <c r="CV11" s="684"/>
      <c r="CW11" s="684"/>
      <c r="CX11" s="684"/>
      <c r="CY11" s="685"/>
      <c r="CZ11" s="686">
        <v>6.2</v>
      </c>
      <c r="DA11" s="686"/>
      <c r="DB11" s="686"/>
      <c r="DC11" s="686"/>
      <c r="DD11" s="692">
        <v>71077</v>
      </c>
      <c r="DE11" s="684"/>
      <c r="DF11" s="684"/>
      <c r="DG11" s="684"/>
      <c r="DH11" s="684"/>
      <c r="DI11" s="684"/>
      <c r="DJ11" s="684"/>
      <c r="DK11" s="684"/>
      <c r="DL11" s="684"/>
      <c r="DM11" s="684"/>
      <c r="DN11" s="684"/>
      <c r="DO11" s="684"/>
      <c r="DP11" s="685"/>
      <c r="DQ11" s="692">
        <v>135207</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128</v>
      </c>
      <c r="AA12" s="686"/>
      <c r="AB12" s="686"/>
      <c r="AC12" s="686"/>
      <c r="AD12" s="687" t="s">
        <v>238</v>
      </c>
      <c r="AE12" s="687"/>
      <c r="AF12" s="687"/>
      <c r="AG12" s="687"/>
      <c r="AH12" s="687"/>
      <c r="AI12" s="687"/>
      <c r="AJ12" s="687"/>
      <c r="AK12" s="687"/>
      <c r="AL12" s="688" t="s">
        <v>238</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425346</v>
      </c>
      <c r="BH12" s="684"/>
      <c r="BI12" s="684"/>
      <c r="BJ12" s="684"/>
      <c r="BK12" s="684"/>
      <c r="BL12" s="684"/>
      <c r="BM12" s="684"/>
      <c r="BN12" s="685"/>
      <c r="BO12" s="686">
        <v>44.4</v>
      </c>
      <c r="BP12" s="686"/>
      <c r="BQ12" s="686"/>
      <c r="BR12" s="686"/>
      <c r="BS12" s="692" t="s">
        <v>128</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79050</v>
      </c>
      <c r="CS12" s="684"/>
      <c r="CT12" s="684"/>
      <c r="CU12" s="684"/>
      <c r="CV12" s="684"/>
      <c r="CW12" s="684"/>
      <c r="CX12" s="684"/>
      <c r="CY12" s="685"/>
      <c r="CZ12" s="686">
        <v>1.8</v>
      </c>
      <c r="DA12" s="686"/>
      <c r="DB12" s="686"/>
      <c r="DC12" s="686"/>
      <c r="DD12" s="692">
        <v>27546</v>
      </c>
      <c r="DE12" s="684"/>
      <c r="DF12" s="684"/>
      <c r="DG12" s="684"/>
      <c r="DH12" s="684"/>
      <c r="DI12" s="684"/>
      <c r="DJ12" s="684"/>
      <c r="DK12" s="684"/>
      <c r="DL12" s="684"/>
      <c r="DM12" s="684"/>
      <c r="DN12" s="684"/>
      <c r="DO12" s="684"/>
      <c r="DP12" s="685"/>
      <c r="DQ12" s="692">
        <v>56133</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238</v>
      </c>
      <c r="AE13" s="687"/>
      <c r="AF13" s="687"/>
      <c r="AG13" s="687"/>
      <c r="AH13" s="687"/>
      <c r="AI13" s="687"/>
      <c r="AJ13" s="687"/>
      <c r="AK13" s="687"/>
      <c r="AL13" s="688" t="s">
        <v>128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421638</v>
      </c>
      <c r="BH13" s="684"/>
      <c r="BI13" s="684"/>
      <c r="BJ13" s="684"/>
      <c r="BK13" s="684"/>
      <c r="BL13" s="684"/>
      <c r="BM13" s="684"/>
      <c r="BN13" s="685"/>
      <c r="BO13" s="686">
        <v>44</v>
      </c>
      <c r="BP13" s="686"/>
      <c r="BQ13" s="686"/>
      <c r="BR13" s="686"/>
      <c r="BS13" s="692" t="s">
        <v>238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350805</v>
      </c>
      <c r="CS13" s="684"/>
      <c r="CT13" s="684"/>
      <c r="CU13" s="684"/>
      <c r="CV13" s="684"/>
      <c r="CW13" s="684"/>
      <c r="CX13" s="684"/>
      <c r="CY13" s="685"/>
      <c r="CZ13" s="686">
        <v>8</v>
      </c>
      <c r="DA13" s="686"/>
      <c r="DB13" s="686"/>
      <c r="DC13" s="686"/>
      <c r="DD13" s="692">
        <v>155137</v>
      </c>
      <c r="DE13" s="684"/>
      <c r="DF13" s="684"/>
      <c r="DG13" s="684"/>
      <c r="DH13" s="684"/>
      <c r="DI13" s="684"/>
      <c r="DJ13" s="684"/>
      <c r="DK13" s="684"/>
      <c r="DL13" s="684"/>
      <c r="DM13" s="684"/>
      <c r="DN13" s="684"/>
      <c r="DO13" s="684"/>
      <c r="DP13" s="685"/>
      <c r="DQ13" s="692">
        <v>309349</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7828</v>
      </c>
      <c r="S14" s="684"/>
      <c r="T14" s="684"/>
      <c r="U14" s="684"/>
      <c r="V14" s="684"/>
      <c r="W14" s="684"/>
      <c r="X14" s="684"/>
      <c r="Y14" s="685"/>
      <c r="Z14" s="686">
        <v>0.2</v>
      </c>
      <c r="AA14" s="686"/>
      <c r="AB14" s="686"/>
      <c r="AC14" s="686"/>
      <c r="AD14" s="687">
        <v>7828</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35015</v>
      </c>
      <c r="BH14" s="684"/>
      <c r="BI14" s="684"/>
      <c r="BJ14" s="684"/>
      <c r="BK14" s="684"/>
      <c r="BL14" s="684"/>
      <c r="BM14" s="684"/>
      <c r="BN14" s="685"/>
      <c r="BO14" s="686">
        <v>3.7</v>
      </c>
      <c r="BP14" s="686"/>
      <c r="BQ14" s="686"/>
      <c r="BR14" s="686"/>
      <c r="BS14" s="692" t="s">
        <v>128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209651</v>
      </c>
      <c r="CS14" s="684"/>
      <c r="CT14" s="684"/>
      <c r="CU14" s="684"/>
      <c r="CV14" s="684"/>
      <c r="CW14" s="684"/>
      <c r="CX14" s="684"/>
      <c r="CY14" s="685"/>
      <c r="CZ14" s="686">
        <v>4.8</v>
      </c>
      <c r="DA14" s="686"/>
      <c r="DB14" s="686"/>
      <c r="DC14" s="686"/>
      <c r="DD14" s="692">
        <v>30283</v>
      </c>
      <c r="DE14" s="684"/>
      <c r="DF14" s="684"/>
      <c r="DG14" s="684"/>
      <c r="DH14" s="684"/>
      <c r="DI14" s="684"/>
      <c r="DJ14" s="684"/>
      <c r="DK14" s="684"/>
      <c r="DL14" s="684"/>
      <c r="DM14" s="684"/>
      <c r="DN14" s="684"/>
      <c r="DO14" s="684"/>
      <c r="DP14" s="685"/>
      <c r="DQ14" s="692">
        <v>182126</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238</v>
      </c>
      <c r="AA15" s="686"/>
      <c r="AB15" s="686"/>
      <c r="AC15" s="686"/>
      <c r="AD15" s="687" t="s">
        <v>128</v>
      </c>
      <c r="AE15" s="687"/>
      <c r="AF15" s="687"/>
      <c r="AG15" s="687"/>
      <c r="AH15" s="687"/>
      <c r="AI15" s="687"/>
      <c r="AJ15" s="687"/>
      <c r="AK15" s="687"/>
      <c r="AL15" s="688" t="s">
        <v>128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44271</v>
      </c>
      <c r="BH15" s="684"/>
      <c r="BI15" s="684"/>
      <c r="BJ15" s="684"/>
      <c r="BK15" s="684"/>
      <c r="BL15" s="684"/>
      <c r="BM15" s="684"/>
      <c r="BN15" s="685"/>
      <c r="BO15" s="686">
        <v>4.5999999999999996</v>
      </c>
      <c r="BP15" s="686"/>
      <c r="BQ15" s="686"/>
      <c r="BR15" s="686"/>
      <c r="BS15" s="692" t="s">
        <v>128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588120</v>
      </c>
      <c r="CS15" s="684"/>
      <c r="CT15" s="684"/>
      <c r="CU15" s="684"/>
      <c r="CV15" s="684"/>
      <c r="CW15" s="684"/>
      <c r="CX15" s="684"/>
      <c r="CY15" s="685"/>
      <c r="CZ15" s="686">
        <v>13.4</v>
      </c>
      <c r="DA15" s="686"/>
      <c r="DB15" s="686"/>
      <c r="DC15" s="686"/>
      <c r="DD15" s="692">
        <v>159460</v>
      </c>
      <c r="DE15" s="684"/>
      <c r="DF15" s="684"/>
      <c r="DG15" s="684"/>
      <c r="DH15" s="684"/>
      <c r="DI15" s="684"/>
      <c r="DJ15" s="684"/>
      <c r="DK15" s="684"/>
      <c r="DL15" s="684"/>
      <c r="DM15" s="684"/>
      <c r="DN15" s="684"/>
      <c r="DO15" s="684"/>
      <c r="DP15" s="685"/>
      <c r="DQ15" s="692">
        <v>408357</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1899</v>
      </c>
      <c r="S16" s="684"/>
      <c r="T16" s="684"/>
      <c r="U16" s="684"/>
      <c r="V16" s="684"/>
      <c r="W16" s="684"/>
      <c r="X16" s="684"/>
      <c r="Y16" s="685"/>
      <c r="Z16" s="686">
        <v>0</v>
      </c>
      <c r="AA16" s="686"/>
      <c r="AB16" s="686"/>
      <c r="AC16" s="686"/>
      <c r="AD16" s="687">
        <v>1899</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238</v>
      </c>
      <c r="BP16" s="686"/>
      <c r="BQ16" s="686"/>
      <c r="BR16" s="686"/>
      <c r="BS16" s="692" t="s">
        <v>238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15764</v>
      </c>
      <c r="CS16" s="684"/>
      <c r="CT16" s="684"/>
      <c r="CU16" s="684"/>
      <c r="CV16" s="684"/>
      <c r="CW16" s="684"/>
      <c r="CX16" s="684"/>
      <c r="CY16" s="685"/>
      <c r="CZ16" s="686">
        <v>0.4</v>
      </c>
      <c r="DA16" s="686"/>
      <c r="DB16" s="686"/>
      <c r="DC16" s="686"/>
      <c r="DD16" s="692" t="s">
        <v>238</v>
      </c>
      <c r="DE16" s="684"/>
      <c r="DF16" s="684"/>
      <c r="DG16" s="684"/>
      <c r="DH16" s="684"/>
      <c r="DI16" s="684"/>
      <c r="DJ16" s="684"/>
      <c r="DK16" s="684"/>
      <c r="DL16" s="684"/>
      <c r="DM16" s="684"/>
      <c r="DN16" s="684"/>
      <c r="DO16" s="684"/>
      <c r="DP16" s="685"/>
      <c r="DQ16" s="692">
        <v>2376</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42152</v>
      </c>
      <c r="S17" s="684"/>
      <c r="T17" s="684"/>
      <c r="U17" s="684"/>
      <c r="V17" s="684"/>
      <c r="W17" s="684"/>
      <c r="X17" s="684"/>
      <c r="Y17" s="685"/>
      <c r="Z17" s="686">
        <v>0.9</v>
      </c>
      <c r="AA17" s="686"/>
      <c r="AB17" s="686"/>
      <c r="AC17" s="686"/>
      <c r="AD17" s="687">
        <v>42152</v>
      </c>
      <c r="AE17" s="687"/>
      <c r="AF17" s="687"/>
      <c r="AG17" s="687"/>
      <c r="AH17" s="687"/>
      <c r="AI17" s="687"/>
      <c r="AJ17" s="687"/>
      <c r="AK17" s="687"/>
      <c r="AL17" s="688">
        <v>1.5</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238</v>
      </c>
      <c r="BP17" s="686"/>
      <c r="BQ17" s="686"/>
      <c r="BR17" s="686"/>
      <c r="BS17" s="692" t="s">
        <v>238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318257</v>
      </c>
      <c r="CS17" s="684"/>
      <c r="CT17" s="684"/>
      <c r="CU17" s="684"/>
      <c r="CV17" s="684"/>
      <c r="CW17" s="684"/>
      <c r="CX17" s="684"/>
      <c r="CY17" s="685"/>
      <c r="CZ17" s="686">
        <v>7.2</v>
      </c>
      <c r="DA17" s="686"/>
      <c r="DB17" s="686"/>
      <c r="DC17" s="686"/>
      <c r="DD17" s="692" t="s">
        <v>128</v>
      </c>
      <c r="DE17" s="684"/>
      <c r="DF17" s="684"/>
      <c r="DG17" s="684"/>
      <c r="DH17" s="684"/>
      <c r="DI17" s="684"/>
      <c r="DJ17" s="684"/>
      <c r="DK17" s="684"/>
      <c r="DL17" s="684"/>
      <c r="DM17" s="684"/>
      <c r="DN17" s="684"/>
      <c r="DO17" s="684"/>
      <c r="DP17" s="685"/>
      <c r="DQ17" s="692">
        <v>318257</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7570</v>
      </c>
      <c r="S18" s="684"/>
      <c r="T18" s="684"/>
      <c r="U18" s="684"/>
      <c r="V18" s="684"/>
      <c r="W18" s="684"/>
      <c r="X18" s="684"/>
      <c r="Y18" s="685"/>
      <c r="Z18" s="686">
        <v>0.2</v>
      </c>
      <c r="AA18" s="686"/>
      <c r="AB18" s="686"/>
      <c r="AC18" s="686"/>
      <c r="AD18" s="687">
        <v>7570</v>
      </c>
      <c r="AE18" s="687"/>
      <c r="AF18" s="687"/>
      <c r="AG18" s="687"/>
      <c r="AH18" s="687"/>
      <c r="AI18" s="687"/>
      <c r="AJ18" s="687"/>
      <c r="AK18" s="687"/>
      <c r="AL18" s="688">
        <v>0.3</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238</v>
      </c>
      <c r="BP18" s="686"/>
      <c r="BQ18" s="686"/>
      <c r="BR18" s="686"/>
      <c r="BS18" s="692" t="s">
        <v>238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238</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1008</v>
      </c>
      <c r="S19" s="684"/>
      <c r="T19" s="684"/>
      <c r="U19" s="684"/>
      <c r="V19" s="684"/>
      <c r="W19" s="684"/>
      <c r="X19" s="684"/>
      <c r="Y19" s="685"/>
      <c r="Z19" s="686">
        <v>0</v>
      </c>
      <c r="AA19" s="686"/>
      <c r="AB19" s="686"/>
      <c r="AC19" s="686"/>
      <c r="AD19" s="687">
        <v>1008</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810</v>
      </c>
      <c r="BH19" s="684"/>
      <c r="BI19" s="684"/>
      <c r="BJ19" s="684"/>
      <c r="BK19" s="684"/>
      <c r="BL19" s="684"/>
      <c r="BM19" s="684"/>
      <c r="BN19" s="685"/>
      <c r="BO19" s="686">
        <v>0.1</v>
      </c>
      <c r="BP19" s="686"/>
      <c r="BQ19" s="686"/>
      <c r="BR19" s="686"/>
      <c r="BS19" s="692" t="s">
        <v>128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238</v>
      </c>
      <c r="DA19" s="686"/>
      <c r="DB19" s="686"/>
      <c r="DC19" s="686"/>
      <c r="DD19" s="692" t="s">
        <v>238</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327</v>
      </c>
      <c r="S20" s="684"/>
      <c r="T20" s="684"/>
      <c r="U20" s="684"/>
      <c r="V20" s="684"/>
      <c r="W20" s="684"/>
      <c r="X20" s="684"/>
      <c r="Y20" s="685"/>
      <c r="Z20" s="686">
        <v>0</v>
      </c>
      <c r="AA20" s="686"/>
      <c r="AB20" s="686"/>
      <c r="AC20" s="686"/>
      <c r="AD20" s="687">
        <v>327</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810</v>
      </c>
      <c r="BH20" s="684"/>
      <c r="BI20" s="684"/>
      <c r="BJ20" s="684"/>
      <c r="BK20" s="684"/>
      <c r="BL20" s="684"/>
      <c r="BM20" s="684"/>
      <c r="BN20" s="685"/>
      <c r="BO20" s="686">
        <v>0.1</v>
      </c>
      <c r="BP20" s="686"/>
      <c r="BQ20" s="686"/>
      <c r="BR20" s="686"/>
      <c r="BS20" s="692" t="s">
        <v>238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4401729</v>
      </c>
      <c r="CS20" s="684"/>
      <c r="CT20" s="684"/>
      <c r="CU20" s="684"/>
      <c r="CV20" s="684"/>
      <c r="CW20" s="684"/>
      <c r="CX20" s="684"/>
      <c r="CY20" s="685"/>
      <c r="CZ20" s="686">
        <v>100</v>
      </c>
      <c r="DA20" s="686"/>
      <c r="DB20" s="686"/>
      <c r="DC20" s="686"/>
      <c r="DD20" s="692">
        <v>714504</v>
      </c>
      <c r="DE20" s="684"/>
      <c r="DF20" s="684"/>
      <c r="DG20" s="684"/>
      <c r="DH20" s="684"/>
      <c r="DI20" s="684"/>
      <c r="DJ20" s="684"/>
      <c r="DK20" s="684"/>
      <c r="DL20" s="684"/>
      <c r="DM20" s="684"/>
      <c r="DN20" s="684"/>
      <c r="DO20" s="684"/>
      <c r="DP20" s="685"/>
      <c r="DQ20" s="692">
        <v>3039051</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33247</v>
      </c>
      <c r="S21" s="684"/>
      <c r="T21" s="684"/>
      <c r="U21" s="684"/>
      <c r="V21" s="684"/>
      <c r="W21" s="684"/>
      <c r="X21" s="684"/>
      <c r="Y21" s="685"/>
      <c r="Z21" s="686">
        <v>0.7</v>
      </c>
      <c r="AA21" s="686"/>
      <c r="AB21" s="686"/>
      <c r="AC21" s="686"/>
      <c r="AD21" s="687">
        <v>33247</v>
      </c>
      <c r="AE21" s="687"/>
      <c r="AF21" s="687"/>
      <c r="AG21" s="687"/>
      <c r="AH21" s="687"/>
      <c r="AI21" s="687"/>
      <c r="AJ21" s="687"/>
      <c r="AK21" s="687"/>
      <c r="AL21" s="688">
        <v>1.2</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810</v>
      </c>
      <c r="BH21" s="684"/>
      <c r="BI21" s="684"/>
      <c r="BJ21" s="684"/>
      <c r="BK21" s="684"/>
      <c r="BL21" s="684"/>
      <c r="BM21" s="684"/>
      <c r="BN21" s="685"/>
      <c r="BO21" s="686">
        <v>0.1</v>
      </c>
      <c r="BP21" s="686"/>
      <c r="BQ21" s="686"/>
      <c r="BR21" s="686"/>
      <c r="BS21" s="692" t="s">
        <v>238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1658366</v>
      </c>
      <c r="S22" s="684"/>
      <c r="T22" s="684"/>
      <c r="U22" s="684"/>
      <c r="V22" s="684"/>
      <c r="W22" s="684"/>
      <c r="X22" s="684"/>
      <c r="Y22" s="685"/>
      <c r="Z22" s="686">
        <v>37.299999999999997</v>
      </c>
      <c r="AA22" s="686"/>
      <c r="AB22" s="686"/>
      <c r="AC22" s="686"/>
      <c r="AD22" s="687">
        <v>1568677</v>
      </c>
      <c r="AE22" s="687"/>
      <c r="AF22" s="687"/>
      <c r="AG22" s="687"/>
      <c r="AH22" s="687"/>
      <c r="AI22" s="687"/>
      <c r="AJ22" s="687"/>
      <c r="AK22" s="687"/>
      <c r="AL22" s="688">
        <v>55.5</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238</v>
      </c>
      <c r="BP22" s="686"/>
      <c r="BQ22" s="686"/>
      <c r="BR22" s="686"/>
      <c r="BS22" s="692" t="s">
        <v>238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1568677</v>
      </c>
      <c r="S23" s="684"/>
      <c r="T23" s="684"/>
      <c r="U23" s="684"/>
      <c r="V23" s="684"/>
      <c r="W23" s="684"/>
      <c r="X23" s="684"/>
      <c r="Y23" s="685"/>
      <c r="Z23" s="686">
        <v>35.200000000000003</v>
      </c>
      <c r="AA23" s="686"/>
      <c r="AB23" s="686"/>
      <c r="AC23" s="686"/>
      <c r="AD23" s="687">
        <v>1568677</v>
      </c>
      <c r="AE23" s="687"/>
      <c r="AF23" s="687"/>
      <c r="AG23" s="687"/>
      <c r="AH23" s="687"/>
      <c r="AI23" s="687"/>
      <c r="AJ23" s="687"/>
      <c r="AK23" s="687"/>
      <c r="AL23" s="688">
        <v>55.5</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238</v>
      </c>
      <c r="BP23" s="686"/>
      <c r="BQ23" s="686"/>
      <c r="BR23" s="686"/>
      <c r="BS23" s="692" t="s">
        <v>238</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89687</v>
      </c>
      <c r="S24" s="684"/>
      <c r="T24" s="684"/>
      <c r="U24" s="684"/>
      <c r="V24" s="684"/>
      <c r="W24" s="684"/>
      <c r="X24" s="684"/>
      <c r="Y24" s="685"/>
      <c r="Z24" s="686">
        <v>2</v>
      </c>
      <c r="AA24" s="686"/>
      <c r="AB24" s="686"/>
      <c r="AC24" s="686"/>
      <c r="AD24" s="687" t="s">
        <v>128</v>
      </c>
      <c r="AE24" s="687"/>
      <c r="AF24" s="687"/>
      <c r="AG24" s="687"/>
      <c r="AH24" s="687"/>
      <c r="AI24" s="687"/>
      <c r="AJ24" s="687"/>
      <c r="AK24" s="687"/>
      <c r="AL24" s="688" t="s">
        <v>128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238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1569786</v>
      </c>
      <c r="CS24" s="673"/>
      <c r="CT24" s="673"/>
      <c r="CU24" s="673"/>
      <c r="CV24" s="673"/>
      <c r="CW24" s="673"/>
      <c r="CX24" s="673"/>
      <c r="CY24" s="674"/>
      <c r="CZ24" s="677">
        <v>35.700000000000003</v>
      </c>
      <c r="DA24" s="678"/>
      <c r="DB24" s="678"/>
      <c r="DC24" s="697"/>
      <c r="DD24" s="722">
        <v>1182794</v>
      </c>
      <c r="DE24" s="673"/>
      <c r="DF24" s="673"/>
      <c r="DG24" s="673"/>
      <c r="DH24" s="673"/>
      <c r="DI24" s="673"/>
      <c r="DJ24" s="673"/>
      <c r="DK24" s="674"/>
      <c r="DL24" s="722">
        <v>1175505</v>
      </c>
      <c r="DM24" s="673"/>
      <c r="DN24" s="673"/>
      <c r="DO24" s="673"/>
      <c r="DP24" s="673"/>
      <c r="DQ24" s="673"/>
      <c r="DR24" s="673"/>
      <c r="DS24" s="673"/>
      <c r="DT24" s="673"/>
      <c r="DU24" s="673"/>
      <c r="DV24" s="674"/>
      <c r="DW24" s="677">
        <v>40</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2</v>
      </c>
      <c r="S25" s="684"/>
      <c r="T25" s="684"/>
      <c r="U25" s="684"/>
      <c r="V25" s="684"/>
      <c r="W25" s="684"/>
      <c r="X25" s="684"/>
      <c r="Y25" s="685"/>
      <c r="Z25" s="686">
        <v>0</v>
      </c>
      <c r="AA25" s="686"/>
      <c r="AB25" s="686"/>
      <c r="AC25" s="686"/>
      <c r="AD25" s="687" t="s">
        <v>238</v>
      </c>
      <c r="AE25" s="687"/>
      <c r="AF25" s="687"/>
      <c r="AG25" s="687"/>
      <c r="AH25" s="687"/>
      <c r="AI25" s="687"/>
      <c r="AJ25" s="687"/>
      <c r="AK25" s="687"/>
      <c r="AL25" s="688" t="s">
        <v>238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238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742914</v>
      </c>
      <c r="CS25" s="719"/>
      <c r="CT25" s="719"/>
      <c r="CU25" s="719"/>
      <c r="CV25" s="719"/>
      <c r="CW25" s="719"/>
      <c r="CX25" s="719"/>
      <c r="CY25" s="720"/>
      <c r="CZ25" s="688">
        <v>16.899999999999999</v>
      </c>
      <c r="DA25" s="717"/>
      <c r="DB25" s="717"/>
      <c r="DC25" s="721"/>
      <c r="DD25" s="692">
        <v>670831</v>
      </c>
      <c r="DE25" s="719"/>
      <c r="DF25" s="719"/>
      <c r="DG25" s="719"/>
      <c r="DH25" s="719"/>
      <c r="DI25" s="719"/>
      <c r="DJ25" s="719"/>
      <c r="DK25" s="720"/>
      <c r="DL25" s="692">
        <v>668009</v>
      </c>
      <c r="DM25" s="719"/>
      <c r="DN25" s="719"/>
      <c r="DO25" s="719"/>
      <c r="DP25" s="719"/>
      <c r="DQ25" s="719"/>
      <c r="DR25" s="719"/>
      <c r="DS25" s="719"/>
      <c r="DT25" s="719"/>
      <c r="DU25" s="719"/>
      <c r="DV25" s="720"/>
      <c r="DW25" s="688">
        <v>22.7</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2894835</v>
      </c>
      <c r="S26" s="684"/>
      <c r="T26" s="684"/>
      <c r="U26" s="684"/>
      <c r="V26" s="684"/>
      <c r="W26" s="684"/>
      <c r="X26" s="684"/>
      <c r="Y26" s="685"/>
      <c r="Z26" s="686">
        <v>65</v>
      </c>
      <c r="AA26" s="686"/>
      <c r="AB26" s="686"/>
      <c r="AC26" s="686"/>
      <c r="AD26" s="687">
        <v>2805146</v>
      </c>
      <c r="AE26" s="687"/>
      <c r="AF26" s="687"/>
      <c r="AG26" s="687"/>
      <c r="AH26" s="687"/>
      <c r="AI26" s="687"/>
      <c r="AJ26" s="687"/>
      <c r="AK26" s="687"/>
      <c r="AL26" s="688">
        <v>99.2</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238</v>
      </c>
      <c r="BH26" s="684"/>
      <c r="BI26" s="684"/>
      <c r="BJ26" s="684"/>
      <c r="BK26" s="684"/>
      <c r="BL26" s="684"/>
      <c r="BM26" s="684"/>
      <c r="BN26" s="685"/>
      <c r="BO26" s="686" t="s">
        <v>238</v>
      </c>
      <c r="BP26" s="686"/>
      <c r="BQ26" s="686"/>
      <c r="BR26" s="686"/>
      <c r="BS26" s="692" t="s">
        <v>238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462922</v>
      </c>
      <c r="CS26" s="684"/>
      <c r="CT26" s="684"/>
      <c r="CU26" s="684"/>
      <c r="CV26" s="684"/>
      <c r="CW26" s="684"/>
      <c r="CX26" s="684"/>
      <c r="CY26" s="685"/>
      <c r="CZ26" s="688">
        <v>10.5</v>
      </c>
      <c r="DA26" s="717"/>
      <c r="DB26" s="717"/>
      <c r="DC26" s="721"/>
      <c r="DD26" s="692">
        <v>400803</v>
      </c>
      <c r="DE26" s="684"/>
      <c r="DF26" s="684"/>
      <c r="DG26" s="684"/>
      <c r="DH26" s="684"/>
      <c r="DI26" s="684"/>
      <c r="DJ26" s="684"/>
      <c r="DK26" s="685"/>
      <c r="DL26" s="692" t="s">
        <v>238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1118</v>
      </c>
      <c r="S27" s="684"/>
      <c r="T27" s="684"/>
      <c r="U27" s="684"/>
      <c r="V27" s="684"/>
      <c r="W27" s="684"/>
      <c r="X27" s="684"/>
      <c r="Y27" s="685"/>
      <c r="Z27" s="686">
        <v>0</v>
      </c>
      <c r="AA27" s="686"/>
      <c r="AB27" s="686"/>
      <c r="AC27" s="686"/>
      <c r="AD27" s="687">
        <v>1118</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957442</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508615</v>
      </c>
      <c r="CS27" s="719"/>
      <c r="CT27" s="719"/>
      <c r="CU27" s="719"/>
      <c r="CV27" s="719"/>
      <c r="CW27" s="719"/>
      <c r="CX27" s="719"/>
      <c r="CY27" s="720"/>
      <c r="CZ27" s="688">
        <v>11.6</v>
      </c>
      <c r="DA27" s="717"/>
      <c r="DB27" s="717"/>
      <c r="DC27" s="721"/>
      <c r="DD27" s="692">
        <v>193706</v>
      </c>
      <c r="DE27" s="719"/>
      <c r="DF27" s="719"/>
      <c r="DG27" s="719"/>
      <c r="DH27" s="719"/>
      <c r="DI27" s="719"/>
      <c r="DJ27" s="719"/>
      <c r="DK27" s="720"/>
      <c r="DL27" s="692">
        <v>189239</v>
      </c>
      <c r="DM27" s="719"/>
      <c r="DN27" s="719"/>
      <c r="DO27" s="719"/>
      <c r="DP27" s="719"/>
      <c r="DQ27" s="719"/>
      <c r="DR27" s="719"/>
      <c r="DS27" s="719"/>
      <c r="DT27" s="719"/>
      <c r="DU27" s="719"/>
      <c r="DV27" s="720"/>
      <c r="DW27" s="688">
        <v>6.4</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684</v>
      </c>
      <c r="S28" s="684"/>
      <c r="T28" s="684"/>
      <c r="U28" s="684"/>
      <c r="V28" s="684"/>
      <c r="W28" s="684"/>
      <c r="X28" s="684"/>
      <c r="Y28" s="685"/>
      <c r="Z28" s="686">
        <v>0</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318257</v>
      </c>
      <c r="CS28" s="684"/>
      <c r="CT28" s="684"/>
      <c r="CU28" s="684"/>
      <c r="CV28" s="684"/>
      <c r="CW28" s="684"/>
      <c r="CX28" s="684"/>
      <c r="CY28" s="685"/>
      <c r="CZ28" s="688">
        <v>7.2</v>
      </c>
      <c r="DA28" s="717"/>
      <c r="DB28" s="717"/>
      <c r="DC28" s="721"/>
      <c r="DD28" s="692">
        <v>318257</v>
      </c>
      <c r="DE28" s="684"/>
      <c r="DF28" s="684"/>
      <c r="DG28" s="684"/>
      <c r="DH28" s="684"/>
      <c r="DI28" s="684"/>
      <c r="DJ28" s="684"/>
      <c r="DK28" s="685"/>
      <c r="DL28" s="692">
        <v>318257</v>
      </c>
      <c r="DM28" s="684"/>
      <c r="DN28" s="684"/>
      <c r="DO28" s="684"/>
      <c r="DP28" s="684"/>
      <c r="DQ28" s="684"/>
      <c r="DR28" s="684"/>
      <c r="DS28" s="684"/>
      <c r="DT28" s="684"/>
      <c r="DU28" s="684"/>
      <c r="DV28" s="685"/>
      <c r="DW28" s="688">
        <v>10.8</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57674</v>
      </c>
      <c r="S29" s="684"/>
      <c r="T29" s="684"/>
      <c r="U29" s="684"/>
      <c r="V29" s="684"/>
      <c r="W29" s="684"/>
      <c r="X29" s="684"/>
      <c r="Y29" s="685"/>
      <c r="Z29" s="686">
        <v>1.3</v>
      </c>
      <c r="AA29" s="686"/>
      <c r="AB29" s="686"/>
      <c r="AC29" s="686"/>
      <c r="AD29" s="687">
        <v>2579</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318257</v>
      </c>
      <c r="CS29" s="719"/>
      <c r="CT29" s="719"/>
      <c r="CU29" s="719"/>
      <c r="CV29" s="719"/>
      <c r="CW29" s="719"/>
      <c r="CX29" s="719"/>
      <c r="CY29" s="720"/>
      <c r="CZ29" s="688">
        <v>7.2</v>
      </c>
      <c r="DA29" s="717"/>
      <c r="DB29" s="717"/>
      <c r="DC29" s="721"/>
      <c r="DD29" s="692">
        <v>318257</v>
      </c>
      <c r="DE29" s="719"/>
      <c r="DF29" s="719"/>
      <c r="DG29" s="719"/>
      <c r="DH29" s="719"/>
      <c r="DI29" s="719"/>
      <c r="DJ29" s="719"/>
      <c r="DK29" s="720"/>
      <c r="DL29" s="692">
        <v>318257</v>
      </c>
      <c r="DM29" s="719"/>
      <c r="DN29" s="719"/>
      <c r="DO29" s="719"/>
      <c r="DP29" s="719"/>
      <c r="DQ29" s="719"/>
      <c r="DR29" s="719"/>
      <c r="DS29" s="719"/>
      <c r="DT29" s="719"/>
      <c r="DU29" s="719"/>
      <c r="DV29" s="720"/>
      <c r="DW29" s="688">
        <v>10.8</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14150</v>
      </c>
      <c r="S30" s="684"/>
      <c r="T30" s="684"/>
      <c r="U30" s="684"/>
      <c r="V30" s="684"/>
      <c r="W30" s="684"/>
      <c r="X30" s="684"/>
      <c r="Y30" s="685"/>
      <c r="Z30" s="686">
        <v>0.3</v>
      </c>
      <c r="AA30" s="686"/>
      <c r="AB30" s="686"/>
      <c r="AC30" s="686"/>
      <c r="AD30" s="687">
        <v>5</v>
      </c>
      <c r="AE30" s="687"/>
      <c r="AF30" s="687"/>
      <c r="AG30" s="687"/>
      <c r="AH30" s="687"/>
      <c r="AI30" s="687"/>
      <c r="AJ30" s="687"/>
      <c r="AK30" s="687"/>
      <c r="AL30" s="688">
        <v>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302582</v>
      </c>
      <c r="CS30" s="684"/>
      <c r="CT30" s="684"/>
      <c r="CU30" s="684"/>
      <c r="CV30" s="684"/>
      <c r="CW30" s="684"/>
      <c r="CX30" s="684"/>
      <c r="CY30" s="685"/>
      <c r="CZ30" s="688">
        <v>6.9</v>
      </c>
      <c r="DA30" s="717"/>
      <c r="DB30" s="717"/>
      <c r="DC30" s="721"/>
      <c r="DD30" s="692">
        <v>302582</v>
      </c>
      <c r="DE30" s="684"/>
      <c r="DF30" s="684"/>
      <c r="DG30" s="684"/>
      <c r="DH30" s="684"/>
      <c r="DI30" s="684"/>
      <c r="DJ30" s="684"/>
      <c r="DK30" s="685"/>
      <c r="DL30" s="692">
        <v>302582</v>
      </c>
      <c r="DM30" s="684"/>
      <c r="DN30" s="684"/>
      <c r="DO30" s="684"/>
      <c r="DP30" s="684"/>
      <c r="DQ30" s="684"/>
      <c r="DR30" s="684"/>
      <c r="DS30" s="684"/>
      <c r="DT30" s="684"/>
      <c r="DU30" s="684"/>
      <c r="DV30" s="685"/>
      <c r="DW30" s="688">
        <v>10.3</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307726</v>
      </c>
      <c r="S31" s="684"/>
      <c r="T31" s="684"/>
      <c r="U31" s="684"/>
      <c r="V31" s="684"/>
      <c r="W31" s="684"/>
      <c r="X31" s="684"/>
      <c r="Y31" s="685"/>
      <c r="Z31" s="686">
        <v>6.9</v>
      </c>
      <c r="AA31" s="686"/>
      <c r="AB31" s="686"/>
      <c r="AC31" s="686"/>
      <c r="AD31" s="687" t="s">
        <v>128</v>
      </c>
      <c r="AE31" s="687"/>
      <c r="AF31" s="687"/>
      <c r="AG31" s="687"/>
      <c r="AH31" s="687"/>
      <c r="AI31" s="687"/>
      <c r="AJ31" s="687"/>
      <c r="AK31" s="687"/>
      <c r="AL31" s="688" t="s">
        <v>238</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99.4</v>
      </c>
      <c r="BH31" s="738"/>
      <c r="BI31" s="738"/>
      <c r="BJ31" s="738"/>
      <c r="BK31" s="738"/>
      <c r="BL31" s="738"/>
      <c r="BM31" s="678">
        <v>98.3</v>
      </c>
      <c r="BN31" s="738"/>
      <c r="BO31" s="738"/>
      <c r="BP31" s="738"/>
      <c r="BQ31" s="739"/>
      <c r="BR31" s="751">
        <v>99.6</v>
      </c>
      <c r="BS31" s="738"/>
      <c r="BT31" s="738"/>
      <c r="BU31" s="738"/>
      <c r="BV31" s="738"/>
      <c r="BW31" s="738"/>
      <c r="BX31" s="678">
        <v>97.8</v>
      </c>
      <c r="BY31" s="738"/>
      <c r="BZ31" s="738"/>
      <c r="CA31" s="738"/>
      <c r="CB31" s="739"/>
      <c r="CD31" s="725"/>
      <c r="CE31" s="726"/>
      <c r="CF31" s="698" t="s">
        <v>315</v>
      </c>
      <c r="CG31" s="699"/>
      <c r="CH31" s="699"/>
      <c r="CI31" s="699"/>
      <c r="CJ31" s="699"/>
      <c r="CK31" s="699"/>
      <c r="CL31" s="699"/>
      <c r="CM31" s="699"/>
      <c r="CN31" s="699"/>
      <c r="CO31" s="699"/>
      <c r="CP31" s="699"/>
      <c r="CQ31" s="700"/>
      <c r="CR31" s="683">
        <v>15675</v>
      </c>
      <c r="CS31" s="719"/>
      <c r="CT31" s="719"/>
      <c r="CU31" s="719"/>
      <c r="CV31" s="719"/>
      <c r="CW31" s="719"/>
      <c r="CX31" s="719"/>
      <c r="CY31" s="720"/>
      <c r="CZ31" s="688">
        <v>0.4</v>
      </c>
      <c r="DA31" s="717"/>
      <c r="DB31" s="717"/>
      <c r="DC31" s="721"/>
      <c r="DD31" s="692">
        <v>15675</v>
      </c>
      <c r="DE31" s="719"/>
      <c r="DF31" s="719"/>
      <c r="DG31" s="719"/>
      <c r="DH31" s="719"/>
      <c r="DI31" s="719"/>
      <c r="DJ31" s="719"/>
      <c r="DK31" s="720"/>
      <c r="DL31" s="692">
        <v>15675</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238</v>
      </c>
      <c r="AE32" s="687"/>
      <c r="AF32" s="687"/>
      <c r="AG32" s="687"/>
      <c r="AH32" s="687"/>
      <c r="AI32" s="687"/>
      <c r="AJ32" s="687"/>
      <c r="AK32" s="687"/>
      <c r="AL32" s="688" t="s">
        <v>128</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99.4</v>
      </c>
      <c r="BH32" s="719"/>
      <c r="BI32" s="719"/>
      <c r="BJ32" s="719"/>
      <c r="BK32" s="719"/>
      <c r="BL32" s="719"/>
      <c r="BM32" s="689">
        <v>98.9</v>
      </c>
      <c r="BN32" s="749"/>
      <c r="BO32" s="749"/>
      <c r="BP32" s="749"/>
      <c r="BQ32" s="750"/>
      <c r="BR32" s="752">
        <v>99.5</v>
      </c>
      <c r="BS32" s="719"/>
      <c r="BT32" s="719"/>
      <c r="BU32" s="719"/>
      <c r="BV32" s="719"/>
      <c r="BW32" s="719"/>
      <c r="BX32" s="689">
        <v>98.8</v>
      </c>
      <c r="BY32" s="749"/>
      <c r="BZ32" s="749"/>
      <c r="CA32" s="749"/>
      <c r="CB32" s="750"/>
      <c r="CD32" s="727"/>
      <c r="CE32" s="728"/>
      <c r="CF32" s="698" t="s">
        <v>319</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320084</v>
      </c>
      <c r="S33" s="684"/>
      <c r="T33" s="684"/>
      <c r="U33" s="684"/>
      <c r="V33" s="684"/>
      <c r="W33" s="684"/>
      <c r="X33" s="684"/>
      <c r="Y33" s="685"/>
      <c r="Z33" s="686">
        <v>7.2</v>
      </c>
      <c r="AA33" s="686"/>
      <c r="AB33" s="686"/>
      <c r="AC33" s="686"/>
      <c r="AD33" s="687" t="s">
        <v>128</v>
      </c>
      <c r="AE33" s="687"/>
      <c r="AF33" s="687"/>
      <c r="AG33" s="687"/>
      <c r="AH33" s="687"/>
      <c r="AI33" s="687"/>
      <c r="AJ33" s="687"/>
      <c r="AK33" s="687"/>
      <c r="AL33" s="688" t="s">
        <v>238</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99.4</v>
      </c>
      <c r="BH33" s="754"/>
      <c r="BI33" s="754"/>
      <c r="BJ33" s="754"/>
      <c r="BK33" s="754"/>
      <c r="BL33" s="754"/>
      <c r="BM33" s="755">
        <v>97.5</v>
      </c>
      <c r="BN33" s="754"/>
      <c r="BO33" s="754"/>
      <c r="BP33" s="754"/>
      <c r="BQ33" s="756"/>
      <c r="BR33" s="753">
        <v>99.6</v>
      </c>
      <c r="BS33" s="754"/>
      <c r="BT33" s="754"/>
      <c r="BU33" s="754"/>
      <c r="BV33" s="754"/>
      <c r="BW33" s="754"/>
      <c r="BX33" s="755">
        <v>96.4</v>
      </c>
      <c r="BY33" s="754"/>
      <c r="BZ33" s="754"/>
      <c r="CA33" s="754"/>
      <c r="CB33" s="756"/>
      <c r="CD33" s="698" t="s">
        <v>322</v>
      </c>
      <c r="CE33" s="699"/>
      <c r="CF33" s="699"/>
      <c r="CG33" s="699"/>
      <c r="CH33" s="699"/>
      <c r="CI33" s="699"/>
      <c r="CJ33" s="699"/>
      <c r="CK33" s="699"/>
      <c r="CL33" s="699"/>
      <c r="CM33" s="699"/>
      <c r="CN33" s="699"/>
      <c r="CO33" s="699"/>
      <c r="CP33" s="699"/>
      <c r="CQ33" s="700"/>
      <c r="CR33" s="683">
        <v>2101675</v>
      </c>
      <c r="CS33" s="719"/>
      <c r="CT33" s="719"/>
      <c r="CU33" s="719"/>
      <c r="CV33" s="719"/>
      <c r="CW33" s="719"/>
      <c r="CX33" s="719"/>
      <c r="CY33" s="720"/>
      <c r="CZ33" s="688">
        <v>47.7</v>
      </c>
      <c r="DA33" s="717"/>
      <c r="DB33" s="717"/>
      <c r="DC33" s="721"/>
      <c r="DD33" s="692">
        <v>1586729</v>
      </c>
      <c r="DE33" s="719"/>
      <c r="DF33" s="719"/>
      <c r="DG33" s="719"/>
      <c r="DH33" s="719"/>
      <c r="DI33" s="719"/>
      <c r="DJ33" s="719"/>
      <c r="DK33" s="720"/>
      <c r="DL33" s="692">
        <v>1172793</v>
      </c>
      <c r="DM33" s="719"/>
      <c r="DN33" s="719"/>
      <c r="DO33" s="719"/>
      <c r="DP33" s="719"/>
      <c r="DQ33" s="719"/>
      <c r="DR33" s="719"/>
      <c r="DS33" s="719"/>
      <c r="DT33" s="719"/>
      <c r="DU33" s="719"/>
      <c r="DV33" s="720"/>
      <c r="DW33" s="688">
        <v>39.9</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8614</v>
      </c>
      <c r="S34" s="684"/>
      <c r="T34" s="684"/>
      <c r="U34" s="684"/>
      <c r="V34" s="684"/>
      <c r="W34" s="684"/>
      <c r="X34" s="684"/>
      <c r="Y34" s="685"/>
      <c r="Z34" s="686">
        <v>0.2</v>
      </c>
      <c r="AA34" s="686"/>
      <c r="AB34" s="686"/>
      <c r="AC34" s="686"/>
      <c r="AD34" s="687">
        <v>4257</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559615</v>
      </c>
      <c r="CS34" s="684"/>
      <c r="CT34" s="684"/>
      <c r="CU34" s="684"/>
      <c r="CV34" s="684"/>
      <c r="CW34" s="684"/>
      <c r="CX34" s="684"/>
      <c r="CY34" s="685"/>
      <c r="CZ34" s="688">
        <v>12.7</v>
      </c>
      <c r="DA34" s="717"/>
      <c r="DB34" s="717"/>
      <c r="DC34" s="721"/>
      <c r="DD34" s="692">
        <v>408679</v>
      </c>
      <c r="DE34" s="684"/>
      <c r="DF34" s="684"/>
      <c r="DG34" s="684"/>
      <c r="DH34" s="684"/>
      <c r="DI34" s="684"/>
      <c r="DJ34" s="684"/>
      <c r="DK34" s="685"/>
      <c r="DL34" s="692">
        <v>312701</v>
      </c>
      <c r="DM34" s="684"/>
      <c r="DN34" s="684"/>
      <c r="DO34" s="684"/>
      <c r="DP34" s="684"/>
      <c r="DQ34" s="684"/>
      <c r="DR34" s="684"/>
      <c r="DS34" s="684"/>
      <c r="DT34" s="684"/>
      <c r="DU34" s="684"/>
      <c r="DV34" s="685"/>
      <c r="DW34" s="688">
        <v>10.6</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44832</v>
      </c>
      <c r="S35" s="684"/>
      <c r="T35" s="684"/>
      <c r="U35" s="684"/>
      <c r="V35" s="684"/>
      <c r="W35" s="684"/>
      <c r="X35" s="684"/>
      <c r="Y35" s="685"/>
      <c r="Z35" s="686">
        <v>1</v>
      </c>
      <c r="AA35" s="686"/>
      <c r="AB35" s="686"/>
      <c r="AC35" s="686"/>
      <c r="AD35" s="687" t="s">
        <v>238</v>
      </c>
      <c r="AE35" s="687"/>
      <c r="AF35" s="687"/>
      <c r="AG35" s="687"/>
      <c r="AH35" s="687"/>
      <c r="AI35" s="687"/>
      <c r="AJ35" s="687"/>
      <c r="AK35" s="687"/>
      <c r="AL35" s="688" t="s">
        <v>238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25156</v>
      </c>
      <c r="CS35" s="719"/>
      <c r="CT35" s="719"/>
      <c r="CU35" s="719"/>
      <c r="CV35" s="719"/>
      <c r="CW35" s="719"/>
      <c r="CX35" s="719"/>
      <c r="CY35" s="720"/>
      <c r="CZ35" s="688">
        <v>0.6</v>
      </c>
      <c r="DA35" s="717"/>
      <c r="DB35" s="717"/>
      <c r="DC35" s="721"/>
      <c r="DD35" s="692">
        <v>20205</v>
      </c>
      <c r="DE35" s="719"/>
      <c r="DF35" s="719"/>
      <c r="DG35" s="719"/>
      <c r="DH35" s="719"/>
      <c r="DI35" s="719"/>
      <c r="DJ35" s="719"/>
      <c r="DK35" s="720"/>
      <c r="DL35" s="692">
        <v>20205</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55339</v>
      </c>
      <c r="S36" s="684"/>
      <c r="T36" s="684"/>
      <c r="U36" s="684"/>
      <c r="V36" s="684"/>
      <c r="W36" s="684"/>
      <c r="X36" s="684"/>
      <c r="Y36" s="685"/>
      <c r="Z36" s="686">
        <v>1.2</v>
      </c>
      <c r="AA36" s="686"/>
      <c r="AB36" s="686"/>
      <c r="AC36" s="686"/>
      <c r="AD36" s="687" t="s">
        <v>128</v>
      </c>
      <c r="AE36" s="687"/>
      <c r="AF36" s="687"/>
      <c r="AG36" s="687"/>
      <c r="AH36" s="687"/>
      <c r="AI36" s="687"/>
      <c r="AJ36" s="687"/>
      <c r="AK36" s="687"/>
      <c r="AL36" s="688" t="s">
        <v>238</v>
      </c>
      <c r="AM36" s="689"/>
      <c r="AN36" s="689"/>
      <c r="AO36" s="690"/>
      <c r="AP36" s="235"/>
      <c r="AQ36" s="757" t="s">
        <v>330</v>
      </c>
      <c r="AR36" s="758"/>
      <c r="AS36" s="758"/>
      <c r="AT36" s="758"/>
      <c r="AU36" s="758"/>
      <c r="AV36" s="758"/>
      <c r="AW36" s="758"/>
      <c r="AX36" s="758"/>
      <c r="AY36" s="759"/>
      <c r="AZ36" s="672">
        <v>540558</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661</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847806</v>
      </c>
      <c r="CS36" s="684"/>
      <c r="CT36" s="684"/>
      <c r="CU36" s="684"/>
      <c r="CV36" s="684"/>
      <c r="CW36" s="684"/>
      <c r="CX36" s="684"/>
      <c r="CY36" s="685"/>
      <c r="CZ36" s="688">
        <v>19.3</v>
      </c>
      <c r="DA36" s="717"/>
      <c r="DB36" s="717"/>
      <c r="DC36" s="721"/>
      <c r="DD36" s="692">
        <v>586207</v>
      </c>
      <c r="DE36" s="684"/>
      <c r="DF36" s="684"/>
      <c r="DG36" s="684"/>
      <c r="DH36" s="684"/>
      <c r="DI36" s="684"/>
      <c r="DJ36" s="684"/>
      <c r="DK36" s="685"/>
      <c r="DL36" s="692">
        <v>395136</v>
      </c>
      <c r="DM36" s="684"/>
      <c r="DN36" s="684"/>
      <c r="DO36" s="684"/>
      <c r="DP36" s="684"/>
      <c r="DQ36" s="684"/>
      <c r="DR36" s="684"/>
      <c r="DS36" s="684"/>
      <c r="DT36" s="684"/>
      <c r="DU36" s="684"/>
      <c r="DV36" s="685"/>
      <c r="DW36" s="688">
        <v>13.4</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46528</v>
      </c>
      <c r="S37" s="684"/>
      <c r="T37" s="684"/>
      <c r="U37" s="684"/>
      <c r="V37" s="684"/>
      <c r="W37" s="684"/>
      <c r="X37" s="684"/>
      <c r="Y37" s="685"/>
      <c r="Z37" s="686">
        <v>1</v>
      </c>
      <c r="AA37" s="686"/>
      <c r="AB37" s="686"/>
      <c r="AC37" s="686"/>
      <c r="AD37" s="687" t="s">
        <v>238</v>
      </c>
      <c r="AE37" s="687"/>
      <c r="AF37" s="687"/>
      <c r="AG37" s="687"/>
      <c r="AH37" s="687"/>
      <c r="AI37" s="687"/>
      <c r="AJ37" s="687"/>
      <c r="AK37" s="687"/>
      <c r="AL37" s="688" t="s">
        <v>238</v>
      </c>
      <c r="AM37" s="689"/>
      <c r="AN37" s="689"/>
      <c r="AO37" s="690"/>
      <c r="AQ37" s="761" t="s">
        <v>334</v>
      </c>
      <c r="AR37" s="762"/>
      <c r="AS37" s="762"/>
      <c r="AT37" s="762"/>
      <c r="AU37" s="762"/>
      <c r="AV37" s="762"/>
      <c r="AW37" s="762"/>
      <c r="AX37" s="762"/>
      <c r="AY37" s="763"/>
      <c r="AZ37" s="683">
        <v>152098</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661</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513864</v>
      </c>
      <c r="CS37" s="719"/>
      <c r="CT37" s="719"/>
      <c r="CU37" s="719"/>
      <c r="CV37" s="719"/>
      <c r="CW37" s="719"/>
      <c r="CX37" s="719"/>
      <c r="CY37" s="720"/>
      <c r="CZ37" s="688">
        <v>11.7</v>
      </c>
      <c r="DA37" s="717"/>
      <c r="DB37" s="717"/>
      <c r="DC37" s="721"/>
      <c r="DD37" s="692">
        <v>368864</v>
      </c>
      <c r="DE37" s="719"/>
      <c r="DF37" s="719"/>
      <c r="DG37" s="719"/>
      <c r="DH37" s="719"/>
      <c r="DI37" s="719"/>
      <c r="DJ37" s="719"/>
      <c r="DK37" s="720"/>
      <c r="DL37" s="692">
        <v>288762</v>
      </c>
      <c r="DM37" s="719"/>
      <c r="DN37" s="719"/>
      <c r="DO37" s="719"/>
      <c r="DP37" s="719"/>
      <c r="DQ37" s="719"/>
      <c r="DR37" s="719"/>
      <c r="DS37" s="719"/>
      <c r="DT37" s="719"/>
      <c r="DU37" s="719"/>
      <c r="DV37" s="720"/>
      <c r="DW37" s="688">
        <v>9.8000000000000007</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148572</v>
      </c>
      <c r="S38" s="684"/>
      <c r="T38" s="684"/>
      <c r="U38" s="684"/>
      <c r="V38" s="684"/>
      <c r="W38" s="684"/>
      <c r="X38" s="684"/>
      <c r="Y38" s="685"/>
      <c r="Z38" s="686">
        <v>3.3</v>
      </c>
      <c r="AA38" s="686"/>
      <c r="AB38" s="686"/>
      <c r="AC38" s="686"/>
      <c r="AD38" s="687">
        <v>13565</v>
      </c>
      <c r="AE38" s="687"/>
      <c r="AF38" s="687"/>
      <c r="AG38" s="687"/>
      <c r="AH38" s="687"/>
      <c r="AI38" s="687"/>
      <c r="AJ38" s="687"/>
      <c r="AK38" s="687"/>
      <c r="AL38" s="688">
        <v>0.5</v>
      </c>
      <c r="AM38" s="689"/>
      <c r="AN38" s="689"/>
      <c r="AO38" s="690"/>
      <c r="AQ38" s="761" t="s">
        <v>338</v>
      </c>
      <c r="AR38" s="762"/>
      <c r="AS38" s="762"/>
      <c r="AT38" s="762"/>
      <c r="AU38" s="762"/>
      <c r="AV38" s="762"/>
      <c r="AW38" s="762"/>
      <c r="AX38" s="762"/>
      <c r="AY38" s="763"/>
      <c r="AZ38" s="683" t="s">
        <v>238</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1334</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540558</v>
      </c>
      <c r="CS38" s="684"/>
      <c r="CT38" s="684"/>
      <c r="CU38" s="684"/>
      <c r="CV38" s="684"/>
      <c r="CW38" s="684"/>
      <c r="CX38" s="684"/>
      <c r="CY38" s="685"/>
      <c r="CZ38" s="688">
        <v>12.3</v>
      </c>
      <c r="DA38" s="717"/>
      <c r="DB38" s="717"/>
      <c r="DC38" s="721"/>
      <c r="DD38" s="692">
        <v>483990</v>
      </c>
      <c r="DE38" s="684"/>
      <c r="DF38" s="684"/>
      <c r="DG38" s="684"/>
      <c r="DH38" s="684"/>
      <c r="DI38" s="684"/>
      <c r="DJ38" s="684"/>
      <c r="DK38" s="685"/>
      <c r="DL38" s="692">
        <v>444751</v>
      </c>
      <c r="DM38" s="684"/>
      <c r="DN38" s="684"/>
      <c r="DO38" s="684"/>
      <c r="DP38" s="684"/>
      <c r="DQ38" s="684"/>
      <c r="DR38" s="684"/>
      <c r="DS38" s="684"/>
      <c r="DT38" s="684"/>
      <c r="DU38" s="684"/>
      <c r="DV38" s="685"/>
      <c r="DW38" s="688">
        <v>15.1</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550500</v>
      </c>
      <c r="S39" s="684"/>
      <c r="T39" s="684"/>
      <c r="U39" s="684"/>
      <c r="V39" s="684"/>
      <c r="W39" s="684"/>
      <c r="X39" s="684"/>
      <c r="Y39" s="685"/>
      <c r="Z39" s="686">
        <v>12.4</v>
      </c>
      <c r="AA39" s="686"/>
      <c r="AB39" s="686"/>
      <c r="AC39" s="686"/>
      <c r="AD39" s="687" t="s">
        <v>128</v>
      </c>
      <c r="AE39" s="687"/>
      <c r="AF39" s="687"/>
      <c r="AG39" s="687"/>
      <c r="AH39" s="687"/>
      <c r="AI39" s="687"/>
      <c r="AJ39" s="687"/>
      <c r="AK39" s="687"/>
      <c r="AL39" s="688" t="s">
        <v>128</v>
      </c>
      <c r="AM39" s="689"/>
      <c r="AN39" s="689"/>
      <c r="AO39" s="690"/>
      <c r="AQ39" s="761" t="s">
        <v>342</v>
      </c>
      <c r="AR39" s="762"/>
      <c r="AS39" s="762"/>
      <c r="AT39" s="762"/>
      <c r="AU39" s="762"/>
      <c r="AV39" s="762"/>
      <c r="AW39" s="762"/>
      <c r="AX39" s="762"/>
      <c r="AY39" s="763"/>
      <c r="AZ39" s="683" t="s">
        <v>128</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2131</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128540</v>
      </c>
      <c r="CS39" s="719"/>
      <c r="CT39" s="719"/>
      <c r="CU39" s="719"/>
      <c r="CV39" s="719"/>
      <c r="CW39" s="719"/>
      <c r="CX39" s="719"/>
      <c r="CY39" s="720"/>
      <c r="CZ39" s="688">
        <v>2.9</v>
      </c>
      <c r="DA39" s="717"/>
      <c r="DB39" s="717"/>
      <c r="DC39" s="721"/>
      <c r="DD39" s="692">
        <v>87648</v>
      </c>
      <c r="DE39" s="719"/>
      <c r="DF39" s="719"/>
      <c r="DG39" s="719"/>
      <c r="DH39" s="719"/>
      <c r="DI39" s="719"/>
      <c r="DJ39" s="719"/>
      <c r="DK39" s="720"/>
      <c r="DL39" s="692" t="s">
        <v>238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238</v>
      </c>
      <c r="AA40" s="686"/>
      <c r="AB40" s="686"/>
      <c r="AC40" s="686"/>
      <c r="AD40" s="687" t="s">
        <v>128</v>
      </c>
      <c r="AE40" s="687"/>
      <c r="AF40" s="687"/>
      <c r="AG40" s="687"/>
      <c r="AH40" s="687"/>
      <c r="AI40" s="687"/>
      <c r="AJ40" s="687"/>
      <c r="AK40" s="687"/>
      <c r="AL40" s="688" t="s">
        <v>128</v>
      </c>
      <c r="AM40" s="689"/>
      <c r="AN40" s="689"/>
      <c r="AO40" s="690"/>
      <c r="AQ40" s="761" t="s">
        <v>346</v>
      </c>
      <c r="AR40" s="762"/>
      <c r="AS40" s="762"/>
      <c r="AT40" s="762"/>
      <c r="AU40" s="762"/>
      <c r="AV40" s="762"/>
      <c r="AW40" s="762"/>
      <c r="AX40" s="762"/>
      <c r="AY40" s="763"/>
      <c r="AZ40" s="683" t="s">
        <v>128</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91</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t="s">
        <v>128</v>
      </c>
      <c r="CS40" s="684"/>
      <c r="CT40" s="684"/>
      <c r="CU40" s="684"/>
      <c r="CV40" s="684"/>
      <c r="CW40" s="684"/>
      <c r="CX40" s="684"/>
      <c r="CY40" s="685"/>
      <c r="CZ40" s="688" t="s">
        <v>128</v>
      </c>
      <c r="DA40" s="717"/>
      <c r="DB40" s="717"/>
      <c r="DC40" s="721"/>
      <c r="DD40" s="692" t="s">
        <v>238</v>
      </c>
      <c r="DE40" s="684"/>
      <c r="DF40" s="684"/>
      <c r="DG40" s="684"/>
      <c r="DH40" s="684"/>
      <c r="DI40" s="684"/>
      <c r="DJ40" s="684"/>
      <c r="DK40" s="685"/>
      <c r="DL40" s="692" t="s">
        <v>238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113200</v>
      </c>
      <c r="S41" s="684"/>
      <c r="T41" s="684"/>
      <c r="U41" s="684"/>
      <c r="V41" s="684"/>
      <c r="W41" s="684"/>
      <c r="X41" s="684"/>
      <c r="Y41" s="685"/>
      <c r="Z41" s="686">
        <v>2.5</v>
      </c>
      <c r="AA41" s="686"/>
      <c r="AB41" s="686"/>
      <c r="AC41" s="686"/>
      <c r="AD41" s="687" t="s">
        <v>128</v>
      </c>
      <c r="AE41" s="687"/>
      <c r="AF41" s="687"/>
      <c r="AG41" s="687"/>
      <c r="AH41" s="687"/>
      <c r="AI41" s="687"/>
      <c r="AJ41" s="687"/>
      <c r="AK41" s="687"/>
      <c r="AL41" s="688" t="s">
        <v>128</v>
      </c>
      <c r="AM41" s="689"/>
      <c r="AN41" s="689"/>
      <c r="AO41" s="690"/>
      <c r="AQ41" s="761" t="s">
        <v>351</v>
      </c>
      <c r="AR41" s="762"/>
      <c r="AS41" s="762"/>
      <c r="AT41" s="762"/>
      <c r="AU41" s="762"/>
      <c r="AV41" s="762"/>
      <c r="AW41" s="762"/>
      <c r="AX41" s="762"/>
      <c r="AY41" s="763"/>
      <c r="AZ41" s="683">
        <v>88107</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128</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238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4450656</v>
      </c>
      <c r="S42" s="769"/>
      <c r="T42" s="769"/>
      <c r="U42" s="769"/>
      <c r="V42" s="769"/>
      <c r="W42" s="769"/>
      <c r="X42" s="769"/>
      <c r="Y42" s="777"/>
      <c r="Z42" s="778">
        <v>100</v>
      </c>
      <c r="AA42" s="778"/>
      <c r="AB42" s="778"/>
      <c r="AC42" s="778"/>
      <c r="AD42" s="779">
        <v>2826670</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300353</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305</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730268</v>
      </c>
      <c r="CS42" s="684"/>
      <c r="CT42" s="684"/>
      <c r="CU42" s="684"/>
      <c r="CV42" s="684"/>
      <c r="CW42" s="684"/>
      <c r="CX42" s="684"/>
      <c r="CY42" s="685"/>
      <c r="CZ42" s="688">
        <v>16.600000000000001</v>
      </c>
      <c r="DA42" s="689"/>
      <c r="DB42" s="689"/>
      <c r="DC42" s="701"/>
      <c r="DD42" s="692">
        <v>269528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46948</v>
      </c>
      <c r="CS43" s="719"/>
      <c r="CT43" s="719"/>
      <c r="CU43" s="719"/>
      <c r="CV43" s="719"/>
      <c r="CW43" s="719"/>
      <c r="CX43" s="719"/>
      <c r="CY43" s="720"/>
      <c r="CZ43" s="688">
        <v>1.1000000000000001</v>
      </c>
      <c r="DA43" s="717"/>
      <c r="DB43" s="717"/>
      <c r="DC43" s="721"/>
      <c r="DD43" s="692">
        <v>46948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714504</v>
      </c>
      <c r="CS44" s="684"/>
      <c r="CT44" s="684"/>
      <c r="CU44" s="684"/>
      <c r="CV44" s="684"/>
      <c r="CW44" s="684"/>
      <c r="CX44" s="684"/>
      <c r="CY44" s="685"/>
      <c r="CZ44" s="688">
        <v>16.2</v>
      </c>
      <c r="DA44" s="689"/>
      <c r="DB44" s="689"/>
      <c r="DC44" s="701"/>
      <c r="DD44" s="692">
        <v>267152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216836</v>
      </c>
      <c r="CS45" s="719"/>
      <c r="CT45" s="719"/>
      <c r="CU45" s="719"/>
      <c r="CV45" s="719"/>
      <c r="CW45" s="719"/>
      <c r="CX45" s="719"/>
      <c r="CY45" s="720"/>
      <c r="CZ45" s="688">
        <v>4.9000000000000004</v>
      </c>
      <c r="DA45" s="717"/>
      <c r="DB45" s="717"/>
      <c r="DC45" s="721"/>
      <c r="DD45" s="692">
        <v>53530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497668</v>
      </c>
      <c r="CS46" s="684"/>
      <c r="CT46" s="684"/>
      <c r="CU46" s="684"/>
      <c r="CV46" s="684"/>
      <c r="CW46" s="684"/>
      <c r="CX46" s="684"/>
      <c r="CY46" s="685"/>
      <c r="CZ46" s="688">
        <v>11.3</v>
      </c>
      <c r="DA46" s="689"/>
      <c r="DB46" s="689"/>
      <c r="DC46" s="701"/>
      <c r="DD46" s="692">
        <v>213622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15764</v>
      </c>
      <c r="CS47" s="719"/>
      <c r="CT47" s="719"/>
      <c r="CU47" s="719"/>
      <c r="CV47" s="719"/>
      <c r="CW47" s="719"/>
      <c r="CX47" s="719"/>
      <c r="CY47" s="720"/>
      <c r="CZ47" s="688">
        <v>0.4</v>
      </c>
      <c r="DA47" s="717"/>
      <c r="DB47" s="717"/>
      <c r="DC47" s="721"/>
      <c r="DD47" s="692">
        <v>2376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238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4401729</v>
      </c>
      <c r="CS49" s="754"/>
      <c r="CT49" s="754"/>
      <c r="CU49" s="754"/>
      <c r="CV49" s="754"/>
      <c r="CW49" s="754"/>
      <c r="CX49" s="754"/>
      <c r="CY49" s="785"/>
      <c r="CZ49" s="780">
        <v>100</v>
      </c>
      <c r="DA49" s="786"/>
      <c r="DB49" s="786"/>
      <c r="DC49" s="787"/>
      <c r="DD49" s="788">
        <v>3039051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sUadXwLTjKCvsKzttT4FMPptRm0r9zN4EuMoGuRfXILxaG2JLlMYgH4ZbblRfkaJag7SkNnkjmpASdXE03yLQ==" saltValue="BBA2FEPaA2g8FS/rPV02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4446</v>
      </c>
      <c r="R7" s="819"/>
      <c r="S7" s="819"/>
      <c r="T7" s="819"/>
      <c r="U7" s="819"/>
      <c r="V7" s="819">
        <v>4397</v>
      </c>
      <c r="W7" s="819"/>
      <c r="X7" s="819"/>
      <c r="Y7" s="819"/>
      <c r="Z7" s="819"/>
      <c r="AA7" s="819">
        <v>49</v>
      </c>
      <c r="AB7" s="819"/>
      <c r="AC7" s="819"/>
      <c r="AD7" s="819"/>
      <c r="AE7" s="820"/>
      <c r="AF7" s="821">
        <v>15</v>
      </c>
      <c r="AG7" s="822"/>
      <c r="AH7" s="822"/>
      <c r="AI7" s="822"/>
      <c r="AJ7" s="823"/>
      <c r="AK7" s="858">
        <v>55</v>
      </c>
      <c r="AL7" s="859"/>
      <c r="AM7" s="859"/>
      <c r="AN7" s="859"/>
      <c r="AO7" s="859"/>
      <c r="AP7" s="859">
        <v>3404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593</v>
      </c>
      <c r="BT7" s="863"/>
      <c r="BU7" s="863"/>
      <c r="BV7" s="863"/>
      <c r="BW7" s="863"/>
      <c r="BX7" s="863"/>
      <c r="BY7" s="863"/>
      <c r="BZ7" s="863"/>
      <c r="CA7" s="863"/>
      <c r="CB7" s="863"/>
      <c r="CC7" s="863"/>
      <c r="CD7" s="863"/>
      <c r="CE7" s="863"/>
      <c r="CF7" s="863"/>
      <c r="CG7" s="864"/>
      <c r="CH7" s="855">
        <v>-8</v>
      </c>
      <c r="CI7" s="856"/>
      <c r="CJ7" s="856"/>
      <c r="CK7" s="856"/>
      <c r="CL7" s="857"/>
      <c r="CM7" s="855">
        <v>96</v>
      </c>
      <c r="CN7" s="856"/>
      <c r="CO7" s="856"/>
      <c r="CP7" s="856"/>
      <c r="CQ7" s="857"/>
      <c r="CR7" s="855">
        <v>3</v>
      </c>
      <c r="CS7" s="856"/>
      <c r="CT7" s="856"/>
      <c r="CU7" s="856"/>
      <c r="CV7" s="857"/>
      <c r="CW7" s="855" t="s">
        <v>581</v>
      </c>
      <c r="CX7" s="856"/>
      <c r="CY7" s="856"/>
      <c r="CZ7" s="856"/>
      <c r="DA7" s="857"/>
      <c r="DB7" s="855" t="s">
        <v>581</v>
      </c>
      <c r="DC7" s="856"/>
      <c r="DD7" s="856"/>
      <c r="DE7" s="856"/>
      <c r="DF7" s="857"/>
      <c r="DG7" s="855" t="s">
        <v>581</v>
      </c>
      <c r="DH7" s="856"/>
      <c r="DI7" s="856"/>
      <c r="DJ7" s="856"/>
      <c r="DK7" s="857"/>
      <c r="DL7" s="855" t="s">
        <v>581</v>
      </c>
      <c r="DM7" s="856"/>
      <c r="DN7" s="856"/>
      <c r="DO7" s="856"/>
      <c r="DP7" s="857"/>
      <c r="DQ7" s="855" t="s">
        <v>581</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5</v>
      </c>
      <c r="R8" s="843"/>
      <c r="S8" s="843"/>
      <c r="T8" s="843"/>
      <c r="U8" s="843"/>
      <c r="V8" s="843">
        <v>5</v>
      </c>
      <c r="W8" s="843"/>
      <c r="X8" s="843"/>
      <c r="Y8" s="843"/>
      <c r="Z8" s="843"/>
      <c r="AA8" s="843">
        <v>0</v>
      </c>
      <c r="AB8" s="843"/>
      <c r="AC8" s="843"/>
      <c r="AD8" s="843"/>
      <c r="AE8" s="844"/>
      <c r="AF8" s="845">
        <v>0</v>
      </c>
      <c r="AG8" s="846"/>
      <c r="AH8" s="846"/>
      <c r="AI8" s="846"/>
      <c r="AJ8" s="847"/>
      <c r="AK8" s="848" t="s">
        <v>581</v>
      </c>
      <c r="AL8" s="849"/>
      <c r="AM8" s="849"/>
      <c r="AN8" s="849"/>
      <c r="AO8" s="849"/>
      <c r="AP8" s="849" t="s">
        <v>581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4451</v>
      </c>
      <c r="R23" s="878"/>
      <c r="S23" s="878"/>
      <c r="T23" s="878"/>
      <c r="U23" s="878"/>
      <c r="V23" s="878">
        <v>4402</v>
      </c>
      <c r="W23" s="878"/>
      <c r="X23" s="878"/>
      <c r="Y23" s="878"/>
      <c r="Z23" s="878"/>
      <c r="AA23" s="878">
        <v>49</v>
      </c>
      <c r="AB23" s="878"/>
      <c r="AC23" s="878"/>
      <c r="AD23" s="878"/>
      <c r="AE23" s="879"/>
      <c r="AF23" s="880">
        <v>15</v>
      </c>
      <c r="AG23" s="878"/>
      <c r="AH23" s="878"/>
      <c r="AI23" s="878"/>
      <c r="AJ23" s="881"/>
      <c r="AK23" s="882"/>
      <c r="AL23" s="883"/>
      <c r="AM23" s="883"/>
      <c r="AN23" s="883"/>
      <c r="AO23" s="883"/>
      <c r="AP23" s="878">
        <v>3404</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985</v>
      </c>
      <c r="R28" s="907"/>
      <c r="S28" s="907"/>
      <c r="T28" s="907"/>
      <c r="U28" s="907"/>
      <c r="V28" s="907">
        <v>984</v>
      </c>
      <c r="W28" s="907"/>
      <c r="X28" s="907"/>
      <c r="Y28" s="907"/>
      <c r="Z28" s="907"/>
      <c r="AA28" s="907">
        <v>1</v>
      </c>
      <c r="AB28" s="907"/>
      <c r="AC28" s="907"/>
      <c r="AD28" s="907"/>
      <c r="AE28" s="908"/>
      <c r="AF28" s="909">
        <v>1</v>
      </c>
      <c r="AG28" s="907"/>
      <c r="AH28" s="907"/>
      <c r="AI28" s="907"/>
      <c r="AJ28" s="910"/>
      <c r="AK28" s="911">
        <v>117</v>
      </c>
      <c r="AL28" s="902"/>
      <c r="AM28" s="902"/>
      <c r="AN28" s="902"/>
      <c r="AO28" s="902"/>
      <c r="AP28" s="902" t="s">
        <v>581</v>
      </c>
      <c r="AQ28" s="902"/>
      <c r="AR28" s="902"/>
      <c r="AS28" s="902"/>
      <c r="AT28" s="902"/>
      <c r="AU28" s="902" t="s">
        <v>581</v>
      </c>
      <c r="AV28" s="902"/>
      <c r="AW28" s="902"/>
      <c r="AX28" s="902"/>
      <c r="AY28" s="902"/>
      <c r="AZ28" s="903" t="s">
        <v>581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113</v>
      </c>
      <c r="R29" s="843"/>
      <c r="S29" s="843"/>
      <c r="T29" s="843"/>
      <c r="U29" s="843"/>
      <c r="V29" s="843">
        <v>113</v>
      </c>
      <c r="W29" s="843"/>
      <c r="X29" s="843"/>
      <c r="Y29" s="843"/>
      <c r="Z29" s="843"/>
      <c r="AA29" s="843">
        <v>0</v>
      </c>
      <c r="AB29" s="843"/>
      <c r="AC29" s="843"/>
      <c r="AD29" s="843"/>
      <c r="AE29" s="844"/>
      <c r="AF29" s="845">
        <v>0</v>
      </c>
      <c r="AG29" s="846"/>
      <c r="AH29" s="846"/>
      <c r="AI29" s="846"/>
      <c r="AJ29" s="847"/>
      <c r="AK29" s="914">
        <v>25</v>
      </c>
      <c r="AL29" s="915"/>
      <c r="AM29" s="915"/>
      <c r="AN29" s="915"/>
      <c r="AO29" s="915"/>
      <c r="AP29" s="915" t="s">
        <v>581</v>
      </c>
      <c r="AQ29" s="915"/>
      <c r="AR29" s="915"/>
      <c r="AS29" s="915"/>
      <c r="AT29" s="915"/>
      <c r="AU29" s="915" t="s">
        <v>581</v>
      </c>
      <c r="AV29" s="915"/>
      <c r="AW29" s="915"/>
      <c r="AX29" s="915"/>
      <c r="AY29" s="915"/>
      <c r="AZ29" s="916" t="s">
        <v>581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178</v>
      </c>
      <c r="R30" s="843"/>
      <c r="S30" s="843"/>
      <c r="T30" s="843"/>
      <c r="U30" s="843"/>
      <c r="V30" s="843">
        <v>157</v>
      </c>
      <c r="W30" s="843"/>
      <c r="X30" s="843"/>
      <c r="Y30" s="843"/>
      <c r="Z30" s="843"/>
      <c r="AA30" s="843">
        <v>21</v>
      </c>
      <c r="AB30" s="843"/>
      <c r="AC30" s="843"/>
      <c r="AD30" s="843"/>
      <c r="AE30" s="844"/>
      <c r="AF30" s="845">
        <v>163</v>
      </c>
      <c r="AG30" s="846"/>
      <c r="AH30" s="846"/>
      <c r="AI30" s="846"/>
      <c r="AJ30" s="847"/>
      <c r="AK30" s="914" t="s">
        <v>581</v>
      </c>
      <c r="AL30" s="915"/>
      <c r="AM30" s="915"/>
      <c r="AN30" s="915"/>
      <c r="AO30" s="915"/>
      <c r="AP30" s="915">
        <v>916</v>
      </c>
      <c r="AQ30" s="915"/>
      <c r="AR30" s="915"/>
      <c r="AS30" s="915"/>
      <c r="AT30" s="915"/>
      <c r="AU30" s="915">
        <v>4</v>
      </c>
      <c r="AV30" s="915"/>
      <c r="AW30" s="915"/>
      <c r="AX30" s="915"/>
      <c r="AY30" s="915"/>
      <c r="AZ30" s="916" t="s">
        <v>581</v>
      </c>
      <c r="BA30" s="916"/>
      <c r="BB30" s="916"/>
      <c r="BC30" s="916"/>
      <c r="BD30" s="916"/>
      <c r="BE30" s="912" t="s">
        <v>409</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485</v>
      </c>
      <c r="R31" s="843"/>
      <c r="S31" s="843"/>
      <c r="T31" s="843"/>
      <c r="U31" s="843"/>
      <c r="V31" s="843">
        <v>484</v>
      </c>
      <c r="W31" s="843"/>
      <c r="X31" s="843"/>
      <c r="Y31" s="843"/>
      <c r="Z31" s="843"/>
      <c r="AA31" s="843">
        <v>1</v>
      </c>
      <c r="AB31" s="843"/>
      <c r="AC31" s="843"/>
      <c r="AD31" s="843"/>
      <c r="AE31" s="844"/>
      <c r="AF31" s="845">
        <v>1</v>
      </c>
      <c r="AG31" s="846"/>
      <c r="AH31" s="846"/>
      <c r="AI31" s="846"/>
      <c r="AJ31" s="847"/>
      <c r="AK31" s="914">
        <v>152</v>
      </c>
      <c r="AL31" s="915"/>
      <c r="AM31" s="915"/>
      <c r="AN31" s="915"/>
      <c r="AO31" s="915"/>
      <c r="AP31" s="915">
        <v>3448</v>
      </c>
      <c r="AQ31" s="915"/>
      <c r="AR31" s="915"/>
      <c r="AS31" s="915"/>
      <c r="AT31" s="915"/>
      <c r="AU31" s="915">
        <v>1679</v>
      </c>
      <c r="AV31" s="915"/>
      <c r="AW31" s="915"/>
      <c r="AX31" s="915"/>
      <c r="AY31" s="915"/>
      <c r="AZ31" s="916" t="s">
        <v>581</v>
      </c>
      <c r="BA31" s="916"/>
      <c r="BB31" s="916"/>
      <c r="BC31" s="916"/>
      <c r="BD31" s="916"/>
      <c r="BE31" s="912" t="s">
        <v>411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165</v>
      </c>
      <c r="AG63" s="926"/>
      <c r="AH63" s="926"/>
      <c r="AI63" s="926"/>
      <c r="AJ63" s="927"/>
      <c r="AK63" s="928"/>
      <c r="AL63" s="923"/>
      <c r="AM63" s="923"/>
      <c r="AN63" s="923"/>
      <c r="AO63" s="923"/>
      <c r="AP63" s="926">
        <v>4364</v>
      </c>
      <c r="AQ63" s="926"/>
      <c r="AR63" s="926"/>
      <c r="AS63" s="926"/>
      <c r="AT63" s="926"/>
      <c r="AU63" s="926">
        <v>1683</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398</v>
      </c>
      <c r="R66" s="802"/>
      <c r="S66" s="802"/>
      <c r="T66" s="802"/>
      <c r="U66" s="803"/>
      <c r="V66" s="801" t="s">
        <v>416</v>
      </c>
      <c r="W66" s="802"/>
      <c r="X66" s="802"/>
      <c r="Y66" s="802"/>
      <c r="Z66" s="803"/>
      <c r="AA66" s="801" t="s">
        <v>400</v>
      </c>
      <c r="AB66" s="802"/>
      <c r="AC66" s="802"/>
      <c r="AD66" s="802"/>
      <c r="AE66" s="803"/>
      <c r="AF66" s="936" t="s">
        <v>417</v>
      </c>
      <c r="AG66" s="897"/>
      <c r="AH66" s="897"/>
      <c r="AI66" s="897"/>
      <c r="AJ66" s="937"/>
      <c r="AK66" s="801" t="s">
        <v>418</v>
      </c>
      <c r="AL66" s="825"/>
      <c r="AM66" s="825"/>
      <c r="AN66" s="825"/>
      <c r="AO66" s="826"/>
      <c r="AP66" s="801" t="s">
        <v>403</v>
      </c>
      <c r="AQ66" s="802"/>
      <c r="AR66" s="802"/>
      <c r="AS66" s="802"/>
      <c r="AT66" s="803"/>
      <c r="AU66" s="801" t="s">
        <v>419</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585</v>
      </c>
      <c r="C69" s="958"/>
      <c r="D69" s="958"/>
      <c r="E69" s="958"/>
      <c r="F69" s="958"/>
      <c r="G69" s="958"/>
      <c r="H69" s="958"/>
      <c r="I69" s="958"/>
      <c r="J69" s="958"/>
      <c r="K69" s="958"/>
      <c r="L69" s="958"/>
      <c r="M69" s="958"/>
      <c r="N69" s="958"/>
      <c r="O69" s="958"/>
      <c r="P69" s="959"/>
      <c r="Q69" s="960">
        <v>1743</v>
      </c>
      <c r="R69" s="915"/>
      <c r="S69" s="915"/>
      <c r="T69" s="915"/>
      <c r="U69" s="915"/>
      <c r="V69" s="915">
        <v>1662</v>
      </c>
      <c r="W69" s="915"/>
      <c r="X69" s="915"/>
      <c r="Y69" s="915"/>
      <c r="Z69" s="915"/>
      <c r="AA69" s="915">
        <v>81</v>
      </c>
      <c r="AB69" s="915"/>
      <c r="AC69" s="915"/>
      <c r="AD69" s="915"/>
      <c r="AE69" s="915"/>
      <c r="AF69" s="915">
        <v>110</v>
      </c>
      <c r="AG69" s="915"/>
      <c r="AH69" s="915"/>
      <c r="AI69" s="915"/>
      <c r="AJ69" s="915"/>
      <c r="AK69" s="915">
        <v>0</v>
      </c>
      <c r="AL69" s="915"/>
      <c r="AM69" s="915"/>
      <c r="AN69" s="915"/>
      <c r="AO69" s="915"/>
      <c r="AP69" s="915">
        <v>305</v>
      </c>
      <c r="AQ69" s="915"/>
      <c r="AR69" s="915"/>
      <c r="AS69" s="915"/>
      <c r="AT69" s="915"/>
      <c r="AU69" s="915">
        <v>57</v>
      </c>
      <c r="AV69" s="915"/>
      <c r="AW69" s="915"/>
      <c r="AX69" s="915"/>
      <c r="AY69" s="915"/>
      <c r="AZ69" s="912"/>
      <c r="BA69" s="912"/>
      <c r="BB69" s="912"/>
      <c r="BC69" s="912"/>
      <c r="BD69" s="913"/>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7020</v>
      </c>
      <c r="R70" s="915"/>
      <c r="S70" s="915"/>
      <c r="T70" s="915"/>
      <c r="U70" s="915"/>
      <c r="V70" s="915">
        <v>7007</v>
      </c>
      <c r="W70" s="915"/>
      <c r="X70" s="915"/>
      <c r="Y70" s="915"/>
      <c r="Z70" s="915"/>
      <c r="AA70" s="915">
        <v>14</v>
      </c>
      <c r="AB70" s="915"/>
      <c r="AC70" s="915"/>
      <c r="AD70" s="915"/>
      <c r="AE70" s="915"/>
      <c r="AF70" s="915">
        <v>23</v>
      </c>
      <c r="AG70" s="915"/>
      <c r="AH70" s="915"/>
      <c r="AI70" s="915"/>
      <c r="AJ70" s="915"/>
      <c r="AK70" s="915">
        <v>43</v>
      </c>
      <c r="AL70" s="915"/>
      <c r="AM70" s="915"/>
      <c r="AN70" s="915"/>
      <c r="AO70" s="915"/>
      <c r="AP70" s="915" t="s">
        <v>514</v>
      </c>
      <c r="AQ70" s="915"/>
      <c r="AR70" s="915"/>
      <c r="AS70" s="915"/>
      <c r="AT70" s="915"/>
      <c r="AU70" s="915" t="s">
        <v>514</v>
      </c>
      <c r="AV70" s="915"/>
      <c r="AW70" s="915"/>
      <c r="AX70" s="915"/>
      <c r="AY70" s="915"/>
      <c r="AZ70" s="912"/>
      <c r="BA70" s="912"/>
      <c r="BB70" s="912"/>
      <c r="BC70" s="912"/>
      <c r="BD70" s="913"/>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583</v>
      </c>
      <c r="C71" s="958"/>
      <c r="D71" s="958"/>
      <c r="E71" s="958"/>
      <c r="F71" s="958"/>
      <c r="G71" s="958"/>
      <c r="H71" s="958"/>
      <c r="I71" s="958"/>
      <c r="J71" s="958"/>
      <c r="K71" s="958"/>
      <c r="L71" s="958"/>
      <c r="M71" s="958"/>
      <c r="N71" s="958"/>
      <c r="O71" s="958"/>
      <c r="P71" s="959"/>
      <c r="Q71" s="960">
        <v>1069</v>
      </c>
      <c r="R71" s="915"/>
      <c r="S71" s="915"/>
      <c r="T71" s="915"/>
      <c r="U71" s="915"/>
      <c r="V71" s="915">
        <v>1042</v>
      </c>
      <c r="W71" s="915"/>
      <c r="X71" s="915"/>
      <c r="Y71" s="915"/>
      <c r="Z71" s="915"/>
      <c r="AA71" s="915">
        <v>28</v>
      </c>
      <c r="AB71" s="915"/>
      <c r="AC71" s="915"/>
      <c r="AD71" s="915"/>
      <c r="AE71" s="915"/>
      <c r="AF71" s="915">
        <v>28</v>
      </c>
      <c r="AG71" s="915"/>
      <c r="AH71" s="915"/>
      <c r="AI71" s="915"/>
      <c r="AJ71" s="915"/>
      <c r="AK71" s="915">
        <v>11</v>
      </c>
      <c r="AL71" s="915"/>
      <c r="AM71" s="915"/>
      <c r="AN71" s="915"/>
      <c r="AO71" s="915"/>
      <c r="AP71" s="915" t="s">
        <v>514</v>
      </c>
      <c r="AQ71" s="915"/>
      <c r="AR71" s="915"/>
      <c r="AS71" s="915"/>
      <c r="AT71" s="915"/>
      <c r="AU71" s="915" t="s">
        <v>514</v>
      </c>
      <c r="AV71" s="915"/>
      <c r="AW71" s="915"/>
      <c r="AX71" s="915"/>
      <c r="AY71" s="915"/>
      <c r="AZ71" s="912"/>
      <c r="BA71" s="912"/>
      <c r="BB71" s="912"/>
      <c r="BC71" s="912"/>
      <c r="BD71" s="913"/>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584</v>
      </c>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12"/>
      <c r="BA72" s="912"/>
      <c r="BB72" s="912"/>
      <c r="BC72" s="912"/>
      <c r="BD72" s="913"/>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585</v>
      </c>
      <c r="C73" s="958"/>
      <c r="D73" s="958"/>
      <c r="E73" s="958"/>
      <c r="F73" s="958"/>
      <c r="G73" s="958"/>
      <c r="H73" s="958"/>
      <c r="I73" s="958"/>
      <c r="J73" s="958"/>
      <c r="K73" s="958"/>
      <c r="L73" s="958"/>
      <c r="M73" s="958"/>
      <c r="N73" s="958"/>
      <c r="O73" s="958"/>
      <c r="P73" s="959"/>
      <c r="Q73" s="960">
        <v>1097</v>
      </c>
      <c r="R73" s="915"/>
      <c r="S73" s="915"/>
      <c r="T73" s="915"/>
      <c r="U73" s="915"/>
      <c r="V73" s="915">
        <v>1024</v>
      </c>
      <c r="W73" s="915"/>
      <c r="X73" s="915"/>
      <c r="Y73" s="915"/>
      <c r="Z73" s="915"/>
      <c r="AA73" s="915">
        <v>73</v>
      </c>
      <c r="AB73" s="915"/>
      <c r="AC73" s="915"/>
      <c r="AD73" s="915"/>
      <c r="AE73" s="915"/>
      <c r="AF73" s="915">
        <v>73</v>
      </c>
      <c r="AG73" s="915"/>
      <c r="AH73" s="915"/>
      <c r="AI73" s="915"/>
      <c r="AJ73" s="915"/>
      <c r="AK73" s="915">
        <v>141</v>
      </c>
      <c r="AL73" s="915"/>
      <c r="AM73" s="915"/>
      <c r="AN73" s="915"/>
      <c r="AO73" s="915"/>
      <c r="AP73" s="915" t="s">
        <v>514</v>
      </c>
      <c r="AQ73" s="915"/>
      <c r="AR73" s="915"/>
      <c r="AS73" s="915"/>
      <c r="AT73" s="915"/>
      <c r="AU73" s="915" t="s">
        <v>514</v>
      </c>
      <c r="AV73" s="915"/>
      <c r="AW73" s="915"/>
      <c r="AX73" s="915"/>
      <c r="AY73" s="915"/>
      <c r="AZ73" s="912"/>
      <c r="BA73" s="912"/>
      <c r="BB73" s="912"/>
      <c r="BC73" s="912"/>
      <c r="BD73" s="913"/>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595</v>
      </c>
      <c r="C74" s="958"/>
      <c r="D74" s="958"/>
      <c r="E74" s="958"/>
      <c r="F74" s="958"/>
      <c r="G74" s="958"/>
      <c r="H74" s="958"/>
      <c r="I74" s="958"/>
      <c r="J74" s="958"/>
      <c r="K74" s="958"/>
      <c r="L74" s="958"/>
      <c r="M74" s="958"/>
      <c r="N74" s="958"/>
      <c r="O74" s="958"/>
      <c r="P74" s="959"/>
      <c r="Q74" s="960">
        <v>293449</v>
      </c>
      <c r="R74" s="915"/>
      <c r="S74" s="915"/>
      <c r="T74" s="915"/>
      <c r="U74" s="915"/>
      <c r="V74" s="915">
        <v>280469</v>
      </c>
      <c r="W74" s="915"/>
      <c r="X74" s="915"/>
      <c r="Y74" s="915"/>
      <c r="Z74" s="915"/>
      <c r="AA74" s="915">
        <v>12980</v>
      </c>
      <c r="AB74" s="915"/>
      <c r="AC74" s="915"/>
      <c r="AD74" s="915"/>
      <c r="AE74" s="915"/>
      <c r="AF74" s="915">
        <v>12980</v>
      </c>
      <c r="AG74" s="915"/>
      <c r="AH74" s="915"/>
      <c r="AI74" s="915"/>
      <c r="AJ74" s="915"/>
      <c r="AK74" s="915">
        <v>723</v>
      </c>
      <c r="AL74" s="915"/>
      <c r="AM74" s="915"/>
      <c r="AN74" s="915"/>
      <c r="AO74" s="915"/>
      <c r="AP74" s="915" t="s">
        <v>514</v>
      </c>
      <c r="AQ74" s="915"/>
      <c r="AR74" s="915"/>
      <c r="AS74" s="915"/>
      <c r="AT74" s="915"/>
      <c r="AU74" s="915" t="s">
        <v>514</v>
      </c>
      <c r="AV74" s="915"/>
      <c r="AW74" s="915"/>
      <c r="AX74" s="915"/>
      <c r="AY74" s="915"/>
      <c r="AZ74" s="912"/>
      <c r="BA74" s="912"/>
      <c r="BB74" s="912"/>
      <c r="BC74" s="912"/>
      <c r="BD74" s="913"/>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586</v>
      </c>
      <c r="C75" s="958"/>
      <c r="D75" s="958"/>
      <c r="E75" s="958"/>
      <c r="F75" s="958"/>
      <c r="G75" s="958"/>
      <c r="H75" s="958"/>
      <c r="I75" s="958"/>
      <c r="J75" s="958"/>
      <c r="K75" s="958"/>
      <c r="L75" s="958"/>
      <c r="M75" s="958"/>
      <c r="N75" s="958"/>
      <c r="O75" s="958"/>
      <c r="P75" s="959"/>
      <c r="Q75" s="961"/>
      <c r="R75" s="962"/>
      <c r="S75" s="962"/>
      <c r="T75" s="962"/>
      <c r="U75" s="914"/>
      <c r="V75" s="963"/>
      <c r="W75" s="962"/>
      <c r="X75" s="962"/>
      <c r="Y75" s="962"/>
      <c r="Z75" s="914"/>
      <c r="AA75" s="963"/>
      <c r="AB75" s="962"/>
      <c r="AC75" s="962"/>
      <c r="AD75" s="962"/>
      <c r="AE75" s="914"/>
      <c r="AF75" s="963"/>
      <c r="AG75" s="962"/>
      <c r="AH75" s="962"/>
      <c r="AI75" s="962"/>
      <c r="AJ75" s="914"/>
      <c r="AK75" s="963"/>
      <c r="AL75" s="962"/>
      <c r="AM75" s="962"/>
      <c r="AN75" s="962"/>
      <c r="AO75" s="914"/>
      <c r="AP75" s="963"/>
      <c r="AQ75" s="962"/>
      <c r="AR75" s="962"/>
      <c r="AS75" s="962"/>
      <c r="AT75" s="914"/>
      <c r="AU75" s="963"/>
      <c r="AV75" s="962"/>
      <c r="AW75" s="962"/>
      <c r="AX75" s="962"/>
      <c r="AY75" s="914"/>
      <c r="AZ75" s="912"/>
      <c r="BA75" s="912"/>
      <c r="BB75" s="912"/>
      <c r="BC75" s="912"/>
      <c r="BD75" s="913"/>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585</v>
      </c>
      <c r="C76" s="958"/>
      <c r="D76" s="958"/>
      <c r="E76" s="958"/>
      <c r="F76" s="958"/>
      <c r="G76" s="958"/>
      <c r="H76" s="958"/>
      <c r="I76" s="958"/>
      <c r="J76" s="958"/>
      <c r="K76" s="958"/>
      <c r="L76" s="958"/>
      <c r="M76" s="958"/>
      <c r="N76" s="958"/>
      <c r="O76" s="958"/>
      <c r="P76" s="959"/>
      <c r="Q76" s="961">
        <v>6683</v>
      </c>
      <c r="R76" s="962"/>
      <c r="S76" s="962"/>
      <c r="T76" s="962"/>
      <c r="U76" s="914"/>
      <c r="V76" s="963">
        <v>6314</v>
      </c>
      <c r="W76" s="962"/>
      <c r="X76" s="962"/>
      <c r="Y76" s="962"/>
      <c r="Z76" s="914"/>
      <c r="AA76" s="963">
        <v>369</v>
      </c>
      <c r="AB76" s="962"/>
      <c r="AC76" s="962"/>
      <c r="AD76" s="962"/>
      <c r="AE76" s="914"/>
      <c r="AF76" s="963">
        <v>378</v>
      </c>
      <c r="AG76" s="962"/>
      <c r="AH76" s="962"/>
      <c r="AI76" s="962"/>
      <c r="AJ76" s="914"/>
      <c r="AK76" s="963">
        <v>350</v>
      </c>
      <c r="AL76" s="962"/>
      <c r="AM76" s="962"/>
      <c r="AN76" s="962"/>
      <c r="AO76" s="914"/>
      <c r="AP76" s="963" t="s">
        <v>514</v>
      </c>
      <c r="AQ76" s="962"/>
      <c r="AR76" s="962"/>
      <c r="AS76" s="962"/>
      <c r="AT76" s="914"/>
      <c r="AU76" s="963" t="s">
        <v>514</v>
      </c>
      <c r="AV76" s="962"/>
      <c r="AW76" s="962"/>
      <c r="AX76" s="962"/>
      <c r="AY76" s="914"/>
      <c r="AZ76" s="912"/>
      <c r="BA76" s="912"/>
      <c r="BB76" s="912"/>
      <c r="BC76" s="912"/>
      <c r="BD76" s="913"/>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587</v>
      </c>
      <c r="C77" s="958"/>
      <c r="D77" s="958"/>
      <c r="E77" s="958"/>
      <c r="F77" s="958"/>
      <c r="G77" s="958"/>
      <c r="H77" s="958"/>
      <c r="I77" s="958"/>
      <c r="J77" s="958"/>
      <c r="K77" s="958"/>
      <c r="L77" s="958"/>
      <c r="M77" s="958"/>
      <c r="N77" s="958"/>
      <c r="O77" s="958"/>
      <c r="P77" s="959"/>
      <c r="Q77" s="961">
        <v>14</v>
      </c>
      <c r="R77" s="962"/>
      <c r="S77" s="962"/>
      <c r="T77" s="962"/>
      <c r="U77" s="914"/>
      <c r="V77" s="963">
        <v>5</v>
      </c>
      <c r="W77" s="962"/>
      <c r="X77" s="962"/>
      <c r="Y77" s="962"/>
      <c r="Z77" s="914"/>
      <c r="AA77" s="963">
        <v>9</v>
      </c>
      <c r="AB77" s="962"/>
      <c r="AC77" s="962"/>
      <c r="AD77" s="962"/>
      <c r="AE77" s="914"/>
      <c r="AF77" s="963">
        <v>1</v>
      </c>
      <c r="AG77" s="962"/>
      <c r="AH77" s="962"/>
      <c r="AI77" s="962"/>
      <c r="AJ77" s="914"/>
      <c r="AK77" s="963">
        <v>9</v>
      </c>
      <c r="AL77" s="962"/>
      <c r="AM77" s="962"/>
      <c r="AN77" s="962"/>
      <c r="AO77" s="914"/>
      <c r="AP77" s="963" t="s">
        <v>514</v>
      </c>
      <c r="AQ77" s="962"/>
      <c r="AR77" s="962"/>
      <c r="AS77" s="962"/>
      <c r="AT77" s="914"/>
      <c r="AU77" s="963" t="s">
        <v>514</v>
      </c>
      <c r="AV77" s="962"/>
      <c r="AW77" s="962"/>
      <c r="AX77" s="962"/>
      <c r="AY77" s="914"/>
      <c r="AZ77" s="912"/>
      <c r="BA77" s="912"/>
      <c r="BB77" s="912"/>
      <c r="BC77" s="912"/>
      <c r="BD77" s="913"/>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588</v>
      </c>
      <c r="C78" s="958"/>
      <c r="D78" s="958"/>
      <c r="E78" s="958"/>
      <c r="F78" s="958"/>
      <c r="G78" s="958"/>
      <c r="H78" s="958"/>
      <c r="I78" s="958"/>
      <c r="J78" s="958"/>
      <c r="K78" s="958"/>
      <c r="L78" s="958"/>
      <c r="M78" s="958"/>
      <c r="N78" s="958"/>
      <c r="O78" s="958"/>
      <c r="P78" s="959"/>
      <c r="Q78" s="960">
        <v>44</v>
      </c>
      <c r="R78" s="915"/>
      <c r="S78" s="915"/>
      <c r="T78" s="915"/>
      <c r="U78" s="915"/>
      <c r="V78" s="915">
        <v>38</v>
      </c>
      <c r="W78" s="915"/>
      <c r="X78" s="915"/>
      <c r="Y78" s="915"/>
      <c r="Z78" s="915"/>
      <c r="AA78" s="915">
        <v>6</v>
      </c>
      <c r="AB78" s="915"/>
      <c r="AC78" s="915"/>
      <c r="AD78" s="915"/>
      <c r="AE78" s="915"/>
      <c r="AF78" s="915">
        <v>3</v>
      </c>
      <c r="AG78" s="915"/>
      <c r="AH78" s="915"/>
      <c r="AI78" s="915"/>
      <c r="AJ78" s="915"/>
      <c r="AK78" s="915">
        <v>11</v>
      </c>
      <c r="AL78" s="915"/>
      <c r="AM78" s="915"/>
      <c r="AN78" s="915"/>
      <c r="AO78" s="915"/>
      <c r="AP78" s="915" t="s">
        <v>514</v>
      </c>
      <c r="AQ78" s="915"/>
      <c r="AR78" s="915"/>
      <c r="AS78" s="915"/>
      <c r="AT78" s="915"/>
      <c r="AU78" s="915" t="s">
        <v>514</v>
      </c>
      <c r="AV78" s="915"/>
      <c r="AW78" s="915"/>
      <c r="AX78" s="915"/>
      <c r="AY78" s="915"/>
      <c r="AZ78" s="912"/>
      <c r="BA78" s="912"/>
      <c r="BB78" s="912"/>
      <c r="BC78" s="912"/>
      <c r="BD78" s="913"/>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589</v>
      </c>
      <c r="C79" s="958"/>
      <c r="D79" s="958"/>
      <c r="E79" s="958"/>
      <c r="F79" s="958"/>
      <c r="G79" s="958"/>
      <c r="H79" s="958"/>
      <c r="I79" s="958"/>
      <c r="J79" s="958"/>
      <c r="K79" s="958"/>
      <c r="L79" s="958"/>
      <c r="M79" s="958"/>
      <c r="N79" s="958"/>
      <c r="O79" s="958"/>
      <c r="P79" s="959"/>
      <c r="Q79" s="960">
        <v>6053</v>
      </c>
      <c r="R79" s="915"/>
      <c r="S79" s="915"/>
      <c r="T79" s="915"/>
      <c r="U79" s="915"/>
      <c r="V79" s="915">
        <v>6027</v>
      </c>
      <c r="W79" s="915"/>
      <c r="X79" s="915"/>
      <c r="Y79" s="915"/>
      <c r="Z79" s="915"/>
      <c r="AA79" s="915">
        <v>26</v>
      </c>
      <c r="AB79" s="915"/>
      <c r="AC79" s="915"/>
      <c r="AD79" s="915"/>
      <c r="AE79" s="915"/>
      <c r="AF79" s="915">
        <v>26</v>
      </c>
      <c r="AG79" s="915"/>
      <c r="AH79" s="915"/>
      <c r="AI79" s="915"/>
      <c r="AJ79" s="915"/>
      <c r="AK79" s="915" t="s">
        <v>514</v>
      </c>
      <c r="AL79" s="915"/>
      <c r="AM79" s="915"/>
      <c r="AN79" s="915"/>
      <c r="AO79" s="915"/>
      <c r="AP79" s="915" t="s">
        <v>514</v>
      </c>
      <c r="AQ79" s="915"/>
      <c r="AR79" s="915"/>
      <c r="AS79" s="915"/>
      <c r="AT79" s="915"/>
      <c r="AU79" s="915" t="s">
        <v>514</v>
      </c>
      <c r="AV79" s="915"/>
      <c r="AW79" s="915"/>
      <c r="AX79" s="915"/>
      <c r="AY79" s="915"/>
      <c r="AZ79" s="912"/>
      <c r="BA79" s="912"/>
      <c r="BB79" s="912"/>
      <c r="BC79" s="912"/>
      <c r="BD79" s="913"/>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590</v>
      </c>
      <c r="C80" s="958"/>
      <c r="D80" s="958"/>
      <c r="E80" s="958"/>
      <c r="F80" s="958"/>
      <c r="G80" s="958"/>
      <c r="H80" s="958"/>
      <c r="I80" s="958"/>
      <c r="J80" s="958"/>
      <c r="K80" s="958"/>
      <c r="L80" s="958"/>
      <c r="M80" s="958"/>
      <c r="N80" s="958"/>
      <c r="O80" s="958"/>
      <c r="P80" s="959"/>
      <c r="Q80" s="960">
        <v>161</v>
      </c>
      <c r="R80" s="915"/>
      <c r="S80" s="915"/>
      <c r="T80" s="915"/>
      <c r="U80" s="915"/>
      <c r="V80" s="915">
        <v>161</v>
      </c>
      <c r="W80" s="915"/>
      <c r="X80" s="915"/>
      <c r="Y80" s="915"/>
      <c r="Z80" s="915"/>
      <c r="AA80" s="915">
        <v>0</v>
      </c>
      <c r="AB80" s="915"/>
      <c r="AC80" s="915"/>
      <c r="AD80" s="915"/>
      <c r="AE80" s="915"/>
      <c r="AF80" s="915">
        <v>0</v>
      </c>
      <c r="AG80" s="915"/>
      <c r="AH80" s="915"/>
      <c r="AI80" s="915"/>
      <c r="AJ80" s="915"/>
      <c r="AK80" s="915" t="s">
        <v>514</v>
      </c>
      <c r="AL80" s="915"/>
      <c r="AM80" s="915"/>
      <c r="AN80" s="915"/>
      <c r="AO80" s="915"/>
      <c r="AP80" s="915">
        <v>180</v>
      </c>
      <c r="AQ80" s="915"/>
      <c r="AR80" s="915"/>
      <c r="AS80" s="915"/>
      <c r="AT80" s="915"/>
      <c r="AU80" s="915" t="s">
        <v>514</v>
      </c>
      <c r="AV80" s="915"/>
      <c r="AW80" s="915"/>
      <c r="AX80" s="915"/>
      <c r="AY80" s="915"/>
      <c r="AZ80" s="912"/>
      <c r="BA80" s="912"/>
      <c r="BB80" s="912"/>
      <c r="BC80" s="912"/>
      <c r="BD80" s="913"/>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591</v>
      </c>
      <c r="C81" s="958"/>
      <c r="D81" s="958"/>
      <c r="E81" s="958"/>
      <c r="F81" s="958"/>
      <c r="G81" s="958"/>
      <c r="H81" s="958"/>
      <c r="I81" s="958"/>
      <c r="J81" s="958"/>
      <c r="K81" s="958"/>
      <c r="L81" s="958"/>
      <c r="M81" s="958"/>
      <c r="N81" s="958"/>
      <c r="O81" s="958"/>
      <c r="P81" s="959"/>
      <c r="Q81" s="960">
        <v>0</v>
      </c>
      <c r="R81" s="915"/>
      <c r="S81" s="915"/>
      <c r="T81" s="915"/>
      <c r="U81" s="915"/>
      <c r="V81" s="915">
        <v>0</v>
      </c>
      <c r="W81" s="915"/>
      <c r="X81" s="915"/>
      <c r="Y81" s="915"/>
      <c r="Z81" s="915"/>
      <c r="AA81" s="915">
        <v>0</v>
      </c>
      <c r="AB81" s="915"/>
      <c r="AC81" s="915"/>
      <c r="AD81" s="915"/>
      <c r="AE81" s="915"/>
      <c r="AF81" s="915">
        <v>1</v>
      </c>
      <c r="AG81" s="915"/>
      <c r="AH81" s="915"/>
      <c r="AI81" s="915"/>
      <c r="AJ81" s="915"/>
      <c r="AK81" s="915" t="s">
        <v>514</v>
      </c>
      <c r="AL81" s="915"/>
      <c r="AM81" s="915"/>
      <c r="AN81" s="915"/>
      <c r="AO81" s="915"/>
      <c r="AP81" s="915" t="s">
        <v>514</v>
      </c>
      <c r="AQ81" s="915"/>
      <c r="AR81" s="915"/>
      <c r="AS81" s="915"/>
      <c r="AT81" s="915"/>
      <c r="AU81" s="915" t="s">
        <v>514</v>
      </c>
      <c r="AV81" s="915"/>
      <c r="AW81" s="915"/>
      <c r="AX81" s="915"/>
      <c r="AY81" s="915"/>
      <c r="AZ81" s="912"/>
      <c r="BA81" s="912"/>
      <c r="BB81" s="912"/>
      <c r="BC81" s="912"/>
      <c r="BD81" s="913"/>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592</v>
      </c>
      <c r="C82" s="958"/>
      <c r="D82" s="958"/>
      <c r="E82" s="958"/>
      <c r="F82" s="958"/>
      <c r="G82" s="958"/>
      <c r="H82" s="958"/>
      <c r="I82" s="958"/>
      <c r="J82" s="958"/>
      <c r="K82" s="958"/>
      <c r="L82" s="958"/>
      <c r="M82" s="958"/>
      <c r="N82" s="958"/>
      <c r="O82" s="958"/>
      <c r="P82" s="959"/>
      <c r="Q82" s="960">
        <v>194</v>
      </c>
      <c r="R82" s="915"/>
      <c r="S82" s="915"/>
      <c r="T82" s="915"/>
      <c r="U82" s="915"/>
      <c r="V82" s="915">
        <v>191</v>
      </c>
      <c r="W82" s="915"/>
      <c r="X82" s="915"/>
      <c r="Y82" s="915"/>
      <c r="Z82" s="915"/>
      <c r="AA82" s="915">
        <v>3</v>
      </c>
      <c r="AB82" s="915"/>
      <c r="AC82" s="915"/>
      <c r="AD82" s="915"/>
      <c r="AE82" s="915"/>
      <c r="AF82" s="915">
        <v>3</v>
      </c>
      <c r="AG82" s="915"/>
      <c r="AH82" s="915"/>
      <c r="AI82" s="915"/>
      <c r="AJ82" s="915"/>
      <c r="AK82" s="915" t="s">
        <v>514</v>
      </c>
      <c r="AL82" s="915"/>
      <c r="AM82" s="915"/>
      <c r="AN82" s="915"/>
      <c r="AO82" s="915"/>
      <c r="AP82" s="915" t="s">
        <v>514</v>
      </c>
      <c r="AQ82" s="915"/>
      <c r="AR82" s="915"/>
      <c r="AS82" s="915"/>
      <c r="AT82" s="915"/>
      <c r="AU82" s="915" t="s">
        <v>514</v>
      </c>
      <c r="AV82" s="915"/>
      <c r="AW82" s="915"/>
      <c r="AX82" s="915"/>
      <c r="AY82" s="915"/>
      <c r="AZ82" s="912"/>
      <c r="BA82" s="912"/>
      <c r="BB82" s="912"/>
      <c r="BC82" s="912"/>
      <c r="BD82" s="913"/>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12"/>
      <c r="BA83" s="912"/>
      <c r="BB83" s="912"/>
      <c r="BC83" s="912"/>
      <c r="BD83" s="913"/>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12"/>
      <c r="BA84" s="912"/>
      <c r="BB84" s="912"/>
      <c r="BC84" s="912"/>
      <c r="BD84" s="913"/>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12"/>
      <c r="BA85" s="912"/>
      <c r="BB85" s="912"/>
      <c r="BC85" s="912"/>
      <c r="BD85" s="913"/>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12"/>
      <c r="BA86" s="912"/>
      <c r="BB86" s="912"/>
      <c r="BC86" s="912"/>
      <c r="BD86" s="913"/>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13626</v>
      </c>
      <c r="AG88" s="926"/>
      <c r="AH88" s="926"/>
      <c r="AI88" s="926"/>
      <c r="AJ88" s="926"/>
      <c r="AK88" s="923"/>
      <c r="AL88" s="923"/>
      <c r="AM88" s="923"/>
      <c r="AN88" s="923"/>
      <c r="AO88" s="923"/>
      <c r="AP88" s="926">
        <v>485</v>
      </c>
      <c r="AQ88" s="926"/>
      <c r="AR88" s="926"/>
      <c r="AS88" s="926"/>
      <c r="AT88" s="926"/>
      <c r="AU88" s="926">
        <v>57</v>
      </c>
      <c r="AV88" s="926"/>
      <c r="AW88" s="926"/>
      <c r="AX88" s="926"/>
      <c r="AY88" s="926"/>
      <c r="AZ88" s="971"/>
      <c r="BA88" s="971"/>
      <c r="BB88" s="971"/>
      <c r="BC88" s="971"/>
      <c r="BD88" s="97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310</v>
      </c>
      <c r="AG109" s="979"/>
      <c r="AH109" s="979"/>
      <c r="AI109" s="979"/>
      <c r="AJ109" s="980"/>
      <c r="AK109" s="978" t="s">
        <v>309</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310</v>
      </c>
      <c r="BW109" s="979"/>
      <c r="BX109" s="979"/>
      <c r="BY109" s="979"/>
      <c r="BZ109" s="980"/>
      <c r="CA109" s="978" t="s">
        <v>309</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310</v>
      </c>
      <c r="DM109" s="979"/>
      <c r="DN109" s="979"/>
      <c r="DO109" s="979"/>
      <c r="DP109" s="980"/>
      <c r="DQ109" s="978" t="s">
        <v>309</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282380</v>
      </c>
      <c r="AB110" s="986"/>
      <c r="AC110" s="986"/>
      <c r="AD110" s="986"/>
      <c r="AE110" s="987"/>
      <c r="AF110" s="988">
        <v>324311</v>
      </c>
      <c r="AG110" s="986"/>
      <c r="AH110" s="986"/>
      <c r="AI110" s="986"/>
      <c r="AJ110" s="987"/>
      <c r="AK110" s="988">
        <v>318257</v>
      </c>
      <c r="AL110" s="986"/>
      <c r="AM110" s="986"/>
      <c r="AN110" s="986"/>
      <c r="AO110" s="987"/>
      <c r="AP110" s="989">
        <v>12.6</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3241802</v>
      </c>
      <c r="BR110" s="1021"/>
      <c r="BS110" s="1021"/>
      <c r="BT110" s="1021"/>
      <c r="BU110" s="1021"/>
      <c r="BV110" s="1021">
        <v>3156377</v>
      </c>
      <c r="BW110" s="1021"/>
      <c r="BX110" s="1021"/>
      <c r="BY110" s="1021"/>
      <c r="BZ110" s="1021"/>
      <c r="CA110" s="1021">
        <v>3404295</v>
      </c>
      <c r="CB110" s="1021"/>
      <c r="CC110" s="1021"/>
      <c r="CD110" s="1021"/>
      <c r="CE110" s="1021"/>
      <c r="CF110" s="1035">
        <v>135.19999999999999</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436</v>
      </c>
      <c r="DR110" s="1021"/>
      <c r="DS110" s="1021"/>
      <c r="DT110" s="1021"/>
      <c r="DU110" s="1021"/>
      <c r="DV110" s="1022" t="s">
        <v>128</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439</v>
      </c>
      <c r="AG111" s="1028"/>
      <c r="AH111" s="1028"/>
      <c r="AI111" s="1028"/>
      <c r="AJ111" s="1029"/>
      <c r="AK111" s="1030" t="s">
        <v>439</v>
      </c>
      <c r="AL111" s="1028"/>
      <c r="AM111" s="1028"/>
      <c r="AN111" s="1028"/>
      <c r="AO111" s="1029"/>
      <c r="AP111" s="1031" t="s">
        <v>439</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t="s">
        <v>438</v>
      </c>
      <c r="BR111" s="1014"/>
      <c r="BS111" s="1014"/>
      <c r="BT111" s="1014"/>
      <c r="BU111" s="1014"/>
      <c r="BV111" s="1014" t="s">
        <v>438</v>
      </c>
      <c r="BW111" s="1014"/>
      <c r="BX111" s="1014"/>
      <c r="BY111" s="1014"/>
      <c r="BZ111" s="1014"/>
      <c r="CA111" s="1014" t="s">
        <v>438</v>
      </c>
      <c r="CB111" s="1014"/>
      <c r="CC111" s="1014"/>
      <c r="CD111" s="1014"/>
      <c r="CE111" s="1014"/>
      <c r="CF111" s="1008" t="s">
        <v>438</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438</v>
      </c>
      <c r="DH111" s="1014"/>
      <c r="DI111" s="1014"/>
      <c r="DJ111" s="1014"/>
      <c r="DK111" s="1014"/>
      <c r="DL111" s="1014" t="s">
        <v>438</v>
      </c>
      <c r="DM111" s="1014"/>
      <c r="DN111" s="1014"/>
      <c r="DO111" s="1014"/>
      <c r="DP111" s="1014"/>
      <c r="DQ111" s="1014" t="s">
        <v>438</v>
      </c>
      <c r="DR111" s="1014"/>
      <c r="DS111" s="1014"/>
      <c r="DT111" s="1014"/>
      <c r="DU111" s="1014"/>
      <c r="DV111" s="1015" t="s">
        <v>438</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436</v>
      </c>
      <c r="AG112" s="1053"/>
      <c r="AH112" s="1053"/>
      <c r="AI112" s="1053"/>
      <c r="AJ112" s="1054"/>
      <c r="AK112" s="1055" t="s">
        <v>438</v>
      </c>
      <c r="AL112" s="1053"/>
      <c r="AM112" s="1053"/>
      <c r="AN112" s="1053"/>
      <c r="AO112" s="1054"/>
      <c r="AP112" s="1056" t="s">
        <v>438</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1827528</v>
      </c>
      <c r="BR112" s="1014"/>
      <c r="BS112" s="1014"/>
      <c r="BT112" s="1014"/>
      <c r="BU112" s="1014"/>
      <c r="BV112" s="1014">
        <v>1774759</v>
      </c>
      <c r="BW112" s="1014"/>
      <c r="BX112" s="1014"/>
      <c r="BY112" s="1014"/>
      <c r="BZ112" s="1014"/>
      <c r="CA112" s="1014">
        <v>1682819</v>
      </c>
      <c r="CB112" s="1014"/>
      <c r="CC112" s="1014"/>
      <c r="CD112" s="1014"/>
      <c r="CE112" s="1014"/>
      <c r="CF112" s="1008">
        <v>66.8</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436</v>
      </c>
      <c r="DM112" s="1014"/>
      <c r="DN112" s="1014"/>
      <c r="DO112" s="1014"/>
      <c r="DP112" s="1014"/>
      <c r="DQ112" s="1014" t="s">
        <v>438</v>
      </c>
      <c r="DR112" s="1014"/>
      <c r="DS112" s="1014"/>
      <c r="DT112" s="1014"/>
      <c r="DU112" s="1014"/>
      <c r="DV112" s="1015" t="s">
        <v>436</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147881</v>
      </c>
      <c r="AB113" s="1028"/>
      <c r="AC113" s="1028"/>
      <c r="AD113" s="1028"/>
      <c r="AE113" s="1029"/>
      <c r="AF113" s="1030">
        <v>152513</v>
      </c>
      <c r="AG113" s="1028"/>
      <c r="AH113" s="1028"/>
      <c r="AI113" s="1028"/>
      <c r="AJ113" s="1029"/>
      <c r="AK113" s="1030">
        <v>152098</v>
      </c>
      <c r="AL113" s="1028"/>
      <c r="AM113" s="1028"/>
      <c r="AN113" s="1028"/>
      <c r="AO113" s="1029"/>
      <c r="AP113" s="1031">
        <v>6</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104134</v>
      </c>
      <c r="BR113" s="1014"/>
      <c r="BS113" s="1014"/>
      <c r="BT113" s="1014"/>
      <c r="BU113" s="1014"/>
      <c r="BV113" s="1014">
        <v>82374</v>
      </c>
      <c r="BW113" s="1014"/>
      <c r="BX113" s="1014"/>
      <c r="BY113" s="1014"/>
      <c r="BZ113" s="1014"/>
      <c r="CA113" s="1014">
        <v>56739</v>
      </c>
      <c r="CB113" s="1014"/>
      <c r="CC113" s="1014"/>
      <c r="CD113" s="1014"/>
      <c r="CE113" s="1014"/>
      <c r="CF113" s="1008">
        <v>2.2999999999999998</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438</v>
      </c>
      <c r="DM113" s="1053"/>
      <c r="DN113" s="1053"/>
      <c r="DO113" s="1053"/>
      <c r="DP113" s="1054"/>
      <c r="DQ113" s="1055" t="s">
        <v>438</v>
      </c>
      <c r="DR113" s="1053"/>
      <c r="DS113" s="1053"/>
      <c r="DT113" s="1053"/>
      <c r="DU113" s="1054"/>
      <c r="DV113" s="1056" t="s">
        <v>436</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23994</v>
      </c>
      <c r="AB114" s="1053"/>
      <c r="AC114" s="1053"/>
      <c r="AD114" s="1053"/>
      <c r="AE114" s="1054"/>
      <c r="AF114" s="1055">
        <v>22842</v>
      </c>
      <c r="AG114" s="1053"/>
      <c r="AH114" s="1053"/>
      <c r="AI114" s="1053"/>
      <c r="AJ114" s="1054"/>
      <c r="AK114" s="1055">
        <v>25004</v>
      </c>
      <c r="AL114" s="1053"/>
      <c r="AM114" s="1053"/>
      <c r="AN114" s="1053"/>
      <c r="AO114" s="1054"/>
      <c r="AP114" s="1056">
        <v>1</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494817</v>
      </c>
      <c r="BR114" s="1014"/>
      <c r="BS114" s="1014"/>
      <c r="BT114" s="1014"/>
      <c r="BU114" s="1014"/>
      <c r="BV114" s="1014">
        <v>469339</v>
      </c>
      <c r="BW114" s="1014"/>
      <c r="BX114" s="1014"/>
      <c r="BY114" s="1014"/>
      <c r="BZ114" s="1014"/>
      <c r="CA114" s="1014">
        <v>458625</v>
      </c>
      <c r="CB114" s="1014"/>
      <c r="CC114" s="1014"/>
      <c r="CD114" s="1014"/>
      <c r="CE114" s="1014"/>
      <c r="CF114" s="1008">
        <v>18.2</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438</v>
      </c>
      <c r="DM114" s="1053"/>
      <c r="DN114" s="1053"/>
      <c r="DO114" s="1053"/>
      <c r="DP114" s="1054"/>
      <c r="DQ114" s="1055" t="s">
        <v>438</v>
      </c>
      <c r="DR114" s="1053"/>
      <c r="DS114" s="1053"/>
      <c r="DT114" s="1053"/>
      <c r="DU114" s="1054"/>
      <c r="DV114" s="1056" t="s">
        <v>438</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283</v>
      </c>
      <c r="AB115" s="1028"/>
      <c r="AC115" s="1028"/>
      <c r="AD115" s="1028"/>
      <c r="AE115" s="1029"/>
      <c r="AF115" s="1030" t="s">
        <v>438</v>
      </c>
      <c r="AG115" s="1028"/>
      <c r="AH115" s="1028"/>
      <c r="AI115" s="1028"/>
      <c r="AJ115" s="1029"/>
      <c r="AK115" s="1030" t="s">
        <v>438</v>
      </c>
      <c r="AL115" s="1028"/>
      <c r="AM115" s="1028"/>
      <c r="AN115" s="1028"/>
      <c r="AO115" s="1029"/>
      <c r="AP115" s="1031" t="s">
        <v>438</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438</v>
      </c>
      <c r="BW115" s="1014"/>
      <c r="BX115" s="1014"/>
      <c r="BY115" s="1014"/>
      <c r="BZ115" s="1014"/>
      <c r="CA115" s="1014" t="s">
        <v>438</v>
      </c>
      <c r="CB115" s="1014"/>
      <c r="CC115" s="1014"/>
      <c r="CD115" s="1014"/>
      <c r="CE115" s="1014"/>
      <c r="CF115" s="1008" t="s">
        <v>438</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436</v>
      </c>
      <c r="DM115" s="1053"/>
      <c r="DN115" s="1053"/>
      <c r="DO115" s="1053"/>
      <c r="DP115" s="1054"/>
      <c r="DQ115" s="1055" t="s">
        <v>438</v>
      </c>
      <c r="DR115" s="1053"/>
      <c r="DS115" s="1053"/>
      <c r="DT115" s="1053"/>
      <c r="DU115" s="1054"/>
      <c r="DV115" s="1056" t="s">
        <v>438</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436</v>
      </c>
      <c r="AB116" s="1053"/>
      <c r="AC116" s="1053"/>
      <c r="AD116" s="1053"/>
      <c r="AE116" s="1054"/>
      <c r="AF116" s="1055" t="s">
        <v>438</v>
      </c>
      <c r="AG116" s="1053"/>
      <c r="AH116" s="1053"/>
      <c r="AI116" s="1053"/>
      <c r="AJ116" s="1054"/>
      <c r="AK116" s="1055" t="s">
        <v>438</v>
      </c>
      <c r="AL116" s="1053"/>
      <c r="AM116" s="1053"/>
      <c r="AN116" s="1053"/>
      <c r="AO116" s="1054"/>
      <c r="AP116" s="1056" t="s">
        <v>438</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438</v>
      </c>
      <c r="BW116" s="1014"/>
      <c r="BX116" s="1014"/>
      <c r="BY116" s="1014"/>
      <c r="BZ116" s="1014"/>
      <c r="CA116" s="1014" t="s">
        <v>438</v>
      </c>
      <c r="CB116" s="1014"/>
      <c r="CC116" s="1014"/>
      <c r="CD116" s="1014"/>
      <c r="CE116" s="1014"/>
      <c r="CF116" s="1008" t="s">
        <v>438</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438</v>
      </c>
      <c r="DH116" s="1053"/>
      <c r="DI116" s="1053"/>
      <c r="DJ116" s="1053"/>
      <c r="DK116" s="1054"/>
      <c r="DL116" s="1055" t="s">
        <v>436</v>
      </c>
      <c r="DM116" s="1053"/>
      <c r="DN116" s="1053"/>
      <c r="DO116" s="1053"/>
      <c r="DP116" s="1054"/>
      <c r="DQ116" s="1055" t="s">
        <v>438</v>
      </c>
      <c r="DR116" s="1053"/>
      <c r="DS116" s="1053"/>
      <c r="DT116" s="1053"/>
      <c r="DU116" s="1054"/>
      <c r="DV116" s="1056" t="s">
        <v>436</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454538</v>
      </c>
      <c r="AB117" s="1071"/>
      <c r="AC117" s="1071"/>
      <c r="AD117" s="1071"/>
      <c r="AE117" s="1072"/>
      <c r="AF117" s="1073">
        <v>499666</v>
      </c>
      <c r="AG117" s="1071"/>
      <c r="AH117" s="1071"/>
      <c r="AI117" s="1071"/>
      <c r="AJ117" s="1072"/>
      <c r="AK117" s="1073">
        <v>495359</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395</v>
      </c>
      <c r="BR117" s="1014"/>
      <c r="BS117" s="1014"/>
      <c r="BT117" s="1014"/>
      <c r="BU117" s="1014"/>
      <c r="BV117" s="1014" t="s">
        <v>128</v>
      </c>
      <c r="BW117" s="1014"/>
      <c r="BX117" s="1014"/>
      <c r="BY117" s="1014"/>
      <c r="BZ117" s="1014"/>
      <c r="CA117" s="1014" t="s">
        <v>460</v>
      </c>
      <c r="CB117" s="1014"/>
      <c r="CC117" s="1014"/>
      <c r="CD117" s="1014"/>
      <c r="CE117" s="1014"/>
      <c r="CF117" s="1008" t="s">
        <v>395</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438</v>
      </c>
      <c r="DM117" s="1053"/>
      <c r="DN117" s="1053"/>
      <c r="DO117" s="1053"/>
      <c r="DP117" s="1054"/>
      <c r="DQ117" s="1055" t="s">
        <v>395</v>
      </c>
      <c r="DR117" s="1053"/>
      <c r="DS117" s="1053"/>
      <c r="DT117" s="1053"/>
      <c r="DU117" s="1054"/>
      <c r="DV117" s="1056" t="s">
        <v>438</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310</v>
      </c>
      <c r="AG118" s="979"/>
      <c r="AH118" s="979"/>
      <c r="AI118" s="979"/>
      <c r="AJ118" s="980"/>
      <c r="AK118" s="978" t="s">
        <v>309</v>
      </c>
      <c r="AL118" s="979"/>
      <c r="AM118" s="979"/>
      <c r="AN118" s="979"/>
      <c r="AO118" s="980"/>
      <c r="AP118" s="1065" t="s">
        <v>430</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438</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438</v>
      </c>
      <c r="DH118" s="1053"/>
      <c r="DI118" s="1053"/>
      <c r="DJ118" s="1053"/>
      <c r="DK118" s="1054"/>
      <c r="DL118" s="1055" t="s">
        <v>438</v>
      </c>
      <c r="DM118" s="1053"/>
      <c r="DN118" s="1053"/>
      <c r="DO118" s="1053"/>
      <c r="DP118" s="1054"/>
      <c r="DQ118" s="1055" t="s">
        <v>460</v>
      </c>
      <c r="DR118" s="1053"/>
      <c r="DS118" s="1053"/>
      <c r="DT118" s="1053"/>
      <c r="DU118" s="1054"/>
      <c r="DV118" s="1056" t="s">
        <v>128</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438</v>
      </c>
      <c r="AG119" s="986"/>
      <c r="AH119" s="986"/>
      <c r="AI119" s="986"/>
      <c r="AJ119" s="987"/>
      <c r="AK119" s="988" t="s">
        <v>438</v>
      </c>
      <c r="AL119" s="986"/>
      <c r="AM119" s="986"/>
      <c r="AN119" s="986"/>
      <c r="AO119" s="987"/>
      <c r="AP119" s="989" t="s">
        <v>128</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464</v>
      </c>
      <c r="BP119" s="1100"/>
      <c r="BQ119" s="1091">
        <v>5668281</v>
      </c>
      <c r="BR119" s="1092"/>
      <c r="BS119" s="1092"/>
      <c r="BT119" s="1092"/>
      <c r="BU119" s="1092"/>
      <c r="BV119" s="1092">
        <v>5482849</v>
      </c>
      <c r="BW119" s="1092"/>
      <c r="BX119" s="1092"/>
      <c r="BY119" s="1092"/>
      <c r="BZ119" s="1092"/>
      <c r="CA119" s="1092">
        <v>5602478</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438</v>
      </c>
      <c r="DH119" s="1078"/>
      <c r="DI119" s="1078"/>
      <c r="DJ119" s="1078"/>
      <c r="DK119" s="1079"/>
      <c r="DL119" s="1077" t="s">
        <v>438</v>
      </c>
      <c r="DM119" s="1078"/>
      <c r="DN119" s="1078"/>
      <c r="DO119" s="1078"/>
      <c r="DP119" s="1079"/>
      <c r="DQ119" s="1077" t="s">
        <v>438</v>
      </c>
      <c r="DR119" s="1078"/>
      <c r="DS119" s="1078"/>
      <c r="DT119" s="1078"/>
      <c r="DU119" s="1079"/>
      <c r="DV119" s="1080" t="s">
        <v>438</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438</v>
      </c>
      <c r="AB120" s="1053"/>
      <c r="AC120" s="1053"/>
      <c r="AD120" s="1053"/>
      <c r="AE120" s="1054"/>
      <c r="AF120" s="1055" t="s">
        <v>438</v>
      </c>
      <c r="AG120" s="1053"/>
      <c r="AH120" s="1053"/>
      <c r="AI120" s="1053"/>
      <c r="AJ120" s="1054"/>
      <c r="AK120" s="1055" t="s">
        <v>438</v>
      </c>
      <c r="AL120" s="1053"/>
      <c r="AM120" s="1053"/>
      <c r="AN120" s="1053"/>
      <c r="AO120" s="1054"/>
      <c r="AP120" s="1056" t="s">
        <v>128</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3473904</v>
      </c>
      <c r="BR120" s="1021"/>
      <c r="BS120" s="1021"/>
      <c r="BT120" s="1021"/>
      <c r="BU120" s="1021"/>
      <c r="BV120" s="1021">
        <v>3630381</v>
      </c>
      <c r="BW120" s="1021"/>
      <c r="BX120" s="1021"/>
      <c r="BY120" s="1021"/>
      <c r="BZ120" s="1021"/>
      <c r="CA120" s="1021">
        <v>3657394</v>
      </c>
      <c r="CB120" s="1021"/>
      <c r="CC120" s="1021"/>
      <c r="CD120" s="1021"/>
      <c r="CE120" s="1021"/>
      <c r="CF120" s="1035">
        <v>145.30000000000001</v>
      </c>
      <c r="CG120" s="1036"/>
      <c r="CH120" s="1036"/>
      <c r="CI120" s="1036"/>
      <c r="CJ120" s="1036"/>
      <c r="CK120" s="1101" t="s">
        <v>468</v>
      </c>
      <c r="CL120" s="1102"/>
      <c r="CM120" s="1102"/>
      <c r="CN120" s="1102"/>
      <c r="CO120" s="1103"/>
      <c r="CP120" s="1109" t="s">
        <v>410</v>
      </c>
      <c r="CQ120" s="1110"/>
      <c r="CR120" s="1110"/>
      <c r="CS120" s="1110"/>
      <c r="CT120" s="1110"/>
      <c r="CU120" s="1110"/>
      <c r="CV120" s="1110"/>
      <c r="CW120" s="1110"/>
      <c r="CX120" s="1110"/>
      <c r="CY120" s="1110"/>
      <c r="CZ120" s="1110"/>
      <c r="DA120" s="1110"/>
      <c r="DB120" s="1110"/>
      <c r="DC120" s="1110"/>
      <c r="DD120" s="1110"/>
      <c r="DE120" s="1110"/>
      <c r="DF120" s="1111"/>
      <c r="DG120" s="1020">
        <v>1827528</v>
      </c>
      <c r="DH120" s="1021"/>
      <c r="DI120" s="1021"/>
      <c r="DJ120" s="1021"/>
      <c r="DK120" s="1021"/>
      <c r="DL120" s="1021">
        <v>1770745</v>
      </c>
      <c r="DM120" s="1021"/>
      <c r="DN120" s="1021"/>
      <c r="DO120" s="1021"/>
      <c r="DP120" s="1021"/>
      <c r="DQ120" s="1021">
        <v>1679154</v>
      </c>
      <c r="DR120" s="1021"/>
      <c r="DS120" s="1021"/>
      <c r="DT120" s="1021"/>
      <c r="DU120" s="1021"/>
      <c r="DV120" s="1022">
        <v>66.7</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438</v>
      </c>
      <c r="AB121" s="1053"/>
      <c r="AC121" s="1053"/>
      <c r="AD121" s="1053"/>
      <c r="AE121" s="1054"/>
      <c r="AF121" s="1055" t="s">
        <v>438</v>
      </c>
      <c r="AG121" s="1053"/>
      <c r="AH121" s="1053"/>
      <c r="AI121" s="1053"/>
      <c r="AJ121" s="1054"/>
      <c r="AK121" s="1055" t="s">
        <v>438</v>
      </c>
      <c r="AL121" s="1053"/>
      <c r="AM121" s="1053"/>
      <c r="AN121" s="1053"/>
      <c r="AO121" s="1054"/>
      <c r="AP121" s="1056" t="s">
        <v>438</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4557</v>
      </c>
      <c r="BR121" s="1014"/>
      <c r="BS121" s="1014"/>
      <c r="BT121" s="1014"/>
      <c r="BU121" s="1014"/>
      <c r="BV121" s="1014" t="s">
        <v>128</v>
      </c>
      <c r="BW121" s="1014"/>
      <c r="BX121" s="1014"/>
      <c r="BY121" s="1014"/>
      <c r="BZ121" s="1014"/>
      <c r="CA121" s="1014" t="s">
        <v>438</v>
      </c>
      <c r="CB121" s="1014"/>
      <c r="CC121" s="1014"/>
      <c r="CD121" s="1014"/>
      <c r="CE121" s="1014"/>
      <c r="CF121" s="1008" t="s">
        <v>438</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t="s">
        <v>128</v>
      </c>
      <c r="DH121" s="1014"/>
      <c r="DI121" s="1014"/>
      <c r="DJ121" s="1014"/>
      <c r="DK121" s="1014"/>
      <c r="DL121" s="1014">
        <v>4014</v>
      </c>
      <c r="DM121" s="1014"/>
      <c r="DN121" s="1014"/>
      <c r="DO121" s="1014"/>
      <c r="DP121" s="1014"/>
      <c r="DQ121" s="1014">
        <v>3665</v>
      </c>
      <c r="DR121" s="1014"/>
      <c r="DS121" s="1014"/>
      <c r="DT121" s="1014"/>
      <c r="DU121" s="1014"/>
      <c r="DV121" s="1015">
        <v>0.1</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438</v>
      </c>
      <c r="AB122" s="1053"/>
      <c r="AC122" s="1053"/>
      <c r="AD122" s="1053"/>
      <c r="AE122" s="1054"/>
      <c r="AF122" s="1055" t="s">
        <v>460</v>
      </c>
      <c r="AG122" s="1053"/>
      <c r="AH122" s="1053"/>
      <c r="AI122" s="1053"/>
      <c r="AJ122" s="1054"/>
      <c r="AK122" s="1055" t="s">
        <v>460</v>
      </c>
      <c r="AL122" s="1053"/>
      <c r="AM122" s="1053"/>
      <c r="AN122" s="1053"/>
      <c r="AO122" s="1054"/>
      <c r="AP122" s="1056" t="s">
        <v>460</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4611760</v>
      </c>
      <c r="BR122" s="1092"/>
      <c r="BS122" s="1092"/>
      <c r="BT122" s="1092"/>
      <c r="BU122" s="1092"/>
      <c r="BV122" s="1092">
        <v>4531399</v>
      </c>
      <c r="BW122" s="1092"/>
      <c r="BX122" s="1092"/>
      <c r="BY122" s="1092"/>
      <c r="BZ122" s="1092"/>
      <c r="CA122" s="1092">
        <v>4535520</v>
      </c>
      <c r="CB122" s="1092"/>
      <c r="CC122" s="1092"/>
      <c r="CD122" s="1092"/>
      <c r="CE122" s="1092"/>
      <c r="CF122" s="1112">
        <v>180.2</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t="s">
        <v>438</v>
      </c>
      <c r="DH122" s="1014"/>
      <c r="DI122" s="1014"/>
      <c r="DJ122" s="1014"/>
      <c r="DK122" s="1014"/>
      <c r="DL122" s="1014" t="s">
        <v>128</v>
      </c>
      <c r="DM122" s="1014"/>
      <c r="DN122" s="1014"/>
      <c r="DO122" s="1014"/>
      <c r="DP122" s="1014"/>
      <c r="DQ122" s="1014" t="s">
        <v>128</v>
      </c>
      <c r="DR122" s="1014"/>
      <c r="DS122" s="1014"/>
      <c r="DT122" s="1014"/>
      <c r="DU122" s="1014"/>
      <c r="DV122" s="1015" t="s">
        <v>438</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460</v>
      </c>
      <c r="AB123" s="1053"/>
      <c r="AC123" s="1053"/>
      <c r="AD123" s="1053"/>
      <c r="AE123" s="1054"/>
      <c r="AF123" s="1055" t="s">
        <v>128</v>
      </c>
      <c r="AG123" s="1053"/>
      <c r="AH123" s="1053"/>
      <c r="AI123" s="1053"/>
      <c r="AJ123" s="1054"/>
      <c r="AK123" s="1055" t="s">
        <v>438</v>
      </c>
      <c r="AL123" s="1053"/>
      <c r="AM123" s="1053"/>
      <c r="AN123" s="1053"/>
      <c r="AO123" s="1054"/>
      <c r="AP123" s="1056" t="s">
        <v>460</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473</v>
      </c>
      <c r="BP123" s="1100"/>
      <c r="BQ123" s="1159">
        <v>8090221</v>
      </c>
      <c r="BR123" s="1160"/>
      <c r="BS123" s="1160"/>
      <c r="BT123" s="1160"/>
      <c r="BU123" s="1160"/>
      <c r="BV123" s="1160">
        <v>8161780</v>
      </c>
      <c r="BW123" s="1160"/>
      <c r="BX123" s="1160"/>
      <c r="BY123" s="1160"/>
      <c r="BZ123" s="1160"/>
      <c r="CA123" s="1160">
        <v>8192914</v>
      </c>
      <c r="CB123" s="1160"/>
      <c r="CC123" s="1160"/>
      <c r="CD123" s="1160"/>
      <c r="CE123" s="1160"/>
      <c r="CF123" s="1093"/>
      <c r="CG123" s="1094"/>
      <c r="CH123" s="1094"/>
      <c r="CI123" s="1094"/>
      <c r="CJ123" s="1095"/>
      <c r="CK123" s="1104"/>
      <c r="CL123" s="1105"/>
      <c r="CM123" s="1105"/>
      <c r="CN123" s="1105"/>
      <c r="CO123" s="1106"/>
      <c r="CP123" s="1114" t="s">
        <v>474</v>
      </c>
      <c r="CQ123" s="1115"/>
      <c r="CR123" s="1115"/>
      <c r="CS123" s="1115"/>
      <c r="CT123" s="1115"/>
      <c r="CU123" s="1115"/>
      <c r="CV123" s="1115"/>
      <c r="CW123" s="1115"/>
      <c r="CX123" s="1115"/>
      <c r="CY123" s="1115"/>
      <c r="CZ123" s="1115"/>
      <c r="DA123" s="1115"/>
      <c r="DB123" s="1115"/>
      <c r="DC123" s="1115"/>
      <c r="DD123" s="1115"/>
      <c r="DE123" s="1115"/>
      <c r="DF123" s="1116"/>
      <c r="DG123" s="1052" t="s">
        <v>438</v>
      </c>
      <c r="DH123" s="1053"/>
      <c r="DI123" s="1053"/>
      <c r="DJ123" s="1053"/>
      <c r="DK123" s="1054"/>
      <c r="DL123" s="1055" t="s">
        <v>438</v>
      </c>
      <c r="DM123" s="1053"/>
      <c r="DN123" s="1053"/>
      <c r="DO123" s="1053"/>
      <c r="DP123" s="1054"/>
      <c r="DQ123" s="1055" t="s">
        <v>128</v>
      </c>
      <c r="DR123" s="1053"/>
      <c r="DS123" s="1053"/>
      <c r="DT123" s="1053"/>
      <c r="DU123" s="1054"/>
      <c r="DV123" s="1056" t="s">
        <v>128</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438</v>
      </c>
      <c r="AB124" s="1053"/>
      <c r="AC124" s="1053"/>
      <c r="AD124" s="1053"/>
      <c r="AE124" s="1054"/>
      <c r="AF124" s="1055" t="s">
        <v>438</v>
      </c>
      <c r="AG124" s="1053"/>
      <c r="AH124" s="1053"/>
      <c r="AI124" s="1053"/>
      <c r="AJ124" s="1054"/>
      <c r="AK124" s="1055" t="s">
        <v>438</v>
      </c>
      <c r="AL124" s="1053"/>
      <c r="AM124" s="1053"/>
      <c r="AN124" s="1053"/>
      <c r="AO124" s="1054"/>
      <c r="AP124" s="1056" t="s">
        <v>438</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438</v>
      </c>
      <c r="BR124" s="1122"/>
      <c r="BS124" s="1122"/>
      <c r="BT124" s="1122"/>
      <c r="BU124" s="1122"/>
      <c r="BV124" s="1122" t="s">
        <v>438</v>
      </c>
      <c r="BW124" s="1122"/>
      <c r="BX124" s="1122"/>
      <c r="BY124" s="1122"/>
      <c r="BZ124" s="1122"/>
      <c r="CA124" s="1122" t="s">
        <v>438</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438</v>
      </c>
      <c r="DH124" s="1078"/>
      <c r="DI124" s="1078"/>
      <c r="DJ124" s="1078"/>
      <c r="DK124" s="1079"/>
      <c r="DL124" s="1077" t="s">
        <v>438</v>
      </c>
      <c r="DM124" s="1078"/>
      <c r="DN124" s="1078"/>
      <c r="DO124" s="1078"/>
      <c r="DP124" s="1079"/>
      <c r="DQ124" s="1077" t="s">
        <v>438</v>
      </c>
      <c r="DR124" s="1078"/>
      <c r="DS124" s="1078"/>
      <c r="DT124" s="1078"/>
      <c r="DU124" s="1079"/>
      <c r="DV124" s="1080" t="s">
        <v>438</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438</v>
      </c>
      <c r="AB125" s="1053"/>
      <c r="AC125" s="1053"/>
      <c r="AD125" s="1053"/>
      <c r="AE125" s="1054"/>
      <c r="AF125" s="1055" t="s">
        <v>438</v>
      </c>
      <c r="AG125" s="1053"/>
      <c r="AH125" s="1053"/>
      <c r="AI125" s="1053"/>
      <c r="AJ125" s="1054"/>
      <c r="AK125" s="1055" t="s">
        <v>438</v>
      </c>
      <c r="AL125" s="1053"/>
      <c r="AM125" s="1053"/>
      <c r="AN125" s="1053"/>
      <c r="AO125" s="1054"/>
      <c r="AP125" s="1056" t="s">
        <v>438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438</v>
      </c>
      <c r="DH125" s="1021"/>
      <c r="DI125" s="1021"/>
      <c r="DJ125" s="1021"/>
      <c r="DK125" s="1021"/>
      <c r="DL125" s="1021" t="s">
        <v>438</v>
      </c>
      <c r="DM125" s="1021"/>
      <c r="DN125" s="1021"/>
      <c r="DO125" s="1021"/>
      <c r="DP125" s="1021"/>
      <c r="DQ125" s="1021" t="s">
        <v>438</v>
      </c>
      <c r="DR125" s="1021"/>
      <c r="DS125" s="1021"/>
      <c r="DT125" s="1021"/>
      <c r="DU125" s="1021"/>
      <c r="DV125" s="1022" t="s">
        <v>438</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283</v>
      </c>
      <c r="AB126" s="1053"/>
      <c r="AC126" s="1053"/>
      <c r="AD126" s="1053"/>
      <c r="AE126" s="1054"/>
      <c r="AF126" s="1055" t="s">
        <v>438</v>
      </c>
      <c r="AG126" s="1053"/>
      <c r="AH126" s="1053"/>
      <c r="AI126" s="1053"/>
      <c r="AJ126" s="1054"/>
      <c r="AK126" s="1055" t="s">
        <v>438</v>
      </c>
      <c r="AL126" s="1053"/>
      <c r="AM126" s="1053"/>
      <c r="AN126" s="1053"/>
      <c r="AO126" s="1054"/>
      <c r="AP126" s="1056" t="s">
        <v>438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438</v>
      </c>
      <c r="DH126" s="1014"/>
      <c r="DI126" s="1014"/>
      <c r="DJ126" s="1014"/>
      <c r="DK126" s="1014"/>
      <c r="DL126" s="1014" t="s">
        <v>438</v>
      </c>
      <c r="DM126" s="1014"/>
      <c r="DN126" s="1014"/>
      <c r="DO126" s="1014"/>
      <c r="DP126" s="1014"/>
      <c r="DQ126" s="1014" t="s">
        <v>438</v>
      </c>
      <c r="DR126" s="1014"/>
      <c r="DS126" s="1014"/>
      <c r="DT126" s="1014"/>
      <c r="DU126" s="1014"/>
      <c r="DV126" s="1015" t="s">
        <v>438</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438</v>
      </c>
      <c r="AB127" s="1053"/>
      <c r="AC127" s="1053"/>
      <c r="AD127" s="1053"/>
      <c r="AE127" s="1054"/>
      <c r="AF127" s="1055" t="s">
        <v>438</v>
      </c>
      <c r="AG127" s="1053"/>
      <c r="AH127" s="1053"/>
      <c r="AI127" s="1053"/>
      <c r="AJ127" s="1054"/>
      <c r="AK127" s="1055" t="s">
        <v>438</v>
      </c>
      <c r="AL127" s="1053"/>
      <c r="AM127" s="1053"/>
      <c r="AN127" s="1053"/>
      <c r="AO127" s="1054"/>
      <c r="AP127" s="1056" t="s">
        <v>438</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438</v>
      </c>
      <c r="DH127" s="1014"/>
      <c r="DI127" s="1014"/>
      <c r="DJ127" s="1014"/>
      <c r="DK127" s="1014"/>
      <c r="DL127" s="1014" t="s">
        <v>438</v>
      </c>
      <c r="DM127" s="1014"/>
      <c r="DN127" s="1014"/>
      <c r="DO127" s="1014"/>
      <c r="DP127" s="1014"/>
      <c r="DQ127" s="1014" t="s">
        <v>438</v>
      </c>
      <c r="DR127" s="1014"/>
      <c r="DS127" s="1014"/>
      <c r="DT127" s="1014"/>
      <c r="DU127" s="1014"/>
      <c r="DV127" s="1015" t="s">
        <v>438</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8137</v>
      </c>
      <c r="AB128" s="1142"/>
      <c r="AC128" s="1142"/>
      <c r="AD128" s="1142"/>
      <c r="AE128" s="1143"/>
      <c r="AF128" s="1144">
        <v>5709</v>
      </c>
      <c r="AG128" s="1142"/>
      <c r="AH128" s="1142"/>
      <c r="AI128" s="1142"/>
      <c r="AJ128" s="1143"/>
      <c r="AK128" s="1144" t="s">
        <v>438</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489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491</v>
      </c>
      <c r="DH128" s="1134"/>
      <c r="DI128" s="1134"/>
      <c r="DJ128" s="1134"/>
      <c r="DK128" s="1134"/>
      <c r="DL128" s="1134" t="s">
        <v>491</v>
      </c>
      <c r="DM128" s="1134"/>
      <c r="DN128" s="1134"/>
      <c r="DO128" s="1134"/>
      <c r="DP128" s="1134"/>
      <c r="DQ128" s="1134" t="s">
        <v>491</v>
      </c>
      <c r="DR128" s="1134"/>
      <c r="DS128" s="1134"/>
      <c r="DT128" s="1134"/>
      <c r="DU128" s="1134"/>
      <c r="DV128" s="1135" t="s">
        <v>128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2843871</v>
      </c>
      <c r="AB129" s="1053"/>
      <c r="AC129" s="1053"/>
      <c r="AD129" s="1053"/>
      <c r="AE129" s="1054"/>
      <c r="AF129" s="1055">
        <v>2888088</v>
      </c>
      <c r="AG129" s="1053"/>
      <c r="AH129" s="1053"/>
      <c r="AI129" s="1053"/>
      <c r="AJ129" s="1054"/>
      <c r="AK129" s="1055">
        <v>2878864</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491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362761</v>
      </c>
      <c r="AB130" s="1053"/>
      <c r="AC130" s="1053"/>
      <c r="AD130" s="1053"/>
      <c r="AE130" s="1054"/>
      <c r="AF130" s="1055">
        <v>367798</v>
      </c>
      <c r="AG130" s="1053"/>
      <c r="AH130" s="1053"/>
      <c r="AI130" s="1053"/>
      <c r="AJ130" s="1054"/>
      <c r="AK130" s="1055">
        <v>361302</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4.5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2481110</v>
      </c>
      <c r="AB131" s="1078"/>
      <c r="AC131" s="1078"/>
      <c r="AD131" s="1078"/>
      <c r="AE131" s="1079"/>
      <c r="AF131" s="1077">
        <v>2520290</v>
      </c>
      <c r="AG131" s="1078"/>
      <c r="AH131" s="1078"/>
      <c r="AI131" s="1078"/>
      <c r="AJ131" s="1079"/>
      <c r="AK131" s="1077">
        <v>2517562</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491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3.371071819</v>
      </c>
      <c r="AB132" s="1194"/>
      <c r="AC132" s="1194"/>
      <c r="AD132" s="1194"/>
      <c r="AE132" s="1195"/>
      <c r="AF132" s="1196">
        <v>5.0057334669999998</v>
      </c>
      <c r="AG132" s="1194"/>
      <c r="AH132" s="1194"/>
      <c r="AI132" s="1194"/>
      <c r="AJ132" s="1195"/>
      <c r="AK132" s="1196">
        <v>5.3248738260000001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3.5</v>
      </c>
      <c r="AB133" s="1177"/>
      <c r="AC133" s="1177"/>
      <c r="AD133" s="1177"/>
      <c r="AE133" s="1178"/>
      <c r="AF133" s="1176">
        <v>3.9</v>
      </c>
      <c r="AG133" s="1177"/>
      <c r="AH133" s="1177"/>
      <c r="AI133" s="1177"/>
      <c r="AJ133" s="1178"/>
      <c r="AK133" s="1176">
        <v>4.5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bjNTVPZ7md+vDfdiXe3NT6wPrmDjLPv9Q22J0f/V/1uPmFGXKBMVB12kM6Hq4c9qUFQglzS8WyTUP+6VELW/g==" saltValue="CrPZcf/LEZm2qLMAhQOZ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BH4" zoomScaleNormal="100"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1Alq2eMsB4YFti0VxwiEVxmJ4DHtgdwzo11VRz0QTz2rFk17lDHT35xdCiZjhKh3U/doQwSe4Rw7cQ40Bi9jg==" saltValue="O4FPBQqDZ1kPdP8UqQkJ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O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CWoJNQoSBmvmNjQSd6U0jVDeHH2kJhHkmLVoJ+dx/svwfzNKoUf4y97KZ1BcuMCCSSJvqiPTpow3hAUqwVnMw==" saltValue="NWFty/etuR/f7jEpIqlC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opLeftCell="A52" zoomScaleNormal="100"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742914</v>
      </c>
      <c r="AP9" s="313">
        <v>76882</v>
      </c>
      <c r="AQ9" s="314">
        <v>114878</v>
      </c>
      <c r="AR9" s="315">
        <v>-33.1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171694</v>
      </c>
      <c r="AP10" s="316">
        <v>17768</v>
      </c>
      <c r="AQ10" s="317">
        <v>13315</v>
      </c>
      <c r="AR10" s="318">
        <v>33.4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144920</v>
      </c>
      <c r="AP11" s="316">
        <v>14997</v>
      </c>
      <c r="AQ11" s="317">
        <v>14277</v>
      </c>
      <c r="AR11" s="318">
        <v>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1942</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24883</v>
      </c>
      <c r="AP14" s="316">
        <v>2575</v>
      </c>
      <c r="AQ14" s="317">
        <v>4702</v>
      </c>
      <c r="AR14" s="318">
        <v>-45.2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46948</v>
      </c>
      <c r="AP15" s="316">
        <v>4859</v>
      </c>
      <c r="AQ15" s="317">
        <v>3059</v>
      </c>
      <c r="AR15" s="318">
        <v>58.8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-53975</v>
      </c>
      <c r="AP16" s="316">
        <v>-5586</v>
      </c>
      <c r="AQ16" s="317">
        <v>-10160</v>
      </c>
      <c r="AR16" s="318">
        <v>-45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1077384</v>
      </c>
      <c r="AP17" s="316">
        <v>111496</v>
      </c>
      <c r="AQ17" s="317">
        <v>142011</v>
      </c>
      <c r="AR17" s="318">
        <v>-21.5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8.2799999999999994</v>
      </c>
      <c r="AP21" s="329">
        <v>13.22</v>
      </c>
      <c r="AQ21" s="330">
        <v>-4.9400000000000004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96.8</v>
      </c>
      <c r="AP22" s="334">
        <v>95.9</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318257</v>
      </c>
      <c r="AP32" s="343">
        <v>32936</v>
      </c>
      <c r="AQ32" s="344">
        <v>72897</v>
      </c>
      <c r="AR32" s="345">
        <v>-54.8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v>43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152098</v>
      </c>
      <c r="AP35" s="343">
        <v>15740</v>
      </c>
      <c r="AQ35" s="344">
        <v>23889</v>
      </c>
      <c r="AR35" s="345">
        <v>-34.1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25004</v>
      </c>
      <c r="AP36" s="343">
        <v>2588</v>
      </c>
      <c r="AQ36" s="344">
        <v>3700</v>
      </c>
      <c r="AR36" s="345">
        <v>-30.1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t="s">
        <v>514</v>
      </c>
      <c r="AP37" s="343" t="s">
        <v>514</v>
      </c>
      <c r="AQ37" s="344">
        <v>740</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514</v>
      </c>
      <c r="AP38" s="346" t="s">
        <v>514</v>
      </c>
      <c r="AQ38" s="347">
        <v>3</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t="s">
        <v>514</v>
      </c>
      <c r="AP39" s="343" t="s">
        <v>514</v>
      </c>
      <c r="AQ39" s="344">
        <v>-2140</v>
      </c>
      <c r="AR39" s="345" t="s">
        <v>514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-361302</v>
      </c>
      <c r="AP40" s="343">
        <v>-37390</v>
      </c>
      <c r="AQ40" s="344">
        <v>-70880</v>
      </c>
      <c r="AR40" s="345">
        <v>-47.2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134057</v>
      </c>
      <c r="AP41" s="343">
        <v>13873</v>
      </c>
      <c r="AQ41" s="344">
        <v>28253</v>
      </c>
      <c r="AR41" s="345">
        <v>-50.9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999455</v>
      </c>
      <c r="AN51" s="365">
        <v>99607</v>
      </c>
      <c r="AO51" s="366">
        <v>66.5</v>
      </c>
      <c r="AP51" s="367">
        <v>128611</v>
      </c>
      <c r="AQ51" s="368">
        <v>40</v>
      </c>
      <c r="AR51" s="369">
        <v>26.5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438952</v>
      </c>
      <c r="AN52" s="373">
        <v>43746</v>
      </c>
      <c r="AO52" s="374">
        <v>61.7</v>
      </c>
      <c r="AP52" s="375">
        <v>61552</v>
      </c>
      <c r="AQ52" s="376">
        <v>13.1</v>
      </c>
      <c r="AR52" s="377">
        <v>48.6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809994</v>
      </c>
      <c r="AN53" s="365">
        <v>81464</v>
      </c>
      <c r="AO53" s="366">
        <v>-18.2</v>
      </c>
      <c r="AP53" s="367">
        <v>138651</v>
      </c>
      <c r="AQ53" s="368">
        <v>7.8</v>
      </c>
      <c r="AR53" s="369">
        <v>-26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360064</v>
      </c>
      <c r="AN54" s="373">
        <v>36213</v>
      </c>
      <c r="AO54" s="374">
        <v>-17.2</v>
      </c>
      <c r="AP54" s="375">
        <v>71211</v>
      </c>
      <c r="AQ54" s="376">
        <v>15.7</v>
      </c>
      <c r="AR54" s="377">
        <v>-32.9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702940</v>
      </c>
      <c r="AN55" s="365">
        <v>71393</v>
      </c>
      <c r="AO55" s="366">
        <v>-12.4</v>
      </c>
      <c r="AP55" s="367">
        <v>122882</v>
      </c>
      <c r="AQ55" s="368">
        <v>-11.4</v>
      </c>
      <c r="AR55" s="369">
        <v>-1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239538</v>
      </c>
      <c r="AN56" s="373">
        <v>24328</v>
      </c>
      <c r="AO56" s="374">
        <v>-32.799999999999997</v>
      </c>
      <c r="AP56" s="375">
        <v>65785</v>
      </c>
      <c r="AQ56" s="376">
        <v>-7.6</v>
      </c>
      <c r="AR56" s="377">
        <v>-25.2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382166</v>
      </c>
      <c r="AN57" s="365">
        <v>39148</v>
      </c>
      <c r="AO57" s="366">
        <v>-45.2</v>
      </c>
      <c r="AP57" s="367">
        <v>114790</v>
      </c>
      <c r="AQ57" s="368">
        <v>-6.6</v>
      </c>
      <c r="AR57" s="369">
        <v>-38.6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238871</v>
      </c>
      <c r="AN58" s="373">
        <v>24469</v>
      </c>
      <c r="AO58" s="374">
        <v>0.6</v>
      </c>
      <c r="AP58" s="375">
        <v>55601</v>
      </c>
      <c r="AQ58" s="376">
        <v>-15.5</v>
      </c>
      <c r="AR58" s="377">
        <v>16.100000000000001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714504</v>
      </c>
      <c r="AN59" s="365">
        <v>73942</v>
      </c>
      <c r="AO59" s="366">
        <v>88.9</v>
      </c>
      <c r="AP59" s="367">
        <v>126262</v>
      </c>
      <c r="AQ59" s="368">
        <v>10</v>
      </c>
      <c r="AR59" s="369">
        <v>78.900000000000006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497668</v>
      </c>
      <c r="AN60" s="373">
        <v>51502</v>
      </c>
      <c r="AO60" s="374">
        <v>110.5</v>
      </c>
      <c r="AP60" s="375">
        <v>56769</v>
      </c>
      <c r="AQ60" s="376">
        <v>2.1</v>
      </c>
      <c r="AR60" s="377">
        <v>108.4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721812</v>
      </c>
      <c r="AN61" s="380">
        <v>73111</v>
      </c>
      <c r="AO61" s="381">
        <v>15.9</v>
      </c>
      <c r="AP61" s="382">
        <v>126239</v>
      </c>
      <c r="AQ61" s="383">
        <v>8</v>
      </c>
      <c r="AR61" s="369">
        <v>7.9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355019</v>
      </c>
      <c r="AN62" s="373">
        <v>36052</v>
      </c>
      <c r="AO62" s="374">
        <v>24.6</v>
      </c>
      <c r="AP62" s="375">
        <v>62184</v>
      </c>
      <c r="AQ62" s="376">
        <v>1.6</v>
      </c>
      <c r="AR62" s="377">
        <v>23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HXghQwvjr6Gcrr0+3bi3fcUKBpHIMBARLb7ck5alG7Ux+DdDOb/wDx/PHaGsSV0cXO4bRGkM0qvWbdXXwugCQ==" saltValue="2QDkCBasUKIkAOJyU/ry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UbPo6UFtFLGT7+fxeURGtxIVKAtAd9T25iDOmWNf7TCYwFtK8Bp1Ez2z0M65LgFnnFyUtASd2hp10go9JVH4wg==" saltValue="efOShZyY+FXqfkau8jtm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zx1BiL6MDMyS8YKxQ4XskiimyL5393yhBbUJOSG0R8dsQH1GYLglM6TV0DUSkn+sVmhzVs/nrKjCTvBilI4new==" saltValue="31dyEaWHzgKD9+dW6oI9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11.48</v>
      </c>
      <c r="G47" s="12">
        <v>11.79</v>
      </c>
      <c r="H47" s="12">
        <v>12</v>
      </c>
      <c r="I47" s="12">
        <v>11.96</v>
      </c>
      <c r="J47" s="13">
        <v>12.18</v>
      </c>
    </row>
    <row r="48" spans="2:10" ht="57.75" customHeight="1" x14ac:dyDescent="0.15">
      <c r="B48" s="14"/>
      <c r="C48" s="1238" t="s">
        <v>4</v>
      </c>
      <c r="D48" s="1238"/>
      <c r="E48" s="1239"/>
      <c r="F48" s="15">
        <v>0.39</v>
      </c>
      <c r="G48" s="16">
        <v>0.54</v>
      </c>
      <c r="H48" s="16">
        <v>0.21</v>
      </c>
      <c r="I48" s="16">
        <v>0.28000000000000003</v>
      </c>
      <c r="J48" s="17">
        <v>0.51</v>
      </c>
    </row>
    <row r="49" spans="2:10" ht="57.75" customHeight="1" thickBot="1" x14ac:dyDescent="0.2">
      <c r="B49" s="18"/>
      <c r="C49" s="1240" t="s">
        <v>5</v>
      </c>
      <c r="D49" s="1240"/>
      <c r="E49" s="1241"/>
      <c r="F49" s="19">
        <v>0.09</v>
      </c>
      <c r="G49" s="20">
        <v>0.17</v>
      </c>
      <c r="H49" s="20" t="s">
        <v>561</v>
      </c>
      <c r="I49" s="20">
        <v>0.08</v>
      </c>
      <c r="J49" s="21">
        <v>0.24</v>
      </c>
    </row>
    <row r="50" spans="2:10" ht="13.5" customHeight="1" x14ac:dyDescent="0.15"/>
  </sheetData>
  <sheetProtection algorithmName="SHA-512" hashValue="cG1hdjL5PPsOLwA8PCYNHWMt6wPosuA3/CsonAz47pqGuDVXu3YEukwqCcimvTBAXkhL2XJ36V3JiJZQNznfRQ==" saltValue="7slJPtObDxIkq85pr0bL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2021-09-29T08:03:36Z</cp:lastPrinted>
  <dcterms:created xsi:type="dcterms:W3CDTF">2021-02-05T02:40:23Z</dcterms:created>
  <dcterms:modified xsi:type="dcterms:W3CDTF">2021-10-13T07:47:50Z</dcterms:modified>
  <cp:category/>
</cp:coreProperties>
</file>