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<sst xmlns="http://schemas.openxmlformats.org/spreadsheetml/2006/main" count="1176" uniqueCount="615">
  <si>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</si>
  <si>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</si>
  <si>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</si>
  <si>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</si>
  <si>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</si>
  <si>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</si>
  <si>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</si>
  <si>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</si>
  <si>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</si>
  <si>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</si>
  <si>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</si>
  <si>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</si>
  <si>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</si>
  <si>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</si>
  <si>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</si>
  <si>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</si>
  <si>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</si>
  <si>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</si>
  <si>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</si>
  <si>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</si>
  <si>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</si>
  <si>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</si>
  <si>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</si>
  <si>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</si>
  <si>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</si>
  <si>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</si>
  <si>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</si>
  <si>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</si>
  <si>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</si>
  <si>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</si>
  <si>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</si>
  <si>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</si>
  <si>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</si>
  <si>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</si>
  <si>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</si>
  <si>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</si>
  <si>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</si>
  <si>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</si>
  <si>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</si>
  <si>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</si>
  <si>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</si>
  <si>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</si>
  <si>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</si>
  <si>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</si>
  <si>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</si>
  <si>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</si>
  <si>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</si>
  <si>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</si>
  <si>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</si>
  <si>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</si>
  <si>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</si>
  <si>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</si>
  <si>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</si>
  <si>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</si>
  <si>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</si>
  <si>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</si>
  <si>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</si>
  <si>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</si>
  <si>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</si>
  <si>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</si>
  <si>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</si>
  <si>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</si>
  <si>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</si>
  <si>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</si>
  <si>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</si>
  <si>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</si>
  <si>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</si>
  <si>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</si>
  <si>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</si>
  <si>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</si>
  <si>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</si>
  <si>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</si>
  <si>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</si>
  <si>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</si>
  <si>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</si>
  <si>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</si>
  <si>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</si>
  <si>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</si>
  <si>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</si>
  <si>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</si>
  <si>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</si>
  <si>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</si>
  <si>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</si>
  <si>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</si>
  <si>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</si>
  <si>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</si>
  <si>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</si>
  <si>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</si>
  <si>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</si>
  <si>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</si>
  <si>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</si>
  <si>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</si>
  <si>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</si>
  <si>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</si>
  <si>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</si>
  <si>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</si>
  <si>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</si>
  <si>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</si>
  <si>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</si>
  <si>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</si>
  <si>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</si>
  <si>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</si>
  <si>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</si>
  <si>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</si>
  <si>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</si>
  <si>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</si>
  <si>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</si>
  <si>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</si>
  <si>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</si>
  <si>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</si>
  <si>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</si>
  <si>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</si>
  <si>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</si>
  <si>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</si>
  <si>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</si>
  <si>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</si>
  <si>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</si>
  <si>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</si>
  <si>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</si>
  <si>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</si>
  <si>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</si>
  <si>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</si>
  <si>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</si>
  <si>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</si>
  <si>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</si>
  <si>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</si>
  <si>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</si>
  <si>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</si>
  <si>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</si>
  <si>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</si>
  <si>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</si>
  <si>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</si>
  <si>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</si>
  <si>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</si>
  <si>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</si>
  <si>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</si>
  <si>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</si>
  <si>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</si>
  <si>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</si>
  <si>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</si>
  <si>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</si>
  <si>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</si>
  <si>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</si>
  <si>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</si>
  <si>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</si>
  <si>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</si>
  <si>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</si>
  <si>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</si>
  <si>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</si>
  <si>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</si>
  <si>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</si>
  <si>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</si>
  <si>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</si>
  <si>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</si>
  <si>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</si>
  <si>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</si>
  <si>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</si>
  <si>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</si>
  <si>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</si>
  <si>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</si>
  <si>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</si>
  <si>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</si>
  <si>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</si>
  <si>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</si>
  <si>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</si>
  <si>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</si>
  <si>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</si>
  <si>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</si>
  <si>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</si>
  <si>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</si>
  <si>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</si>
  <si>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</si>
  <si>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</si>
  <si>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</si>
  <si>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</si>
  <si>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</si>
  <si>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</si>
  <si>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</si>
  <si>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</si>
  <si>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</si>
  <si>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</si>
  <si>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</si>
  <si>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</si>
  <si>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</si>
  <si>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</si>
  <si>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</si>
  <si>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</si>
  <si>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</si>
  <si>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</si>
  <si>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</si>
  <si>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</si>
  <si>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</si>
  <si>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</si>
  <si>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</si>
  <si>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</si>
  <si>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</si>
  <si>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</si>
  <si>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</si>
  <si>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</si>
  <si>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</si>
  <si>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</si>
  <si>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</si>
  <si>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</si>
  <si>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</si>
  <si>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</si>
  <si>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</si>
  <si>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</si>
  <si>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</si>
  <si>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</si>
  <si>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</si>
  <si>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</si>
  <si>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長野県朝日村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</si>
  <si>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</si>
  <si>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</si>
  <si>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</si>
  <si>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</si>
  <si>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</si>
  <si>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</si>
  <si>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</si>
  <si>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</si>
  <si>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</si>
  <si>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</si>
  <si>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</si>
  <si>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</si>
  <si>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</si>
  <si>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</si>
  <si>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</si>
  <si>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</si>
  <si>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</si>
  <si>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</si>
  <si>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</si>
  <si>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</si>
  <si>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</si>
  <si>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</si>
  <si>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</si>
  <si>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</si>
  <si>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</si>
  <si>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</si>
  <si>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</si>
  <si>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</si>
  <si>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</si>
  <si>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</si>
  <si>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</si>
  <si>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</si>
  <si>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</si>
  <si>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</si>
  <si>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</si>
  <si>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</si>
  <si>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</si>
  <si>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</si>
  <si>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</si>
  <si>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</si>
  <si>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</si>
  <si>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</si>
  <si>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</si>
  <si>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</si>
  <si>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</si>
  <si>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</si>
  <si>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</si>
  <si>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</si>
  <si>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</si>
  <si>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</si>
  <si>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</si>
  <si>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</si>
  <si>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</si>
  <si>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</si>
  <si>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</si>
  <si>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</si>
  <si>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</si>
  <si>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</si>
  <si>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</si>
  <si>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</si>
  <si>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</si>
  <si>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</si>
  <si>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</si>
  <si>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</si>
  <si>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</si>
  <si>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</si>
  <si>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</si>
  <si>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</si>
  <si>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</si>
  <si>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</si>
  <si>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</si>
  <si>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</si>
  <si>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</si>
  <si>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</si>
  <si>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</si>
  <si>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</si>
  <si>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</si>
  <si>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</si>
  <si>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</si>
  <si>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</si>
  <si>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</si>
  <si>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</si>
  <si>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</si>
  <si>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</si>
  <si>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</si>
  <si>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</si>
  <si>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</si>
  <si>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</si>
  <si>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</si>
  <si>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</si>
  <si>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</si>
  <si>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</si>
  <si>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</si>
  <si>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</si>
  <si>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</si>
  <si>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</si>
  <si>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</si>
  <si>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</si>
  <si>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</si>
  <si>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</si>
  <si>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</si>
  <si>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</si>
  <si>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</si>
  <si>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</si>
  <si>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</si>
  <si>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</si>
  <si>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</si>
  <si>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</si>
  <si>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</si>
  <si>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</si>
  <si>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</si>
  <si>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</si>
  <si>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</si>
  <si>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</si>
  <si>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</si>
  <si>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</si>
  <si>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</si>
  <si>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</si>
  <si>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</si>
  <si>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</si>
  <si>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</si>
  <si>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</si>
  <si>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</si>
  <si>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</si>
  <si>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</si>
  <si>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</si>
  <si>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</si>
  <si>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</si>
  <si>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</si>
  <si>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</si>
  <si>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</si>
  <si>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</si>
  <si>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</si>
  <si>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</si>
  <si>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</si>
  <si>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</si>
  <si>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</si>
  <si>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</si>
  <si>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</si>
  <si>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</si>
  <si>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</si>
  <si>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</si>
  <si>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</si>
  <si>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</si>
  <si>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</si>
  <si>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</si>
  <si>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</si>
  <si>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</si>
  <si>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</si>
  <si>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</si>
  <si>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長野県朝日村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</si>
  <si>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</si>
  <si>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</si>
  <si>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</si>
  <si>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</si>
  <si>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</si>
  <si>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</si>
  <si>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</si>
  <si>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</si>
  <si>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</si>
  <si>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</si>
  <si>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</si>
  <si>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</si>
  <si>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</si>
  <si>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</si>
  <si>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</si>
  <si>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</si>
  <si>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</si>
  <si>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</si>
  <si>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</si>
  <si>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</si>
  <si>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</si>
  <si>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</si>
  <si>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</si>
  <si>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</si>
  <si>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</si>
  <si>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</si>
  <si>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</si>
  <si>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</si>
  <si>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</si>
  <si>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</si>
  <si>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</si>
  <si>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</si>
  <si>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</si>
  <si>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</si>
  <si>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</si>
  <si>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</si>
  <si>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</si>
  <si>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t>
    <phoneticPr fontId="5"/>
  </si>
  <si>
    <t>朝日村水道特別会計</t>
    <phoneticPr fontId="5"/>
  </si>
  <si>
    <t>法非適用企業</t>
    <phoneticPr fontId="5"/>
  </si>
  <si>
    <t>朝日村下水道特別会計</t>
    <phoneticPr fontId="5"/>
  </si>
  <si>
    <t>法非適用企業</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</si>
  <si>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</si>
  <si>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</si>
  <si>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</si>
  <si>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</si>
  <si>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</si>
  <si>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</si>
  <si>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</si>
  <si>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</si>
  <si>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</si>
  <si>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</si>
  <si>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</si>
  <si>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</si>
  <si>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</si>
  <si>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</si>
  <si>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</si>
  <si>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</si>
  <si>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</si>
  <si>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</si>
  <si>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</si>
  <si>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</si>
  <si>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</si>
  <si>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</si>
  <si>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</si>
  <si>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</si>
  <si>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</si>
  <si>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</si>
  <si>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</si>
  <si>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</si>
  <si>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</si>
  <si>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</si>
  <si>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</si>
  <si>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</si>
  <si>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</si>
  <si>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</si>
  <si>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</si>
  <si>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</si>
  <si>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</si>
  <si>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</si>
  <si>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</si>
  <si>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</si>
  <si>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</si>
  <si>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</si>
  <si>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</si>
  <si>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</si>
  <si>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</si>
  <si>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</si>
  <si>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</si>
  <si>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</si>
  <si>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</si>
  <si>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</si>
  <si>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</si>
  <si>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</si>
  <si>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</si>
  <si>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</si>
  <si>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</si>
  <si>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</si>
  <si>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</si>
  <si>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</si>
  <si>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</si>
  <si>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</si>
  <si>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</si>
  <si>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</si>
  <si>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</si>
  <si>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</si>
  <si>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</si>
  <si>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</si>
  <si>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朝日村下水道特別会計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</si>
  <si>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</si>
  <si>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</si>
  <si>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朝日村水道特別会計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</si>
  <si>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</si>
  <si>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あさひプライムスキー場事業特別会計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</si>
  <si>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</si>
  <si>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</si>
  <si>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</si>
  <si>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</si>
  <si>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</si>
  <si>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</si>
  <si>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</si>
  <si>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</si>
  <si>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</si>
  <si>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</si>
  <si>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</si>
  <si>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</si>
  <si>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</si>
  <si>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</si>
  <si>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</si>
  <si>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</si>
  <si>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</si>
  <si>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</si>
  <si>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</si>
  <si>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</si>
  <si>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</si>
  <si>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</si>
  <si>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</si>
  <si>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</si>
  <si>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</si>
  <si>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</si>
  <si>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</si>
  <si>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</si>
  <si>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</si>
  <si>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</si>
  <si>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</si>
  <si>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</si>
  <si>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</si>
  <si>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</si>
  <si>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</si>
  <si>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</si>
  <si>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</si>
  <si>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</si>
  <si>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</si>
  <si>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</si>
  <si>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</si>
  <si>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</si>
  <si>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</si>
  <si>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</si>
  <si>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</si>
  <si>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</si>
  <si>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</si>
  <si>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</si>
  <si>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</si>
  <si>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</si>
  <si>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</si>
  <si>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</si>
  <si>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</si>
  <si>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</si>
  <si>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</si>
  <si>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</si>
  <si>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</si>
  <si>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</si>
  <si>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</si>
  <si>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</si>
  <si>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</si>
  <si>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</si>
  <si>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</si>
  <si>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</si>
  <si>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</si>
  <si>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</si>
  <si>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</si>
  <si>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</si>
  <si>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</si>
  <si>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</si>
  <si>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</si>
  <si>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</si>
  <si>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</si>
  <si>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</si>
  <si>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</si>
  <si>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</si>
  <si>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</si>
  <si>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</si>
  <si>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</si>
  <si>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</si>
  <si>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</si>
  <si>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</si>
  <si>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</si>
  <si>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</si>
  <si>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</si>
  <si>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</si>
  <si>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</si>
  <si>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朝日村水道特別会計</t>
  </si>
  <si>
    <t>朝日村下水道特別会計</t>
  </si>
  <si>
    <t>朝日村介護保険特別会計</t>
  </si>
  <si>
    <t>朝日村国民健康保険特別会計</t>
  </si>
  <si>
    <t>あさひプライムスキー場事業特別会計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</si>
  <si>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</si>
  <si>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</si>
  <si>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</si>
  <si>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</si>
  <si>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</si>
  <si>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</si>
  <si>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</si>
  <si>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</si>
  <si>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</si>
  <si>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朝日村土地開発公社</t>
    <rPh sb="0" eb="3">
      <t>アサヒムラ</t>
    </rPh>
    <rPh sb="3" eb="5">
      <t>トチ</t>
    </rPh>
    <rPh sb="5" eb="7">
      <t>カイハツ</t>
    </rPh>
    <rPh sb="7" eb="9">
      <t>コウシャ</t>
    </rPh>
    <phoneticPr fontId="2"/>
  </si>
  <si>
    <t>保健福祉基金</t>
    <rPh sb="0" eb="2">
      <t>ホケン</t>
    </rPh>
    <rPh sb="2" eb="4">
      <t>フクシ</t>
    </rPh>
    <rPh sb="4" eb="6">
      <t>キキン</t>
    </rPh>
    <phoneticPr fontId="2"/>
  </si>
  <si>
    <t>文教施設整備基金</t>
    <rPh sb="0" eb="2">
      <t>ブンキョウ</t>
    </rPh>
    <rPh sb="2" eb="4">
      <t>シセツ</t>
    </rPh>
    <rPh sb="4" eb="6">
      <t>セイビ</t>
    </rPh>
    <rPh sb="6" eb="8">
      <t>キキン</t>
    </rPh>
    <phoneticPr fontId="2"/>
  </si>
  <si>
    <t>三区生産森林組合育成基金</t>
    <rPh sb="0" eb="2">
      <t>サンク</t>
    </rPh>
    <rPh sb="2" eb="4">
      <t>セイサン</t>
    </rPh>
    <rPh sb="4" eb="6">
      <t>シンリン</t>
    </rPh>
    <rPh sb="6" eb="8">
      <t>クミアイ</t>
    </rPh>
    <rPh sb="8" eb="10">
      <t>イクセイ</t>
    </rPh>
    <rPh sb="10" eb="12">
      <t>キキン</t>
    </rPh>
    <phoneticPr fontId="2"/>
  </si>
  <si>
    <t>西洗馬生産森林組合育成基金</t>
    <rPh sb="0" eb="1">
      <t>ニシ</t>
    </rPh>
    <rPh sb="1" eb="3">
      <t>セバ</t>
    </rPh>
    <rPh sb="3" eb="5">
      <t>セイサン</t>
    </rPh>
    <rPh sb="5" eb="7">
      <t>シンリン</t>
    </rPh>
    <rPh sb="7" eb="9">
      <t>クミアイ</t>
    </rPh>
    <rPh sb="9" eb="11">
      <t>イクセイ</t>
    </rPh>
    <rPh sb="11" eb="13">
      <t>キキン</t>
    </rPh>
    <phoneticPr fontId="2"/>
  </si>
  <si>
    <t>情報施設事業運営基金</t>
    <rPh sb="0" eb="2">
      <t>ジョウホウ</t>
    </rPh>
    <rPh sb="2" eb="4">
      <t>シセツ</t>
    </rPh>
    <rPh sb="4" eb="6">
      <t>ジギョウ</t>
    </rPh>
    <rPh sb="6" eb="8">
      <t>ウンエイ</t>
    </rPh>
    <rPh sb="8" eb="10">
      <t>キキン</t>
    </rPh>
    <phoneticPr fontId="2"/>
  </si>
  <si>
    <t>-</t>
    <phoneticPr fontId="2"/>
  </si>
  <si>
    <t>長野県市町村自治振興組合</t>
    <phoneticPr fontId="18"/>
  </si>
  <si>
    <t>長野県後期高齢者医療広域連合（一般会計）</t>
    <phoneticPr fontId="18"/>
  </si>
  <si>
    <t>長野県後期高齢者医療広域連合（後期高齢者医療事業会計）</t>
    <phoneticPr fontId="18"/>
  </si>
  <si>
    <t>長野県市町村総合事務組合（一般会計）</t>
    <phoneticPr fontId="18"/>
  </si>
  <si>
    <t>長野県市町村総合事務組合（非常勤職員公務災害補償特別会計）</t>
    <phoneticPr fontId="18"/>
  </si>
  <si>
    <t>中信地域町村交通災害共済事務組合</t>
    <phoneticPr fontId="18"/>
  </si>
  <si>
    <t>松塩安筑老人福祉施設組合</t>
    <phoneticPr fontId="18"/>
  </si>
  <si>
    <t>松塩筑木曽老人福祉施設組合</t>
    <phoneticPr fontId="18"/>
  </si>
  <si>
    <t>松本市・山形村・朝日村中学校組合</t>
    <phoneticPr fontId="18"/>
  </si>
  <si>
    <t>松塩地区広域施設組合｝（一般会計）</t>
    <phoneticPr fontId="18"/>
  </si>
  <si>
    <t>松塩地区広域施設組合（電気事業特別会計）</t>
    <phoneticPr fontId="18"/>
  </si>
  <si>
    <t>長野県地方税滞納整理機構</t>
    <phoneticPr fontId="18"/>
  </si>
  <si>
    <t>-</t>
    <phoneticPr fontId="2"/>
  </si>
  <si>
    <t>松本広域連合（一般会計）</t>
    <rPh sb="7" eb="9">
      <t>イッパン</t>
    </rPh>
    <rPh sb="9" eb="11">
      <t>カイケイ</t>
    </rPh>
    <phoneticPr fontId="18"/>
  </si>
  <si>
    <t>松本広域連合（松本地域ふるさと基金事業特別会計）</t>
    <rPh sb="0" eb="2">
      <t>マツモト</t>
    </rPh>
    <rPh sb="2" eb="6">
      <t>コウイキレンゴウ</t>
    </rPh>
    <rPh sb="7" eb="11">
      <t>マツモトチイキ</t>
    </rPh>
    <rPh sb="15" eb="19">
      <t>キキンジギョウ</t>
    </rPh>
    <rPh sb="19" eb="21">
      <t>トクベツ</t>
    </rPh>
    <rPh sb="21" eb="23">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</si>
  <si>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</si>
  <si>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</si>
  <si>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</si>
  <si>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</si>
  <si>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</si>
  <si>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</si>
  <si>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</si>
  <si>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</si>
  <si>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</si>
  <si>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</si>
  <si>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</si>
  <si>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</si>
  <si>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</si>
  <si>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新規発行債の抑制や計画的な基金の造成等により平成23年度以降、数値無しとなっている。実質公債費比率は前年度比0.2ポイント上昇したが、類似団体と同等または、若干低い水準となっている。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令和3～4年度以降は償還額の減により比率が減少していくが、今後の公共施設等の長寿命化対策や上下水道施設の耐震化対策などの実施に伴う新規の地方債発行により比率が上昇することが見込まれる。</t>
    <phoneticPr fontId="5"/>
  </si>
  <si>
    <t>・将来負担比率は新規発行債の抑制や計画的な基金の造成等により平成23年度以降、数値無しとなっている。有形固定資産減価償却率は役場庁舎移転新築により前年度比2.1ポイント上昇したが類似団体を下回る結果となった。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t>
    <rPh sb="84" eb="8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</si>
</sst>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8008-4D75-B104-FC5CD9AA50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271966</c:v>
                </c:pt>
                <c:pt idx="1">
                  <c:v>156995</c:v>
                </c:pt>
                <c:pt idx="2">
                  <c:v>155972</c:v>
                </c:pt>
                <c:pt idx="3">
                  <c:v>334569</c:v>
                </c:pt>
                <c:pt idx="4">
                  <c:v>86767</c:v>
                </c:pt>
              </c:numCache>
            </c:numRef>
          </c:val>
          <c:smooth val="0"/>
          <c:extLst>
            <c:ext xmlns:c16="http://schemas.microsoft.com/office/drawing/2014/chart" uri="{C3380CC4-5D6E-409C-BE32-E72D297353CC}">
              <c16:uniqueId val="{00000001-8008-4D75-B104-FC5CD9AA503A}"/>
            </c:ext>
          </c:extLst>
        </c:ser>
        <c:dLbls>
          <c:showLegendKey val="0"/>
          <c:showVal val="0"/>
          <c:showCatName val="0"/>
          <c:showSerName val="0"/>
          <c:showPercent val="0"/>
          <c:showBubbleSize val="0"/>
        </c:dLbls>
        <c:marker val="1"/>
        <c:smooth val="0"/>
        <c:axId val="247552704"/>
        <c:axId val="247553488"/>
      </c:lineChart>
      <c:catAx>
        <c:axId val="24755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553488"/>
        <c:crosses val="autoZero"/>
        <c:auto val="1"/>
        <c:lblAlgn val="ctr"/>
        <c:lblOffset val="100"/>
        <c:tickLblSkip val="1"/>
        <c:tickMarkSkip val="1"/>
        <c:noMultiLvlLbl val="0"/>
      </c:catAx>
      <c:valAx>
        <c:axId val="2475534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55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6.39</c:v>
                </c:pt>
                <c:pt idx="1">
                  <c:v>6.07</c:v>
                </c:pt>
                <c:pt idx="2">
                  <c:v>7.41</c:v>
                </c:pt>
                <c:pt idx="3">
                  <c:v>6.13</c:v>
                </c:pt>
                <c:pt idx="4">
                  <c:v>5.46</c:v>
                </c:pt>
              </c:numCache>
            </c:numRef>
          </c:val>
          <c:extLst>
            <c:ext xmlns:c16="http://schemas.microsoft.com/office/drawing/2014/chart" uri="{C3380CC4-5D6E-409C-BE32-E72D297353CC}">
              <c16:uniqueId val="{00000000-4C5A-4B9B-BC1C-15F7D7FD21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52.68</c:v>
                </c:pt>
                <c:pt idx="1">
                  <c:v>51.09</c:v>
                </c:pt>
                <c:pt idx="2">
                  <c:v>54.59</c:v>
                </c:pt>
                <c:pt idx="3">
                  <c:v>38.17</c:v>
                </c:pt>
                <c:pt idx="4">
                  <c:v>50.99</c:v>
                </c:pt>
              </c:numCache>
            </c:numRef>
          </c:val>
          <c:extLst>
            <c:ext xmlns:c16="http://schemas.microsoft.com/office/drawing/2014/chart" uri="{C3380CC4-5D6E-409C-BE32-E72D297353CC}">
              <c16:uniqueId val="{00000001-4C5A-4B9B-BC1C-15F7D7FD218E}"/>
            </c:ext>
          </c:extLst>
        </c:ser>
        <c:dLbls>
          <c:showLegendKey val="0"/>
          <c:showVal val="0"/>
          <c:showCatName val="0"/>
          <c:showSerName val="0"/>
          <c:showPercent val="0"/>
          <c:showBubbleSize val="0"/>
        </c:dLbls>
        <c:gapWidth val="250"/>
        <c:overlap val="100"/>
        <c:axId val="247555056"/>
        <c:axId val="247555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10.38</c:v>
                </c:pt>
                <c:pt idx="1">
                  <c:v>3.35</c:v>
                </c:pt>
                <c:pt idx="2">
                  <c:v>6.85</c:v>
                </c:pt>
                <c:pt idx="3">
                  <c:v>12.09</c:v>
                </c:pt>
                <c:pt idx="4">
                  <c:v>35.840000000000003</c:v>
                </c:pt>
              </c:numCache>
            </c:numRef>
          </c:val>
          <c:smooth val="0"/>
          <c:extLst>
            <c:ext xmlns:c16="http://schemas.microsoft.com/office/drawing/2014/chart" uri="{C3380CC4-5D6E-409C-BE32-E72D297353CC}">
              <c16:uniqueId val="{00000002-4C5A-4B9B-BC1C-15F7D7FD218E}"/>
            </c:ext>
          </c:extLst>
        </c:ser>
        <c:dLbls>
          <c:showLegendKey val="0"/>
          <c:showVal val="0"/>
          <c:showCatName val="0"/>
          <c:showSerName val="0"/>
          <c:showPercent val="0"/>
          <c:showBubbleSize val="0"/>
        </c:dLbls>
        <c:marker val="1"/>
        <c:smooth val="0"/>
        <c:axId val="247555056"/>
        <c:axId val="247555448"/>
      </c:lineChart>
      <c:catAx>
        <c:axId val="24755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555448"/>
        <c:crosses val="autoZero"/>
        <c:auto val="1"/>
        <c:lblAlgn val="ctr"/>
        <c:lblOffset val="100"/>
        <c:tickLblSkip val="1"/>
        <c:tickMarkSkip val="1"/>
        <c:noMultiLvlLbl val="0"/>
      </c:catAx>
      <c:valAx>
        <c:axId val="24755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5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A5-434D-933D-87A55F71C1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A5-434D-933D-87A55F71C1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A5-434D-933D-87A55F71C1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30A5-434D-933D-87A55F71C1C8}"/>
            </c:ext>
          </c:extLst>
        </c:ser>
        <c:ser>
          <c:idx val="4"/>
          <c:order val="4"/>
          <c:tx>
            <c:strRef>
              <c:f>データシート!$A$31</c:f>
              <c:strCache>
                <c:ptCount val="1"/>
                <c:pt idx="0">
                  <c:v>あさひプライムスキー場事業特別会計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A5-434D-933D-87A55F71C1C8}"/>
            </c:ext>
          </c:extLst>
        </c:ser>
        <c:ser>
          <c:idx val="5"/>
          <c:order val="5"/>
          <c:tx>
            <c:strRef>
              <c:f>データシート!$A$32</c:f>
              <c:strCache>
                <c:ptCount val="1"/>
                <c:pt idx="0">
                  <c:v>朝日村国民健康保険特別会計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2.92</c:v>
                </c:pt>
                <c:pt idx="2">
                  <c:v>#N/A</c:v>
                </c:pt>
                <c:pt idx="3">
                  <c:v>3.42</c:v>
                </c:pt>
                <c:pt idx="4">
                  <c:v>#N/A</c:v>
                </c:pt>
                <c:pt idx="5">
                  <c:v>1.5</c:v>
                </c:pt>
                <c:pt idx="6">
                  <c:v>#N/A</c:v>
                </c:pt>
                <c:pt idx="7">
                  <c:v>0.7</c:v>
                </c:pt>
                <c:pt idx="8">
                  <c:v>#N/A</c:v>
                </c:pt>
                <c:pt idx="9">
                  <c:v>0.09</c:v>
                </c:pt>
              </c:numCache>
            </c:numRef>
          </c:val>
          <c:extLst>
            <c:ext xmlns:c16="http://schemas.microsoft.com/office/drawing/2014/chart" uri="{C3380CC4-5D6E-409C-BE32-E72D297353CC}">
              <c16:uniqueId val="{00000005-30A5-434D-933D-87A55F71C1C8}"/>
            </c:ext>
          </c:extLst>
        </c:ser>
        <c:ser>
          <c:idx val="6"/>
          <c:order val="6"/>
          <c:tx>
            <c:strRef>
              <c:f>データシート!$A$33</c:f>
              <c:strCache>
                <c:ptCount val="1"/>
                <c:pt idx="0">
                  <c:v>朝日村介護保険特別会計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0.59</c:v>
                </c:pt>
                <c:pt idx="4">
                  <c:v>#N/A</c:v>
                </c:pt>
                <c:pt idx="5">
                  <c:v>0.46</c:v>
                </c:pt>
                <c:pt idx="6">
                  <c:v>#N/A</c:v>
                </c:pt>
                <c:pt idx="7">
                  <c:v>0.16</c:v>
                </c:pt>
                <c:pt idx="8">
                  <c:v>#N/A</c:v>
                </c:pt>
                <c:pt idx="9">
                  <c:v>0.14000000000000001</c:v>
                </c:pt>
              </c:numCache>
            </c:numRef>
          </c:val>
          <c:extLst>
            <c:ext xmlns:c16="http://schemas.microsoft.com/office/drawing/2014/chart" uri="{C3380CC4-5D6E-409C-BE32-E72D297353CC}">
              <c16:uniqueId val="{00000006-30A5-434D-933D-87A55F71C1C8}"/>
            </c:ext>
          </c:extLst>
        </c:ser>
        <c:ser>
          <c:idx val="7"/>
          <c:order val="7"/>
          <c:tx>
            <c:strRef>
              <c:f>データシート!$A$34</c:f>
              <c:strCache>
                <c:ptCount val="1"/>
                <c:pt idx="0">
                  <c:v>朝日村下水道特別会計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0.25</c:v>
                </c:pt>
                <c:pt idx="4">
                  <c:v>#N/A</c:v>
                </c:pt>
                <c:pt idx="5">
                  <c:v>0.35</c:v>
                </c:pt>
                <c:pt idx="6">
                  <c:v>#N/A</c:v>
                </c:pt>
                <c:pt idx="7">
                  <c:v>0.52</c:v>
                </c:pt>
                <c:pt idx="8">
                  <c:v>#N/A</c:v>
                </c:pt>
                <c:pt idx="9">
                  <c:v>1.23</c:v>
                </c:pt>
              </c:numCache>
            </c:numRef>
          </c:val>
          <c:extLst>
            <c:ext xmlns:c16="http://schemas.microsoft.com/office/drawing/2014/chart" uri="{C3380CC4-5D6E-409C-BE32-E72D297353CC}">
              <c16:uniqueId val="{00000007-30A5-434D-933D-87A55F71C1C8}"/>
            </c:ext>
          </c:extLst>
        </c:ser>
        <c:ser>
          <c:idx val="8"/>
          <c:order val="8"/>
          <c:tx>
            <c:strRef>
              <c:f>データシート!$A$35</c:f>
              <c:strCache>
                <c:ptCount val="1"/>
                <c:pt idx="0">
                  <c:v>朝日村水道特別会計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0.24</c:v>
                </c:pt>
                <c:pt idx="2">
                  <c:v>#N/A</c:v>
                </c:pt>
                <c:pt idx="3">
                  <c:v>0.19</c:v>
                </c:pt>
                <c:pt idx="4">
                  <c:v>#N/A</c:v>
                </c:pt>
                <c:pt idx="5">
                  <c:v>0.39</c:v>
                </c:pt>
                <c:pt idx="6">
                  <c:v>#N/A</c:v>
                </c:pt>
                <c:pt idx="7">
                  <c:v>0.28999999999999998</c:v>
                </c:pt>
                <c:pt idx="8">
                  <c:v>#N/A</c:v>
                </c:pt>
                <c:pt idx="9">
                  <c:v>1.29</c:v>
                </c:pt>
              </c:numCache>
            </c:numRef>
          </c:val>
          <c:extLst>
            <c:ext xmlns:c16="http://schemas.microsoft.com/office/drawing/2014/chart" uri="{C3380CC4-5D6E-409C-BE32-E72D297353CC}">
              <c16:uniqueId val="{00000008-30A5-434D-933D-87A55F71C1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6.38</c:v>
                </c:pt>
                <c:pt idx="2">
                  <c:v>#N/A</c:v>
                </c:pt>
                <c:pt idx="3">
                  <c:v>6.07</c:v>
                </c:pt>
                <c:pt idx="4">
                  <c:v>#N/A</c:v>
                </c:pt>
                <c:pt idx="5">
                  <c:v>7.41</c:v>
                </c:pt>
                <c:pt idx="6">
                  <c:v>#N/A</c:v>
                </c:pt>
                <c:pt idx="7">
                  <c:v>6.12</c:v>
                </c:pt>
                <c:pt idx="8">
                  <c:v>#N/A</c:v>
                </c:pt>
                <c:pt idx="9">
                  <c:v>5.46</c:v>
                </c:pt>
              </c:numCache>
            </c:numRef>
          </c:val>
          <c:extLst>
            <c:ext xmlns:c16="http://schemas.microsoft.com/office/drawing/2014/chart" uri="{C3380CC4-5D6E-409C-BE32-E72D297353CC}">
              <c16:uniqueId val="{00000009-30A5-434D-933D-87A55F71C1C8}"/>
            </c:ext>
          </c:extLst>
        </c:ser>
        <c:dLbls>
          <c:showLegendKey val="0"/>
          <c:showVal val="0"/>
          <c:showCatName val="0"/>
          <c:showSerName val="0"/>
          <c:showPercent val="0"/>
          <c:showBubbleSize val="0"/>
        </c:dLbls>
        <c:gapWidth val="150"/>
        <c:overlap val="100"/>
        <c:axId val="414621632"/>
        <c:axId val="414622024"/>
      </c:barChart>
      <c:catAx>
        <c:axId val="4146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22024"/>
        <c:crosses val="autoZero"/>
        <c:auto val="1"/>
        <c:lblAlgn val="ctr"/>
        <c:lblOffset val="100"/>
        <c:tickLblSkip val="1"/>
        <c:tickMarkSkip val="1"/>
        <c:noMultiLvlLbl val="0"/>
      </c:catAx>
      <c:valAx>
        <c:axId val="41462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436</c:v>
                </c:pt>
                <c:pt idx="5">
                  <c:v>431</c:v>
                </c:pt>
                <c:pt idx="8">
                  <c:v>430</c:v>
                </c:pt>
                <c:pt idx="11">
                  <c:v>430</c:v>
                </c:pt>
                <c:pt idx="14">
                  <c:v>422</c:v>
                </c:pt>
              </c:numCache>
            </c:numRef>
          </c:val>
          <c:extLst>
            <c:ext xmlns:c16="http://schemas.microsoft.com/office/drawing/2014/chart" uri="{C3380CC4-5D6E-409C-BE32-E72D297353CC}">
              <c16:uniqueId val="{00000000-8E82-4750-8CA4-737F4B38A6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82-4750-8CA4-737F4B38A6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2-8E82-4750-8CA4-737F4B38A6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33</c:v>
                </c:pt>
                <c:pt idx="9">
                  <c:v>32</c:v>
                </c:pt>
                <c:pt idx="12">
                  <c:v>22</c:v>
                </c:pt>
              </c:numCache>
            </c:numRef>
          </c:val>
          <c:extLst>
            <c:ext xmlns:c16="http://schemas.microsoft.com/office/drawing/2014/chart" uri="{C3380CC4-5D6E-409C-BE32-E72D297353CC}">
              <c16:uniqueId val="{00000003-8E82-4750-8CA4-737F4B38A6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280</c:v>
                </c:pt>
                <c:pt idx="3">
                  <c:v>289</c:v>
                </c:pt>
                <c:pt idx="6">
                  <c:v>296</c:v>
                </c:pt>
                <c:pt idx="9">
                  <c:v>286</c:v>
                </c:pt>
                <c:pt idx="12">
                  <c:v>318</c:v>
                </c:pt>
              </c:numCache>
            </c:numRef>
          </c:val>
          <c:extLst>
            <c:ext xmlns:c16="http://schemas.microsoft.com/office/drawing/2014/chart" uri="{C3380CC4-5D6E-409C-BE32-E72D297353CC}">
              <c16:uniqueId val="{00000004-8E82-4750-8CA4-737F4B38A6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2-4750-8CA4-737F4B38A6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2-4750-8CA4-737F4B38A6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c:v>
                </c:pt>
                <c:pt idx="3">
                  <c:v>223</c:v>
                </c:pt>
                <c:pt idx="6">
                  <c:v>229</c:v>
                </c:pt>
                <c:pt idx="9">
                  <c:v>244</c:v>
                </c:pt>
                <c:pt idx="12">
                  <c:v>217</c:v>
                </c:pt>
              </c:numCache>
            </c:numRef>
          </c:val>
          <c:extLst>
            <c:ext xmlns:c16="http://schemas.microsoft.com/office/drawing/2014/chart" uri="{C3380CC4-5D6E-409C-BE32-E72D297353CC}">
              <c16:uniqueId val="{00000007-8E82-4750-8CA4-737F4B38A642}"/>
            </c:ext>
          </c:extLst>
        </c:ser>
        <c:dLbls>
          <c:showLegendKey val="0"/>
          <c:showVal val="0"/>
          <c:showCatName val="0"/>
          <c:showSerName val="0"/>
          <c:showPercent val="0"/>
          <c:showBubbleSize val="0"/>
        </c:dLbls>
        <c:gapWidth val="100"/>
        <c:overlap val="100"/>
        <c:axId val="414624376"/>
        <c:axId val="41462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121</c:v>
                </c:pt>
                <c:pt idx="2">
                  <c:v>#N/A</c:v>
                </c:pt>
                <c:pt idx="3">
                  <c:v>#N/A</c:v>
                </c:pt>
                <c:pt idx="4">
                  <c:v>114</c:v>
                </c:pt>
                <c:pt idx="5">
                  <c:v>#N/A</c:v>
                </c:pt>
                <c:pt idx="6">
                  <c:v>#N/A</c:v>
                </c:pt>
                <c:pt idx="7">
                  <c:v>128</c:v>
                </c:pt>
                <c:pt idx="8">
                  <c:v>#N/A</c:v>
                </c:pt>
                <c:pt idx="9">
                  <c:v>#N/A</c:v>
                </c:pt>
                <c:pt idx="10">
                  <c:v>132</c:v>
                </c:pt>
                <c:pt idx="11">
                  <c:v>#N/A</c:v>
                </c:pt>
                <c:pt idx="12">
                  <c:v>#N/A</c:v>
                </c:pt>
                <c:pt idx="13">
                  <c:v>135</c:v>
                </c:pt>
                <c:pt idx="14">
                  <c:v>#N/A</c:v>
                </c:pt>
              </c:numCache>
            </c:numRef>
          </c:val>
          <c:smooth val="0"/>
          <c:extLst>
            <c:ext xmlns:c16="http://schemas.microsoft.com/office/drawing/2014/chart" uri="{C3380CC4-5D6E-409C-BE32-E72D297353CC}">
              <c16:uniqueId val="{00000008-8E82-4750-8CA4-737F4B38A642}"/>
            </c:ext>
          </c:extLst>
        </c:ser>
        <c:dLbls>
          <c:showLegendKey val="0"/>
          <c:showVal val="0"/>
          <c:showCatName val="0"/>
          <c:showSerName val="0"/>
          <c:showPercent val="0"/>
          <c:showBubbleSize val="0"/>
        </c:dLbls>
        <c:marker val="1"/>
        <c:smooth val="0"/>
        <c:axId val="414624376"/>
        <c:axId val="414624768"/>
      </c:lineChart>
      <c:catAx>
        <c:axId val="41462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24768"/>
        <c:crosses val="autoZero"/>
        <c:auto val="1"/>
        <c:lblAlgn val="ctr"/>
        <c:lblOffset val="100"/>
        <c:tickLblSkip val="1"/>
        <c:tickMarkSkip val="1"/>
        <c:noMultiLvlLbl val="0"/>
      </c:catAx>
      <c:valAx>
        <c:axId val="41462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2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3870</c:v>
                </c:pt>
                <c:pt idx="5">
                  <c:v>3693</c:v>
                </c:pt>
                <c:pt idx="8">
                  <c:v>3792</c:v>
                </c:pt>
                <c:pt idx="11">
                  <c:v>3752</c:v>
                </c:pt>
                <c:pt idx="14">
                  <c:v>3648</c:v>
                </c:pt>
              </c:numCache>
            </c:numRef>
          </c:val>
          <c:extLst>
            <c:ext xmlns:c16="http://schemas.microsoft.com/office/drawing/2014/chart" uri="{C3380CC4-5D6E-409C-BE32-E72D297353CC}">
              <c16:uniqueId val="{00000000-2753-46A4-A85E-9178F71807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753-46A4-A85E-9178F71807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3079</c:v>
                </c:pt>
                <c:pt idx="5">
                  <c:v>3068</c:v>
                </c:pt>
                <c:pt idx="8">
                  <c:v>3238</c:v>
                </c:pt>
                <c:pt idx="11">
                  <c:v>2269</c:v>
                </c:pt>
                <c:pt idx="14">
                  <c:v>2051</c:v>
                </c:pt>
              </c:numCache>
            </c:numRef>
          </c:val>
          <c:extLst>
            <c:ext xmlns:c16="http://schemas.microsoft.com/office/drawing/2014/chart" uri="{C3380CC4-5D6E-409C-BE32-E72D297353CC}">
              <c16:uniqueId val="{00000002-2753-46A4-A85E-9178F71807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53-46A4-A85E-9178F71807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53-46A4-A85E-9178F71807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3-46A4-A85E-9178F71807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473</c:v>
                </c:pt>
                <c:pt idx="3">
                  <c:v>464</c:v>
                </c:pt>
                <c:pt idx="6">
                  <c:v>458</c:v>
                </c:pt>
                <c:pt idx="9">
                  <c:v>461</c:v>
                </c:pt>
                <c:pt idx="12">
                  <c:v>439</c:v>
                </c:pt>
              </c:numCache>
            </c:numRef>
          </c:val>
          <c:extLst>
            <c:ext xmlns:c16="http://schemas.microsoft.com/office/drawing/2014/chart" uri="{C3380CC4-5D6E-409C-BE32-E72D297353CC}">
              <c16:uniqueId val="{00000006-2753-46A4-A85E-9178F71807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186</c:v>
                </c:pt>
                <c:pt idx="3">
                  <c:v>151</c:v>
                </c:pt>
                <c:pt idx="6">
                  <c:v>120</c:v>
                </c:pt>
                <c:pt idx="9">
                  <c:v>93</c:v>
                </c:pt>
                <c:pt idx="12">
                  <c:v>96</c:v>
                </c:pt>
              </c:numCache>
            </c:numRef>
          </c:val>
          <c:extLst>
            <c:ext xmlns:c16="http://schemas.microsoft.com/office/drawing/2014/chart" uri="{C3380CC4-5D6E-409C-BE32-E72D297353CC}">
              <c16:uniqueId val="{00000007-2753-46A4-A85E-9178F71807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2515</c:v>
                </c:pt>
                <c:pt idx="3">
                  <c:v>2409</c:v>
                </c:pt>
                <c:pt idx="6">
                  <c:v>2252</c:v>
                </c:pt>
                <c:pt idx="9">
                  <c:v>2053</c:v>
                </c:pt>
                <c:pt idx="12">
                  <c:v>1908</c:v>
                </c:pt>
              </c:numCache>
            </c:numRef>
          </c:val>
          <c:extLst>
            <c:ext xmlns:c16="http://schemas.microsoft.com/office/drawing/2014/chart" uri="{C3380CC4-5D6E-409C-BE32-E72D297353CC}">
              <c16:uniqueId val="{00000008-2753-46A4-A85E-9178F71807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2753-46A4-A85E-9178F71807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2209</c:v>
                </c:pt>
                <c:pt idx="3">
                  <c:v>2375</c:v>
                </c:pt>
                <c:pt idx="6">
                  <c:v>2337</c:v>
                </c:pt>
                <c:pt idx="9">
                  <c:v>2191</c:v>
                </c:pt>
                <c:pt idx="12">
                  <c:v>1765</c:v>
                </c:pt>
              </c:numCache>
            </c:numRef>
          </c:val>
          <c:extLst>
            <c:ext xmlns:c16="http://schemas.microsoft.com/office/drawing/2014/chart" uri="{C3380CC4-5D6E-409C-BE32-E72D297353CC}">
              <c16:uniqueId val="{0000000A-2753-46A4-A85E-9178F71807C2}"/>
            </c:ext>
          </c:extLst>
        </c:ser>
        <c:dLbls>
          <c:showLegendKey val="0"/>
          <c:showVal val="0"/>
          <c:showCatName val="0"/>
          <c:showSerName val="0"/>
          <c:showPercent val="0"/>
          <c:showBubbleSize val="0"/>
        </c:dLbls>
        <c:gapWidth val="100"/>
        <c:overlap val="100"/>
        <c:axId val="418716040"/>
        <c:axId val="41871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53-46A4-A85E-9178F71807C2}"/>
            </c:ext>
          </c:extLst>
        </c:ser>
        <c:dLbls>
          <c:showLegendKey val="0"/>
          <c:showVal val="0"/>
          <c:showCatName val="0"/>
          <c:showSerName val="0"/>
          <c:showPercent val="0"/>
          <c:showBubbleSize val="0"/>
        </c:dLbls>
        <c:marker val="1"/>
        <c:smooth val="0"/>
        <c:axId val="418716040"/>
        <c:axId val="418716432"/>
      </c:lineChart>
      <c:catAx>
        <c:axId val="41871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716432"/>
        <c:crosses val="autoZero"/>
        <c:auto val="1"/>
        <c:lblAlgn val="ctr"/>
        <c:lblOffset val="100"/>
        <c:tickLblSkip val="1"/>
        <c:tickMarkSkip val="1"/>
        <c:noMultiLvlLbl val="0"/>
      </c:catAx>
      <c:valAx>
        <c:axId val="41871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1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1186</c:v>
                </c:pt>
                <c:pt idx="1">
                  <c:v>825</c:v>
                </c:pt>
                <c:pt idx="2">
                  <c:v>1103</c:v>
                </c:pt>
              </c:numCache>
            </c:numRef>
          </c:val>
          <c:extLst>
            <c:ext xmlns:c16="http://schemas.microsoft.com/office/drawing/2014/chart" uri="{C3380CC4-5D6E-409C-BE32-E72D297353CC}">
              <c16:uniqueId val="{00000000-91D1-468A-B9CF-FDDB3932E7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D1-468A-B9CF-FDDB3932E7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1871</c:v>
                </c:pt>
                <c:pt idx="1">
                  <c:v>1255</c:v>
                </c:pt>
                <c:pt idx="2">
                  <c:v>775</c:v>
                </c:pt>
              </c:numCache>
            </c:numRef>
          </c:val>
          <c:extLst>
            <c:ext xmlns:c16="http://schemas.microsoft.com/office/drawing/2014/chart" uri="{C3380CC4-5D6E-409C-BE32-E72D297353CC}">
              <c16:uniqueId val="{00000002-91D1-468A-B9CF-FDDB3932E7BC}"/>
            </c:ext>
          </c:extLst>
        </c:ser>
        <c:dLbls>
          <c:showLegendKey val="0"/>
          <c:showVal val="0"/>
          <c:showCatName val="0"/>
          <c:showSerName val="0"/>
          <c:showPercent val="0"/>
          <c:showBubbleSize val="0"/>
        </c:dLbls>
        <c:gapWidth val="120"/>
        <c:overlap val="100"/>
        <c:axId val="418717608"/>
        <c:axId val="418718000"/>
      </c:barChart>
      <c:catAx>
        <c:axId val="41871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718000"/>
        <c:crosses val="autoZero"/>
        <c:auto val="1"/>
        <c:lblAlgn val="ctr"/>
        <c:lblOffset val="100"/>
        <c:tickLblSkip val="1"/>
        <c:tickMarkSkip val="1"/>
        <c:noMultiLvlLbl val="0"/>
      </c:catAx>
      <c:valAx>
        <c:axId val="418718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71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{D6E435E8-21E0-44FE-884C-77FDB30DD4F4}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0D-433B-9194-9ECEC561CC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{8F075E95-98E8-4524-B395-68E22556EE00}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0D-433B-9194-9ECEC561CC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{F8329CEE-A2C8-4B0A-9F56-8F776B51D7D6}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0D-433B-9194-9ECEC561CC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{F84C5F84-8FD1-4749-96BB-6578114132E2}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0D-433B-9194-9ECEC561CC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{6F7900D8-AF9D-46A3-89D1-94EE83FFE6EC}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0D-433B-9194-9ECEC561CC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{65FD304F-5172-4440-8D69-89FA341DEC83}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0D-433B-9194-9ECEC561CC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{39956A4F-F426-48F7-86CA-9F0AAAA6CC4B}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0D-433B-9194-9ECEC561CC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{9DD40958-ECCF-4A8D-AB0D-2801C922E2E2}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0D-433B-9194-9ECEC561CC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{34854212-FDF1-45DD-B59F-CBAD81373ACE}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0D-433B-9194-9ECEC561CC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58.3</c:v>
                </c:pt>
                <c:pt idx="24">
                  <c:v>55.4</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0D-433B-9194-9ECEC561CC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{2D182802-0966-401D-9619-E3D43E8CE56F}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0D-433B-9194-9ECEC561CC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{EA566B20-4766-4143-86AD-16B0A8A71A28}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0D-433B-9194-9ECEC561CC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{D4C02060-3FCF-4B6D-8ABF-0526051E8B02}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0D-433B-9194-9ECEC561CC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{FA8E5071-3AAB-4C3C-B4DF-6805A9FCCBDA}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0D-433B-9194-9ECEC561CC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{E38A2FF0-EEEA-4C17-A034-117D0E1EEC57}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0D-433B-9194-9ECEC561CC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{D8359EBA-2D9C-4551-8F5C-346D8C9D2E2D}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0D-433B-9194-9ECEC561CC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{2D21FB0A-E44F-4ABD-9917-8F3E624AD070}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0D-433B-9194-9ECEC561CC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{3F06DC39-6C9B-498E-99D3-D4E27AF0CF95}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0D-433B-9194-9ECEC561CC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{C4F47557-77CC-4116-B5DB-F05A65CFD798}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0D-433B-9194-9ECEC561CC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A0D-433B-9194-9ECEC561CC4F}"/>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{E70B1376-8631-4268-8759-FE46F2570A81}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927-48A6-B989-F9ECC255B0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{AB33A4A0-E51C-4D95-B9BB-3C0CE3F528BC}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27-48A6-B989-F9ECC255B0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{6CFAF2F7-95C1-40C5-A9B0-683B6CA14149}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27-48A6-B989-F9ECC255B0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{CC4E3B40-6883-4D37-9D22-42354A3E5411}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27-48A6-B989-F9ECC255B0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{7DDA5362-394E-4DF4-8A68-B7B4FF260C4A}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27-48A6-B989-F9ECC255B01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{A806E26A-6819-4578-B77B-E20B6C77807B}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927-48A6-B989-F9ECC255B01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{6DD35D68-96DC-4169-97EF-8A09D4FE51C6}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927-48A6-B989-F9ECC255B01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{3ED7BA5C-35BE-49FA-A54E-D6D0CE63C7FD}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927-48A6-B989-F9ECC255B01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{BEE4CB0C-D57B-4771-904F-E1113419866B}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927-48A6-B989-F9ECC255B0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7.3</c:v>
                </c:pt>
                <c:pt idx="16">
                  <c:v>6.9</c:v>
                </c:pt>
                <c:pt idx="24">
                  <c:v>7.1</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27-48A6-B989-F9ECC255B0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{62D635A6-93AC-4CCB-9522-BBA141A7F8AE}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927-48A6-B989-F9ECC255B0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{7FDB8CB5-F93A-4D2A-A67A-B534FFCDC40C}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27-48A6-B989-F9ECC255B0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{3038E426-B3E8-4BF0-9C53-AA8F8BDFC4A1}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27-48A6-B989-F9ECC255B0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{5A485845-FB59-4FDF-938A-647B432FC9BA}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27-48A6-B989-F9ECC255B0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{399C503B-DD86-4410-87AB-EA9F99344F21}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27-48A6-B989-F9ECC255B01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{4C839982-61A8-4F38-A5E5-01A44F454955}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927-48A6-B989-F9ECC255B01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{E6CD22F6-4400-4C10-9713-1C7C3ACC8C63}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927-48A6-B989-F9ECC255B017}"/>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{08BD1273-8AB6-4C50-89B4-035380744F60}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927-48A6-B989-F9ECC255B017}"/>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{2F830CC7-D216-44EE-A499-BF4616F3D857}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927-48A6-B989-F9ECC255B0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27-48A6-B989-F9ECC255B017}"/>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の元利償還金と公営企業債の元利償還金が大きな割合を占めている。普通会計分についてはこれまでの繰上償還などの公債費対策により年々減少してきている。公営企業債については設備更新により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ピーク時期を迎えている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。今後も繰上償還の実施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や地方債の新規発行の抑制等により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latin typeface="ＭＳ Ｐゴシック" panose="020B0600070205080204" pitchFamily="50" charset="-128"/>
              <a:ea typeface="ＭＳ Ｐゴシック" panose="020B0600070205080204" pitchFamily="50" charset="-128"/>
            </a:rPr>
            <a:t>満期一括償還地方債なし。</a:t>
          </a:r>
          <a:endParaRPr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近年、普通会計において大型建設事業の実施による地方債の発行による将来負担の増加要因があるが、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繰上償還の実施により将来負担額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おり、例年に引き続き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「数値無し」となっている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億円積み立てた一方、繰上償還の原資として庁舎建設基金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億円を行った結果、基金残高は減少した。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今後も償還金の縮減に努めるため、起債の抑制・繰上償還の実施・基金等の財源確保に取り組み健全財政に努める。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経済事象の変動、緊急時、災害時の対応の目的のため基金の積立を実施しており、平成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年度は役場庁舎建設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億円）に伴う庁舎建設基金及び財政調整基金の取崩を実施し年度末残高は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本年度は財政調整基金の積立を行った一方、庁舎建設関係の繰上償還（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億円）の実施により庁舎建設基金を全額取崩したため特定目的基金が減少し、年度末残高は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災害への備え等のため、過去の実績等を踏まえ、効率的な財政運営を行い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積み立てられるように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現在特定目的基金は８基金設置して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おり、個別の使途は次のとおり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役場庁舎建設基金：役場庁舎建設に要する経費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文教施設整備基金：文化教育施設等の整備に要する経費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保健福祉基金：村民の福祉の向上に要する経費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保健及び医療に関する事業の経費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情報施設事業運営基金：情報施設事業運営に要する経費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三区生産森林組合育成基金：三区生産森林組合育成に要する経費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西洗馬生産森林組合育成基金：西洗馬生産森林組合育成に要する経費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地域振興基金：地域の振興・活性化等に資する事業の実施に要する経費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朝日村固有の歴史、文化及び自然を守り、魅力と活力ある地域づくり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に要する経費</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役場庁舎関係の償還金に伴い、役場庁舎基金を全額取り崩しを実施。（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年度で基金廃止）</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景気動向による村税の変動及び元利償還金の原資に庁舎建設基金を活用、歳出抑制による余剰金等による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具体的な積立目安は定めていないが、近年、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億円程度を維持していたことから同水準を維持しつつ、財源確保及び経費削減を図り決算剰余金を積立に回せるように努める。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現在減債基金の役割を財政調整基金がおこなっているため積立の予定がない。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財政調整基金の確保のため当面は積立予定はない。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B700A5-008B-4AB9-9705-D200B93F0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1C3F17-DB9D-4316-9DF5-456444B14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0961A55-F5B4-4C43-9613-FE4275EB001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206C33E-BD56-4A5C-B329-A8C4A5FEA6E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DB989C06-D918-448B-B428-0B3E615C9C5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171684E-EFE9-4175-AEC9-61C1A935454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8CCC0E8-6AD8-4031-9D06-42028513597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BD24164-6A24-4EA7-A906-F0F07981F53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75CD84A-7069-455E-88FB-DFBA504179C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33C73E5B-5CB5-4C02-815E-BE26810DD2C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9DDCFEB-9549-481A-9925-8A8F7FB64CD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2173DF9-9FE7-413C-BB05-3F5AD5D172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242E526-C96D-46BE-8E61-3F1E7F2DC9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E2947FD-37C4-437F-957F-86EF192A706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483EC9B-CCCA-4022-8CA5-5A84B06DC19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5BACEE3-E225-484F-BEDC-3DE08B70D9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FA34E32-3CD1-4EF1-9997-8AAE179B7CB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DA64320-3896-481F-862D-8221B0E629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D3EEC4DF-2C98-42B7-819B-C2BED25F240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51C6AA24-2286-4F9E-943E-09AF230629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DFB846F9-D23B-411F-9ACA-46BECBE9FEB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1CA247D-DF34-4295-A993-20D43B4494D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1021802-80A9-4056-96F5-A9F0A4601D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1D724C4B-7B66-4016-9B0E-BEE2B42E7B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1F8A684-55DB-4278-8F74-7BA87BF21A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98B1BEE-37C8-44AB-9600-06616DCD6B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C10CA5F-D12E-401F-8BEF-A16F157A64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C1D0F3E-EBF3-4FD5-A1E9-1B01004A16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41335FC-FDCD-46F2-B22C-D65C728406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EA152C9-113E-4F10-B66A-8E98CDD08C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111B2BB-71B5-4465-8860-B269FF011D7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A99AC10-FC73-4A90-800C-155CBE3723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4E7D2D9-BFB3-48E9-87FD-F19D3CC66A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2E95FB0-ECF1-4BDD-8931-B241D2ECB7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2B5AB25-0865-401E-A20C-340BB00BA9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9FB59DD-1766-4EA4-8351-FDF844F4202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3995085-B678-49EE-973F-317DE3D1E9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524B3DC-C45A-4C7D-A3E2-79994D8844C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D0827A0-DAED-442A-BAEA-BC4EBE51242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1DA802BB-0AC0-4F76-966A-1DFE74212E5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F9B0E49-D008-4474-8726-81F585296F0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6B40DD6-DCD5-4182-991D-5646B5D6230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549299D-8AA4-4DB7-B2B6-992249330B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0753A6B-A433-421D-9580-A530D18EB5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6F6087C-9193-4990-9BC3-7DD24EE67D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4103707-1F4C-46F8-90A7-E5DA83038D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ADE9E549-369D-4A33-AD93-64A8BA28A9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49F3F62-E428-4C9A-B150-425D9936C9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DE9F966-63C2-427E-8903-1568F27F68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ED9F68B-E540-4265-B004-99265BC2B6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521092BA-4137-4334-87E7-8C6ECBA7BC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E975A95-EE4E-4892-B70B-E4FD7B4CB2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9993DDBB-7990-45B5-A97A-4C00828EF9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2D68937-E125-4F97-98CD-F0D4D6BC19A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3E54E70-B746-46C2-B6A0-1627A77CF1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した。庁舎の移転新築による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下降要因があったものの、他施設においては経年により上昇した結果である。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県平均、類似団体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比較では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下回る結果となった。今後、公共施設等総合管理計画（個別施設計画）に基づいた老朽化した施設の長寿命化・集約化・除却などを進める必要がある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8A18634-4810-4E23-8607-224479B0BF7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6CDCF86-40B8-4AAB-9992-A34B5629C4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A369E9AD-F616-4799-A3C9-1A30F3677C4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9E8865B2-CF50-416A-BB05-C05265286A2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3E267534-52C8-460F-A4CB-C745D48BF3F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8B55408-4050-423B-8D57-5C5D02063E5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958A1A92-73E7-4763-8AD6-94DFBA916EF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5865D4FD-D633-4D7F-9012-E6D247B1146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8D096AE-2FDD-490B-BE11-9B1B8299335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05EF85B-0ED5-45BA-AE59-347F28CD7B8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7DE127C-23D8-4243-A36D-4317958F44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F37957C-A727-4C5B-A7ED-E67BC19844F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A60CFD1E-66D7-4C06-AE47-5140D401430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BAE87AE6-21BC-4D51-A9F9-F9BF0CA632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D122C09F-573C-480F-95EE-F42552DCD38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19F75F0-BFAA-4717-B2F7-B7057F724E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7655D00-FC94-4429-87BD-387C0FD915C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EAAA3DA-C6FF-45EE-9842-A968D26859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C6B5BC5D-04E1-4287-8AB4-5106B4B7DC31}"/>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CDDFF14B-94F4-44D4-BB92-0192896F9948}"/>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E4B49E83-D67B-44CC-B1A0-6AF0C2CE242A}"/>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5344EAD8-26BA-441F-9A87-A0F5ACA0669F}"/>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60585158-A942-4B38-A941-234942BE097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949C5FA5-6901-49A2-867D-C5F7054D7A3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6D9CF680-9E1A-4D81-9DC6-CEFA25DCE786}"/>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AD8C1088-B82A-44F1-919E-3A4C230E2BEB}"/>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AA16D556-C580-4FB5-82B3-D44A3EE2108F}"/>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CD1F99BF-62B8-4F84-9FFE-E1ACD4A2B55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E9AA970-E2C9-480E-9A0F-DA6DF085C9A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CADA32E-CA9C-4622-88ED-B12937C7895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125B384-8955-4795-9B84-93975F7B20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0CFF21D-F42D-4511-B0B6-44D5D5B6D0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B2E12A2-4267-4428-84DB-44B8C0F663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90" name="楕円 89">
          <a:extLst>
            <a:ext uri="{FF2B5EF4-FFF2-40B4-BE49-F238E27FC236}">
              <a16:creationId xmlns:a16="http://schemas.microsoft.com/office/drawing/2014/main" id="{BCF56F07-B159-48FF-89BD-4271B040DA6B}"/>
            </a:ext>
          </a:extLst>
        </xdr:cNvPr>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91" name="有形固定資産減価償却率該当値テキスト">
          <a:extLst>
            <a:ext uri="{FF2B5EF4-FFF2-40B4-BE49-F238E27FC236}">
              <a16:creationId xmlns:a16="http://schemas.microsoft.com/office/drawing/2014/main" id="{F676B120-5309-469C-8E69-09BB3DC860A0}"/>
            </a:ext>
          </a:extLst>
        </xdr:cNvPr>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92" name="楕円 91">
          <a:extLst>
            <a:ext uri="{FF2B5EF4-FFF2-40B4-BE49-F238E27FC236}">
              <a16:creationId xmlns:a16="http://schemas.microsoft.com/office/drawing/2014/main" id="{39F1A216-8729-44EE-89CC-68B0D3300D2C}"/>
            </a:ext>
          </a:extLst>
        </xdr:cNvPr>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105138</xdr:rowOff>
    </xdr:to>
    <xdr:cxnSp macro="">
      <xdr:nvCxnSpPr>
        <xdr:cNvPr id="93" name="直線コネクタ 92">
          <a:extLst>
            <a:ext uri="{FF2B5EF4-FFF2-40B4-BE49-F238E27FC236}">
              <a16:creationId xmlns:a16="http://schemas.microsoft.com/office/drawing/2014/main" id="{54F31EC4-682A-488A-B185-D5B51594A830}"/>
            </a:ext>
          </a:extLst>
        </xdr:cNvPr>
        <xdr:cNvCxnSpPr/>
      </xdr:nvCxnSpPr>
      <xdr:spPr>
        <a:xfrm flipV="1">
          <a:off x="4051300" y="595539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94" name="楕円 93">
          <a:extLst>
            <a:ext uri="{FF2B5EF4-FFF2-40B4-BE49-F238E27FC236}">
              <a16:creationId xmlns:a16="http://schemas.microsoft.com/office/drawing/2014/main" id="{D575C043-2510-4479-B37E-232C681E1379}"/>
            </a:ext>
          </a:extLst>
        </xdr:cNvPr>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105138</xdr:rowOff>
    </xdr:to>
    <xdr:cxnSp macro="">
      <xdr:nvCxnSpPr>
        <xdr:cNvPr id="95" name="直線コネクタ 94">
          <a:extLst>
            <a:ext uri="{FF2B5EF4-FFF2-40B4-BE49-F238E27FC236}">
              <a16:creationId xmlns:a16="http://schemas.microsoft.com/office/drawing/2014/main" id="{C1370921-FED5-4A95-871D-B0B9B07E2121}"/>
            </a:ext>
          </a:extLst>
        </xdr:cNvPr>
        <xdr:cNvCxnSpPr/>
      </xdr:nvCxnSpPr>
      <xdr:spPr>
        <a:xfrm>
          <a:off x="3289300" y="5930719"/>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6" name="楕円 95">
          <a:extLst>
            <a:ext uri="{FF2B5EF4-FFF2-40B4-BE49-F238E27FC236}">
              <a16:creationId xmlns:a16="http://schemas.microsoft.com/office/drawing/2014/main" id="{0FCE6415-334C-4483-B941-2B67253804E1}"/>
            </a:ext>
          </a:extLst>
        </xdr:cNvPr>
        <xdr:cNvSpPr/>
      </xdr:nvSpPr>
      <xdr:spPr>
        <a:xfrm>
          <a:off x="2476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28031</xdr:rowOff>
    </xdr:to>
    <xdr:cxnSp macro="">
      <xdr:nvCxnSpPr>
        <xdr:cNvPr id="97" name="直線コネクタ 96">
          <a:extLst>
            <a:ext uri="{FF2B5EF4-FFF2-40B4-BE49-F238E27FC236}">
              <a16:creationId xmlns:a16="http://schemas.microsoft.com/office/drawing/2014/main" id="{BF955FD5-35C9-4C29-B615-1C239D68C67D}"/>
            </a:ext>
          </a:extLst>
        </xdr:cNvPr>
        <xdr:cNvCxnSpPr/>
      </xdr:nvCxnSpPr>
      <xdr:spPr>
        <a:xfrm flipV="1">
          <a:off x="2527300" y="593071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BEB096B3-1AFE-4925-8CD9-055D261394DA}"/>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BF3F741B-BF9B-4E08-9820-3D25C7EB14B8}"/>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AA47B542-8E02-4BD6-BF87-97C4EC61CA27}"/>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101" name="n_1mainValue有形固定資産減価償却率">
          <a:extLst>
            <a:ext uri="{FF2B5EF4-FFF2-40B4-BE49-F238E27FC236}">
              <a16:creationId xmlns:a16="http://schemas.microsoft.com/office/drawing/2014/main" id="{7CF40603-978A-49B4-98FB-B93FA2EBF6DF}"/>
            </a:ext>
          </a:extLst>
        </xdr:cNvPr>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102" name="n_2mainValue有形固定資産減価償却率">
          <a:extLst>
            <a:ext uri="{FF2B5EF4-FFF2-40B4-BE49-F238E27FC236}">
              <a16:creationId xmlns:a16="http://schemas.microsoft.com/office/drawing/2014/main" id="{1B0E16D3-779E-4E04-8A94-1B09142B91E0}"/>
            </a:ext>
          </a:extLst>
        </xdr:cNvPr>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103" name="n_3mainValue有形固定資産減価償却率">
          <a:extLst>
            <a:ext uri="{FF2B5EF4-FFF2-40B4-BE49-F238E27FC236}">
              <a16:creationId xmlns:a16="http://schemas.microsoft.com/office/drawing/2014/main" id="{3E60483B-8C59-4233-B2E4-4B3FACAAEFE8}"/>
            </a:ext>
          </a:extLst>
        </xdr:cNvPr>
        <xdr:cNvSpPr txBox="1"/>
      </xdr:nvSpPr>
      <xdr:spPr>
        <a:xfrm>
          <a:off x="2324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7F90C484-EE43-4864-BDF8-9580D05A8C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B78C6DE9-02FD-4CBF-AC9F-1D326F59E74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685FE416-301D-4ED5-811A-913EB54236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C6BE25FE-AACB-43A3-8AA7-08400AD518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34DA6F1D-2C4C-4F36-8D77-7F0261AB4B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D514B758-8DF3-4725-95FC-422D6AF4A2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CE2DE27D-F9A4-4A8A-BFA8-48932ACE07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45075F6D-83F6-42B7-9FD6-F47B56A1282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A94CCAC-F44E-41A6-AC48-CC8656DC33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8A87E8F1-DC8C-47C6-A094-34568F14375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568A8E1C-76C2-43B9-A15B-EF871EEA94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5E7C2C42-75C8-4D87-975D-09ABF762BF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EFFC613C-45F1-4A77-B98F-80697A9EED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県平均、類似団体を下回っている。近年、保育園移転新築、宅地分譲関連社会インフラ整備、役場庁舎移転新築など大型建設事業による新規発行債による将来負担額の増加要因があった一方、適時、繰上償還を行っており直近５年間で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億円を行い地方債残高を減少させる取組みにより数値の上昇を抑制した。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455A5247-EA71-445F-997E-05D3DB19C70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FD4667A5-3023-41F0-AAD5-92F16F0F20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A6142580-4475-497C-AD07-A2CFFF950AE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C9EC449D-B236-4E69-BC3E-3E4EA1D7B77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30A1713-0341-45F7-8EA3-BAC62BD22D6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D340FD37-B57D-45F1-B61C-A39DAF2A3FB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DBA54C5-3BB3-43B7-8FFE-A0DD1350B8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2DE42CF2-D638-4FBE-8D52-3508AC21E46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5085838F-E790-49D8-8276-170A45CCE76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E1A1944-5766-45AD-9EDD-D1528FC3B6E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F404874-B80D-49C3-A804-49A2FDB976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7594C098-1FC4-4229-8BB3-9BF433FA4DB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518C028-710E-4507-9739-324492AA37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5488AFB6-D569-4617-87B3-61F9C06C87B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448D86CE-F8BF-471A-8DAD-9BCD22EF9D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3EA9E1B2-9FAC-4DC7-96A1-626C48B4CC8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B8A99A04-9371-4783-B89E-E5BC948E408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DBB42F4-A47F-4339-B311-6A8D0F3F99D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832CED8A-C88A-46B2-82E8-23DA3C80603A}"/>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C4379F69-461A-49AC-B884-920F4BA98458}"/>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6754E201-49FE-4097-BA08-0B2DC0D529D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BAC1E8C3-E187-49B5-8E92-75DD0F5FBA7B}"/>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20FBE577-98E1-4D4D-AFFB-5E5A04A62EF4}"/>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9448C93-3185-4E81-93EB-46A8DEE3C5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DD31A3F-D60F-4F65-84E7-DE314E68CC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DA0642F-B0D7-4669-BD58-011FC45ECA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788D9D4-C7BE-4465-8261-A4C00F0873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3C7AF68-FC22-4C63-A8AC-E6759A442F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27425</xdr:rowOff>
    </xdr:from>
    <xdr:to>
      <xdr:col>76</xdr:col>
      <xdr:colOff>73025</xdr:colOff>
      <xdr:row>33</xdr:row>
      <xdr:rowOff>129025</xdr:rowOff>
    </xdr:to>
    <xdr:sp macro="" textlink="">
      <xdr:nvSpPr>
        <xdr:cNvPr id="145" name="楕円 144">
          <a:extLst>
            <a:ext uri="{FF2B5EF4-FFF2-40B4-BE49-F238E27FC236}">
              <a16:creationId xmlns:a16="http://schemas.microsoft.com/office/drawing/2014/main" id="{B335E5C9-371B-4A12-B401-6BE4D07A26FF}"/>
            </a:ext>
          </a:extLst>
        </xdr:cNvPr>
        <xdr:cNvSpPr/>
      </xdr:nvSpPr>
      <xdr:spPr>
        <a:xfrm>
          <a:off x="14744700" y="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5852</xdr:rowOff>
    </xdr:from>
    <xdr:ext cx="469744" cy="259045"/>
    <xdr:sp macro="" textlink="">
      <xdr:nvSpPr>
        <xdr:cNvPr id="146" name="債務償還比率該当値テキスト">
          <a:extLst>
            <a:ext uri="{FF2B5EF4-FFF2-40B4-BE49-F238E27FC236}">
              <a16:creationId xmlns:a16="http://schemas.microsoft.com/office/drawing/2014/main" id="{FD61BB98-876B-4E05-B3A8-E5356B6C6A09}"/>
            </a:ext>
          </a:extLst>
        </xdr:cNvPr>
        <xdr:cNvSpPr txBox="1"/>
      </xdr:nvSpPr>
      <xdr:spPr>
        <a:xfrm>
          <a:off x="14846300" y="64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2717</xdr:rowOff>
    </xdr:from>
    <xdr:to>
      <xdr:col>72</xdr:col>
      <xdr:colOff>123825</xdr:colOff>
      <xdr:row>33</xdr:row>
      <xdr:rowOff>104316</xdr:rowOff>
    </xdr:to>
    <xdr:sp macro="" textlink="">
      <xdr:nvSpPr>
        <xdr:cNvPr id="147" name="楕円 146">
          <a:extLst>
            <a:ext uri="{FF2B5EF4-FFF2-40B4-BE49-F238E27FC236}">
              <a16:creationId xmlns:a16="http://schemas.microsoft.com/office/drawing/2014/main" id="{6E13F21E-E675-4578-BB50-FF5D79A15954}"/>
            </a:ext>
          </a:extLst>
        </xdr:cNvPr>
        <xdr:cNvSpPr/>
      </xdr:nvSpPr>
      <xdr:spPr>
        <a:xfrm>
          <a:off x="14033500" y="6432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53517</xdr:rowOff>
    </xdr:from>
    <xdr:to>
      <xdr:col>76</xdr:col>
      <xdr:colOff>22225</xdr:colOff>
      <xdr:row>33</xdr:row>
      <xdr:rowOff>78225</xdr:rowOff>
    </xdr:to>
    <xdr:cxnSp macro="">
      <xdr:nvCxnSpPr>
        <xdr:cNvPr id="148" name="直線コネクタ 147">
          <a:extLst>
            <a:ext uri="{FF2B5EF4-FFF2-40B4-BE49-F238E27FC236}">
              <a16:creationId xmlns:a16="http://schemas.microsoft.com/office/drawing/2014/main" id="{6776643A-EC7B-4EEF-9A63-D145FFDDE1D2}"/>
            </a:ext>
          </a:extLst>
        </xdr:cNvPr>
        <xdr:cNvCxnSpPr/>
      </xdr:nvCxnSpPr>
      <xdr:spPr>
        <a:xfrm>
          <a:off x="14084300" y="6482892"/>
          <a:ext cx="7112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42E7D0F1-7FB6-491E-9877-E0A592BB483C}"/>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95443</xdr:rowOff>
    </xdr:from>
    <xdr:ext cx="469744" cy="259045"/>
    <xdr:sp macro="" textlink="">
      <xdr:nvSpPr>
        <xdr:cNvPr id="150" name="n_1mainValue債務償還比率">
          <a:extLst>
            <a:ext uri="{FF2B5EF4-FFF2-40B4-BE49-F238E27FC236}">
              <a16:creationId xmlns:a16="http://schemas.microsoft.com/office/drawing/2014/main" id="{87398CEC-DF56-4AC4-99C7-3A82BE0F1820}"/>
            </a:ext>
          </a:extLst>
        </xdr:cNvPr>
        <xdr:cNvSpPr txBox="1"/>
      </xdr:nvSpPr>
      <xdr:spPr>
        <a:xfrm>
          <a:off x="13836727" y="652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7803C30D-C23C-4FFF-8DFF-0B9E7C03D0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1C38FA65-A706-4B92-81AB-2A846588E1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4B52061E-9198-4B77-97EB-F40038A995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68C7957C-0B1B-4F6C-AAA8-999DA7B80C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A93FDE08-D856-4151-AD3E-2AECBDD5A0A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94053665-F736-4B51-A8C3-D24C2E04F5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DDFB1D-71FA-485B-BFF4-A179DBF9C2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EEFA4D-1356-42C3-A132-0D6842E395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501D05-2D79-4DFD-AD8E-E58F37DEC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D5E7C2-2665-4A5E-A211-E7138E8A54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3B38FC-A842-4541-A476-3C85136337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910B63-0186-4217-B6BF-541A663BDC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81BD7F-DE9D-40AF-AFE6-F3C5EFB2C9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5D3068-74DE-485A-A960-21863EB470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9FDB38-3A16-4E26-8D89-DA6FCB4037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9562FF-2DE6-4C74-87B8-D3CD792444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A8DF70-41CD-457F-BB86-70C3DF92F3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9A709A-30B0-4447-B4F3-8B38ACDB77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5FC101-5939-4257-8987-2390EAF67A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F1223A-B438-4595-9A51-C7761A678A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203F89-74DE-4B0D-A335-B89EC331E2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A603F1-6509-400E-8B90-B82BEE507E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40C6BC-0F71-4E9D-B943-38402FC759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03999F-5B5A-404F-92F4-2E73E2DF74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A784ED-7E2C-4206-98EF-56B8427EE6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B10D65-1F19-4F59-814A-C92C13B003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C81047-B0B9-4F72-8497-D87AEBC69B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F80145-93D7-48A9-B24D-30F0925672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4FE19A-47CC-4D0B-A881-CD28CAC820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4B1870-D7DF-4F73-B3A5-DED9028917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CD4D0-CEFF-40E8-B535-FEB1DCEEDD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46BD1E-DE5D-4FAE-B95E-0BEF04A741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758B79-B209-49AE-9456-0A554A5BBA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BF2AFF-E9C4-40BD-99B4-27410E091D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E2E61A-B8D5-4E97-B893-6484D41160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EB3016-5A49-44C2-A644-4705F91CC4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AC401C3-9986-496B-AA57-4A7ADC85F0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5BE84CE-689A-4D0B-A843-DBBC1518CB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6A217EF-09D0-40F8-A99A-E33737CC3A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8DF0299-C5EA-4F60-A4C8-347F1B3FCA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F751A08-4696-4019-8633-61761918FB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BD359F8-9A03-4955-9656-44768E3331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B51047D-A291-455F-8F97-8987BABF98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667D7C3-B23B-4368-A257-30A8EAE9D2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BC6E2C4-208F-435F-9619-C80443F4E1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A217860-E26C-4A60-A9D8-CED64514B9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CAE3208-204D-4960-80EB-1D9A614FC2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32DC153-46FA-4FD8-A6EC-088833F6018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A3F96AC-5F6F-4869-A51A-341610F196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6CDBA8A-47E5-47FD-9656-691311C5786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6D95771-B331-4D16-811E-393C7A4C95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6D345AF-9976-49E5-B781-7FE0DC4BC7A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20DEF52-C5EB-4625-8ECC-2370349C79B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B2D1CDB-BF9F-4872-A86F-896C864E15D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F4718FA-7D1D-43B5-9FB3-8F02B23C30B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654128D-6592-4820-A406-3F193F3861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A658D3D-C868-4423-BDEF-3BDC603CC4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A705AD6-FA92-4A86-BD96-2B0EEB06391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59D884E-9B9A-41E5-BBA6-315CB18791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F0EFF8F-48EE-4086-89C4-B76B28308B5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2647378-1FF9-4742-9328-F06C62459F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420672A5-5908-4201-BE41-4A2B5FBACDDA}"/>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FA565A92-E291-4BE4-979D-8293098C524C}"/>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FB8E3ED9-977D-4D64-86D6-4244466F5F5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BE00F37D-AD4F-4F20-9710-C96786511EF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B671E524-B2A7-4C5C-B146-D0E6C332623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A8C21164-AFE6-4AE7-9E2C-D07A1BF52BFC}"/>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8E00417-ED73-47CE-8377-695FE015FD5F}"/>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83A57AB0-3B97-485E-9DFC-C6F3C46955FA}"/>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C38E4C70-8EBA-4439-82E9-EC0DC78CF3BD}"/>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44A9911-F19C-4AC3-A00C-77E6A008671F}"/>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0AA48ED-1069-4110-8244-681C610251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BC701D-776A-4980-B05C-8656CCDE3A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6907E7-351E-41C8-8BE6-D9161E0C4D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9217A1-ABF8-47EA-AFDB-9146893EDB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C20512-1668-477F-98D9-54DAB4D2F3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2" name="楕円 71">
          <a:extLst>
            <a:ext uri="{FF2B5EF4-FFF2-40B4-BE49-F238E27FC236}">
              <a16:creationId xmlns:a16="http://schemas.microsoft.com/office/drawing/2014/main" id="{B5FE3C2F-A32F-45AF-B8C7-6025DCBE6009}"/>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3" name="【道路】&#10;有形固定資産減価償却率該当値テキスト">
          <a:extLst>
            <a:ext uri="{FF2B5EF4-FFF2-40B4-BE49-F238E27FC236}">
              <a16:creationId xmlns:a16="http://schemas.microsoft.com/office/drawing/2014/main" id="{88DD6E78-90A5-4D80-84D6-8715B33E4F8D}"/>
            </a:ext>
          </a:extLst>
        </xdr:cNvPr>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4" name="楕円 73">
          <a:extLst>
            <a:ext uri="{FF2B5EF4-FFF2-40B4-BE49-F238E27FC236}">
              <a16:creationId xmlns:a16="http://schemas.microsoft.com/office/drawing/2014/main" id="{0CEB8906-08A4-4332-A441-834F1F003F94}"/>
            </a:ext>
          </a:extLst>
        </xdr:cNvPr>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102326</xdr:rowOff>
    </xdr:to>
    <xdr:cxnSp macro="">
      <xdr:nvCxnSpPr>
        <xdr:cNvPr id="75" name="直線コネクタ 74">
          <a:extLst>
            <a:ext uri="{FF2B5EF4-FFF2-40B4-BE49-F238E27FC236}">
              <a16:creationId xmlns:a16="http://schemas.microsoft.com/office/drawing/2014/main" id="{1C2E496E-76A4-4EF8-87E1-D9C395F189DD}"/>
            </a:ext>
          </a:extLst>
        </xdr:cNvPr>
        <xdr:cNvCxnSpPr/>
      </xdr:nvCxnSpPr>
      <xdr:spPr>
        <a:xfrm flipV="1">
          <a:off x="3797300" y="625983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6" name="楕円 75">
          <a:extLst>
            <a:ext uri="{FF2B5EF4-FFF2-40B4-BE49-F238E27FC236}">
              <a16:creationId xmlns:a16="http://schemas.microsoft.com/office/drawing/2014/main" id="{98EC3ED6-B77D-42F0-AD1A-FBEEFBA6BADF}"/>
            </a:ext>
          </a:extLst>
        </xdr:cNvPr>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128451</xdr:rowOff>
    </xdr:to>
    <xdr:cxnSp macro="">
      <xdr:nvCxnSpPr>
        <xdr:cNvPr id="77" name="直線コネクタ 76">
          <a:extLst>
            <a:ext uri="{FF2B5EF4-FFF2-40B4-BE49-F238E27FC236}">
              <a16:creationId xmlns:a16="http://schemas.microsoft.com/office/drawing/2014/main" id="{1A3CBE42-3670-47E5-885D-51E5E5DFF6F3}"/>
            </a:ext>
          </a:extLst>
        </xdr:cNvPr>
        <xdr:cNvCxnSpPr/>
      </xdr:nvCxnSpPr>
      <xdr:spPr>
        <a:xfrm flipV="1">
          <a:off x="2908300" y="62745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85816</xdr:rowOff>
    </xdr:from>
    <xdr:to>
      <xdr:col>10</xdr:col>
      <xdr:colOff>165100</xdr:colOff>
      <xdr:row>37</xdr:row>
      <xdr:rowOff>15966</xdr:rowOff>
    </xdr:to>
    <xdr:sp macro="" textlink="">
      <xdr:nvSpPr>
        <xdr:cNvPr id="78" name="楕円 77">
          <a:extLst>
            <a:ext uri="{FF2B5EF4-FFF2-40B4-BE49-F238E27FC236}">
              <a16:creationId xmlns:a16="http://schemas.microsoft.com/office/drawing/2014/main" id="{BA6B2CB8-15DC-4CE6-BCB6-17D3701AF39E}"/>
            </a:ext>
          </a:extLst>
        </xdr:cNvPr>
        <xdr:cNvSpPr/>
      </xdr:nvSpPr>
      <xdr:spPr>
        <a:xfrm>
          <a:off x="1968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136616</xdr:rowOff>
    </xdr:to>
    <xdr:cxnSp macro="">
      <xdr:nvCxnSpPr>
        <xdr:cNvPr id="79" name="直線コネクタ 78">
          <a:extLst>
            <a:ext uri="{FF2B5EF4-FFF2-40B4-BE49-F238E27FC236}">
              <a16:creationId xmlns:a16="http://schemas.microsoft.com/office/drawing/2014/main" id="{053CA48C-D630-4B87-B899-C46B2FDDDFA1}"/>
            </a:ext>
          </a:extLst>
        </xdr:cNvPr>
        <xdr:cNvCxnSpPr/>
      </xdr:nvCxnSpPr>
      <xdr:spPr>
        <a:xfrm flipV="1">
          <a:off x="2019300" y="63006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F48FA643-A722-4937-A106-1A5A8F31B8DE}"/>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6349F679-8D6E-4D8A-9490-615F7A07AEB5}"/>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B12C7D81-5049-4AC9-9589-8BC6FEF422AA}"/>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3" name="n_1mainValue【道路】&#10;有形固定資産減価償却率">
          <a:extLst>
            <a:ext uri="{FF2B5EF4-FFF2-40B4-BE49-F238E27FC236}">
              <a16:creationId xmlns:a16="http://schemas.microsoft.com/office/drawing/2014/main" id="{1AD03657-870E-424D-BA4A-C9795584AA70}"/>
            </a:ext>
          </a:extLst>
        </xdr:cNvPr>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4" name="n_2mainValue【道路】&#10;有形固定資産減価償却率">
          <a:extLst>
            <a:ext uri="{FF2B5EF4-FFF2-40B4-BE49-F238E27FC236}">
              <a16:creationId xmlns:a16="http://schemas.microsoft.com/office/drawing/2014/main" id="{F9FED180-8C4D-4BE3-8437-F3DFD5A629AD}"/>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32493</xdr:rowOff>
    </xdr:from>
    <xdr:ext cx="405111" cy="259045"/>
    <xdr:sp macro="" textlink="">
      <xdr:nvSpPr>
        <xdr:cNvPr id="85" name="n_3mainValue【道路】&#10;有形固定資産減価償却率">
          <a:extLst>
            <a:ext uri="{FF2B5EF4-FFF2-40B4-BE49-F238E27FC236}">
              <a16:creationId xmlns:a16="http://schemas.microsoft.com/office/drawing/2014/main" id="{5EE4129B-B3F5-46C4-836F-FCA4DCC1CF05}"/>
            </a:ext>
          </a:extLst>
        </xdr:cNvPr>
        <xdr:cNvSpPr txBox="1"/>
      </xdr:nvSpPr>
      <xdr:spPr>
        <a:xfrm>
          <a:off x="1816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CD7D47D-08F7-443E-8CC1-FB5285AEDD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D13B969-C58C-41BE-87E3-DF64907A2E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CCA5C22-00EE-45A2-A317-2027D11D5B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3EB8742-0355-48F9-9F10-D21742C945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748DF78-333F-4BD3-AC3C-6D81A292A5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F0C2A13-8D21-40BA-A8C6-39D737CE52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4192B9F-CC10-4F23-9E20-A70B5F9CF4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D51BBE0-67AE-47C5-B376-A7E1F8BE5B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37C1CE25-4879-4A9F-8D16-A3F2773A266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D3DC6CD-B27F-43D3-A644-4C1049317B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FE8505C-4C4A-49A1-9879-1C9A760D9E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8EE530F-A8B0-416C-970F-DD6786020D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9DFD74F-4307-49FC-AFE2-43A1D834F61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87F733EB-1E57-4277-A99C-A680CA42CE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A4F4755-1EE6-411F-93B1-B4A27559C4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1E0B2C73-4E95-4089-BA02-ED7BC58E7F0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A11C20C-601B-428A-BC2F-BF64C7A3E19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1449DD07-4EB8-4A9A-9A78-609B2C0A675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0E9F7AE-279F-41B0-8950-0097A165EE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EC75BBED-6E34-442A-BAA5-B91D72F2D65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82D60BC-0313-4115-B5E0-8CF6A2523C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C0E462A5-5F62-4AFB-81AC-D5A43D421E6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57BDB68-D947-40BF-ABA0-A25AE6AD93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9D368F0-903C-44BD-9F5E-126B1FA53CC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F39262A7-8BBD-4A17-BC35-FF8B3FFF535C}"/>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1814152B-A333-4C9B-A2B8-FCD75B37E63E}"/>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A74FBE33-2915-480E-90D1-26BCA9852CA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A1ACF75A-0289-4608-B9B9-8BC3F3562029}"/>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727E558B-8021-4538-AE92-6413FC031DA8}"/>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1A97FACA-D5FE-4949-9EF3-F0ECAE472BBA}"/>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C08A1551-2557-4A60-827E-50AC529F2193}"/>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539B45B8-F6A7-468B-A76F-22AA7C3E3C9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31DD00A-7B50-4317-9AF4-C0C5735E038F}"/>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6EA94EC-C53E-4B4C-9C10-69BD08F08C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1277068-2210-4F95-9A30-D2F3C86874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FD87E1D-A4A7-449B-8CE0-F1B39DEE71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126C87D-9EE7-4C26-B10E-90E7F4846E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D9C985-867F-4EF2-B3ED-7EE211E204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86809</xdr:rowOff>
    </xdr:from>
    <xdr:to>
      <xdr:col>55</xdr:col>
      <xdr:colOff>50800</xdr:colOff>
      <xdr:row>42</xdr:row>
      <xdr:rowOff>16959</xdr:rowOff>
    </xdr:to>
    <xdr:sp macro="" textlink="">
      <xdr:nvSpPr>
        <xdr:cNvPr id="124" name="楕円 123">
          <a:extLst>
            <a:ext uri="{FF2B5EF4-FFF2-40B4-BE49-F238E27FC236}">
              <a16:creationId xmlns:a16="http://schemas.microsoft.com/office/drawing/2014/main" id="{F72079E4-7C66-4A0A-8286-AB9196B5772E}"/>
            </a:ext>
          </a:extLst>
        </xdr:cNvPr>
        <xdr:cNvSpPr/>
      </xdr:nvSpPr>
      <xdr:spPr>
        <a:xfrm>
          <a:off x="10426700" y="71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1736</xdr:rowOff>
    </xdr:from>
    <xdr:ext cx="534377" cy="259045"/>
    <xdr:sp macro="" textlink="">
      <xdr:nvSpPr>
        <xdr:cNvPr id="125" name="【道路】&#10;一人当たり延長該当値テキスト">
          <a:extLst>
            <a:ext uri="{FF2B5EF4-FFF2-40B4-BE49-F238E27FC236}">
              <a16:creationId xmlns:a16="http://schemas.microsoft.com/office/drawing/2014/main" id="{207737DB-4230-409A-8D6E-2D519B61776E}"/>
            </a:ext>
          </a:extLst>
        </xdr:cNvPr>
        <xdr:cNvSpPr txBox="1"/>
      </xdr:nvSpPr>
      <xdr:spPr>
        <a:xfrm>
          <a:off x="10515600" y="70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87275</xdr:rowOff>
    </xdr:from>
    <xdr:to>
      <xdr:col>50</xdr:col>
      <xdr:colOff>165100</xdr:colOff>
      <xdr:row>42</xdr:row>
      <xdr:rowOff>17425</xdr:rowOff>
    </xdr:to>
    <xdr:sp macro="" textlink="">
      <xdr:nvSpPr>
        <xdr:cNvPr id="126" name="楕円 125">
          <a:extLst>
            <a:ext uri="{FF2B5EF4-FFF2-40B4-BE49-F238E27FC236}">
              <a16:creationId xmlns:a16="http://schemas.microsoft.com/office/drawing/2014/main" id="{EC77B5F1-8DA5-402B-9B3E-89EEE5DD8E07}"/>
            </a:ext>
          </a:extLst>
        </xdr:cNvPr>
        <xdr:cNvSpPr/>
      </xdr:nvSpPr>
      <xdr:spPr>
        <a:xfrm>
          <a:off x="95885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137609</xdr:rowOff>
    </xdr:from>
    <xdr:to>
      <xdr:col>55</xdr:col>
      <xdr:colOff>0</xdr:colOff>
      <xdr:row>41</xdr:row>
      <xdr:rowOff>138075</xdr:rowOff>
    </xdr:to>
    <xdr:cxnSp macro="">
      <xdr:nvCxnSpPr>
        <xdr:cNvPr id="127" name="直線コネクタ 126">
          <a:extLst>
            <a:ext uri="{FF2B5EF4-FFF2-40B4-BE49-F238E27FC236}">
              <a16:creationId xmlns:a16="http://schemas.microsoft.com/office/drawing/2014/main" id="{218751E4-AC3E-456B-A2DD-1E1E4B513880}"/>
            </a:ext>
          </a:extLst>
        </xdr:cNvPr>
        <xdr:cNvCxnSpPr/>
      </xdr:nvCxnSpPr>
      <xdr:spPr>
        <a:xfrm flipV="1">
          <a:off x="9639300" y="7167059"/>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87775</xdr:rowOff>
    </xdr:from>
    <xdr:to>
      <xdr:col>46</xdr:col>
      <xdr:colOff>38100</xdr:colOff>
      <xdr:row>42</xdr:row>
      <xdr:rowOff>17925</xdr:rowOff>
    </xdr:to>
    <xdr:sp macro="" textlink="">
      <xdr:nvSpPr>
        <xdr:cNvPr id="128" name="楕円 127">
          <a:extLst>
            <a:ext uri="{FF2B5EF4-FFF2-40B4-BE49-F238E27FC236}">
              <a16:creationId xmlns:a16="http://schemas.microsoft.com/office/drawing/2014/main" id="{ED9440B6-F47E-4DAD-AEA2-458448A74309}"/>
            </a:ext>
          </a:extLst>
        </xdr:cNvPr>
        <xdr:cNvSpPr/>
      </xdr:nvSpPr>
      <xdr:spPr>
        <a:xfrm>
          <a:off x="8699500" y="71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138075</xdr:rowOff>
    </xdr:from>
    <xdr:to>
      <xdr:col>50</xdr:col>
      <xdr:colOff>114300</xdr:colOff>
      <xdr:row>41</xdr:row>
      <xdr:rowOff>138575</xdr:rowOff>
    </xdr:to>
    <xdr:cxnSp macro="">
      <xdr:nvCxnSpPr>
        <xdr:cNvPr id="129" name="直線コネクタ 128">
          <a:extLst>
            <a:ext uri="{FF2B5EF4-FFF2-40B4-BE49-F238E27FC236}">
              <a16:creationId xmlns:a16="http://schemas.microsoft.com/office/drawing/2014/main" id="{67A44336-7A7A-435B-94F8-BD1C91AC4367}"/>
            </a:ext>
          </a:extLst>
        </xdr:cNvPr>
        <xdr:cNvCxnSpPr/>
      </xdr:nvCxnSpPr>
      <xdr:spPr>
        <a:xfrm flipV="1">
          <a:off x="8750300" y="716752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87943</xdr:rowOff>
    </xdr:from>
    <xdr:to>
      <xdr:col>41</xdr:col>
      <xdr:colOff>101600</xdr:colOff>
      <xdr:row>42</xdr:row>
      <xdr:rowOff>18093</xdr:rowOff>
    </xdr:to>
    <xdr:sp macro="" textlink="">
      <xdr:nvSpPr>
        <xdr:cNvPr id="130" name="楕円 129">
          <a:extLst>
            <a:ext uri="{FF2B5EF4-FFF2-40B4-BE49-F238E27FC236}">
              <a16:creationId xmlns:a16="http://schemas.microsoft.com/office/drawing/2014/main" id="{41AD04CE-0808-4E19-926A-BBA1CC7C5772}"/>
            </a:ext>
          </a:extLst>
        </xdr:cNvPr>
        <xdr:cNvSpPr/>
      </xdr:nvSpPr>
      <xdr:spPr>
        <a:xfrm>
          <a:off x="7810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138575</xdr:rowOff>
    </xdr:from>
    <xdr:to>
      <xdr:col>45</xdr:col>
      <xdr:colOff>177800</xdr:colOff>
      <xdr:row>41</xdr:row>
      <xdr:rowOff>138743</xdr:rowOff>
    </xdr:to>
    <xdr:cxnSp macro="">
      <xdr:nvCxnSpPr>
        <xdr:cNvPr id="131" name="直線コネクタ 130">
          <a:extLst>
            <a:ext uri="{FF2B5EF4-FFF2-40B4-BE49-F238E27FC236}">
              <a16:creationId xmlns:a16="http://schemas.microsoft.com/office/drawing/2014/main" id="{B3B9C216-6B66-460E-950B-D2055AFFC1DA}"/>
            </a:ext>
          </a:extLst>
        </xdr:cNvPr>
        <xdr:cNvCxnSpPr/>
      </xdr:nvCxnSpPr>
      <xdr:spPr>
        <a:xfrm flipV="1">
          <a:off x="7861300" y="716802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6FE4860E-FD15-4A2A-8A5E-7D0695BE7311}"/>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85AC8771-A43C-4FA7-88FA-05B471786BE7}"/>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6BEF193-3F63-481B-B972-B039F7A15F64}"/>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8552</xdr:rowOff>
    </xdr:from>
    <xdr:ext cx="534377" cy="259045"/>
    <xdr:sp macro="" textlink="">
      <xdr:nvSpPr>
        <xdr:cNvPr id="135" name="n_1mainValue【道路】&#10;一人当たり延長">
          <a:extLst>
            <a:ext uri="{FF2B5EF4-FFF2-40B4-BE49-F238E27FC236}">
              <a16:creationId xmlns:a16="http://schemas.microsoft.com/office/drawing/2014/main" id="{91F4E722-3FDB-42C2-92DE-CC96A278CDFC}"/>
            </a:ext>
          </a:extLst>
        </xdr:cNvPr>
        <xdr:cNvSpPr txBox="1"/>
      </xdr:nvSpPr>
      <xdr:spPr>
        <a:xfrm>
          <a:off x="9359411" y="7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9052</xdr:rowOff>
    </xdr:from>
    <xdr:ext cx="534377" cy="259045"/>
    <xdr:sp macro="" textlink="">
      <xdr:nvSpPr>
        <xdr:cNvPr id="136" name="n_2mainValue【道路】&#10;一人当たり延長">
          <a:extLst>
            <a:ext uri="{FF2B5EF4-FFF2-40B4-BE49-F238E27FC236}">
              <a16:creationId xmlns:a16="http://schemas.microsoft.com/office/drawing/2014/main" id="{DC530D7A-74F7-4688-8318-67DAFFA50C98}"/>
            </a:ext>
          </a:extLst>
        </xdr:cNvPr>
        <xdr:cNvSpPr txBox="1"/>
      </xdr:nvSpPr>
      <xdr:spPr>
        <a:xfrm>
          <a:off x="8483111" y="72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9220</xdr:rowOff>
    </xdr:from>
    <xdr:ext cx="534377" cy="259045"/>
    <xdr:sp macro="" textlink="">
      <xdr:nvSpPr>
        <xdr:cNvPr id="137" name="n_3mainValue【道路】&#10;一人当たり延長">
          <a:extLst>
            <a:ext uri="{FF2B5EF4-FFF2-40B4-BE49-F238E27FC236}">
              <a16:creationId xmlns:a16="http://schemas.microsoft.com/office/drawing/2014/main" id="{29ADBA49-9BC1-433E-86B4-F55D78DD24B7}"/>
            </a:ext>
          </a:extLst>
        </xdr:cNvPr>
        <xdr:cNvSpPr txBox="1"/>
      </xdr:nvSpPr>
      <xdr:spPr>
        <a:xfrm>
          <a:off x="7594111"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612EA04-C6AE-4C64-9F30-2F06461C17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2C74AD8-D97F-4136-A576-EC7FA74FDC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3D42539-16E8-414B-80DB-F72C21E0E3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0DD8602-3E6C-4637-9D72-17EAF7D525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DDA84F6-FF18-4C3A-A0E5-65B5A1061C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F0A7210-0F1E-4197-8A42-8889382BFE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72A8633C-4C82-4342-A011-B0B394CCB0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920D153-DE57-4CD9-B92C-41A9A6430F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325ECD2-3FA9-4184-92E5-446A2B055C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866FBBC-9D2A-48B5-8894-F12CADF730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62B4C7C1-7BE7-46F7-B1EC-1E808070DE0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2C1B0F97-E74A-4F0D-B53A-FCF5E374B2C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A35C96CA-EDE1-48E9-8240-497AC805AD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786637C7-9D50-476C-A7BC-32CD80199A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F37AE99-285E-422F-811E-102892DE3B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9D08A8D9-EB27-49B9-87AC-416861F116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20F4AD52-C5B0-4004-B504-4935688BA0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BBAADB81-D058-4C25-9079-7E765A0962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A1BDD59-E925-48EF-B8EA-C8439F60AB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B0F65472-8904-4F36-BC00-50B188FE2A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78352172-5CB2-4A1B-861A-AC589F4630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BA6EE32F-592C-4C46-9395-2BF0823B82B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38E4C31-DF2F-4118-9AE4-D38087118A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FE77CCC8-7920-4806-82BE-62F0D517B23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54DF0334-271A-4F4C-B6CF-E303B5C406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797151CD-887D-45CB-A66E-FAF36F81925C}"/>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857B6396-74BA-4DC7-AB2F-507575844E5F}"/>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7CD54EF7-7CA8-4D6D-9C8F-FEBED844AF26}"/>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38585047-6012-4E78-B056-525E510D792F}"/>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A7AF97C2-C18C-4B03-B04C-96FADEFA253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B7FAEFB-785F-4DF6-9C17-A90C7441DF6C}"/>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660E4A40-03AD-4116-8E72-28DC431FD13E}"/>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783FF523-4AD7-4DAE-A65E-0D0649AC1D76}"/>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E9A8AA83-E297-4F39-80D6-7D3C880091FB}"/>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AEE66A86-5741-487A-ADD7-002940B84E1A}"/>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2EED2F3-41AB-47B9-A03F-F8B8718987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8CF49D1-F766-412B-9F05-FA494D6044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97E0C7D-4ED6-40F7-8567-B0268CC1E2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F5862EE-BE13-4220-A91C-D9DBEFF069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DC27529-755A-4F8F-94ED-54BD874A6A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78" name="楕円 177">
          <a:extLst>
            <a:ext uri="{FF2B5EF4-FFF2-40B4-BE49-F238E27FC236}">
              <a16:creationId xmlns:a16="http://schemas.microsoft.com/office/drawing/2014/main" id="{2E1A6697-B186-49D3-AA4E-51ADC048C183}"/>
            </a:ext>
          </a:extLst>
        </xdr:cNvPr>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E78B06D5-6916-4D21-97EA-349889A02BDC}"/>
            </a:ext>
          </a:extLst>
        </xdr:cNvPr>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0" name="楕円 179">
          <a:extLst>
            <a:ext uri="{FF2B5EF4-FFF2-40B4-BE49-F238E27FC236}">
              <a16:creationId xmlns:a16="http://schemas.microsoft.com/office/drawing/2014/main" id="{9DA23F5C-B4E6-453A-ACBA-19BEA9E593F0}"/>
            </a:ext>
          </a:extLst>
        </xdr:cNvPr>
        <xdr:cNvSpPr/>
      </xdr:nvSpPr>
      <xdr:spPr>
        <a:xfrm>
          <a:off x="3746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26126</xdr:rowOff>
    </xdr:to>
    <xdr:cxnSp macro="">
      <xdr:nvCxnSpPr>
        <xdr:cNvPr id="181" name="直線コネクタ 180">
          <a:extLst>
            <a:ext uri="{FF2B5EF4-FFF2-40B4-BE49-F238E27FC236}">
              <a16:creationId xmlns:a16="http://schemas.microsoft.com/office/drawing/2014/main" id="{E8478EF1-37D6-4750-8AF8-3E09AD0C0EED}"/>
            </a:ext>
          </a:extLst>
        </xdr:cNvPr>
        <xdr:cNvCxnSpPr/>
      </xdr:nvCxnSpPr>
      <xdr:spPr>
        <a:xfrm flipV="1">
          <a:off x="3797300" y="101139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82" name="楕円 181">
          <a:extLst>
            <a:ext uri="{FF2B5EF4-FFF2-40B4-BE49-F238E27FC236}">
              <a16:creationId xmlns:a16="http://schemas.microsoft.com/office/drawing/2014/main" id="{D20AABBB-3269-4333-8C3C-32778A6E934B}"/>
            </a:ext>
          </a:extLst>
        </xdr:cNvPr>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52251</xdr:rowOff>
    </xdr:to>
    <xdr:cxnSp macro="">
      <xdr:nvCxnSpPr>
        <xdr:cNvPr id="183" name="直線コネクタ 182">
          <a:extLst>
            <a:ext uri="{FF2B5EF4-FFF2-40B4-BE49-F238E27FC236}">
              <a16:creationId xmlns:a16="http://schemas.microsoft.com/office/drawing/2014/main" id="{C460F547-AF13-4892-8169-B01E748E9325}"/>
            </a:ext>
          </a:extLst>
        </xdr:cNvPr>
        <xdr:cNvCxnSpPr/>
      </xdr:nvCxnSpPr>
      <xdr:spPr>
        <a:xfrm flipV="1">
          <a:off x="2908300" y="101416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84" name="楕円 183">
          <a:extLst>
            <a:ext uri="{FF2B5EF4-FFF2-40B4-BE49-F238E27FC236}">
              <a16:creationId xmlns:a16="http://schemas.microsoft.com/office/drawing/2014/main" id="{040FBA57-50B7-4500-ADEF-C0FECB5C9132}"/>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80010</xdr:rowOff>
    </xdr:to>
    <xdr:cxnSp macro="">
      <xdr:nvCxnSpPr>
        <xdr:cNvPr id="185" name="直線コネクタ 184">
          <a:extLst>
            <a:ext uri="{FF2B5EF4-FFF2-40B4-BE49-F238E27FC236}">
              <a16:creationId xmlns:a16="http://schemas.microsoft.com/office/drawing/2014/main" id="{12EE6535-2E5C-45BB-9959-A9ECEACC7C28}"/>
            </a:ext>
          </a:extLst>
        </xdr:cNvPr>
        <xdr:cNvCxnSpPr/>
      </xdr:nvCxnSpPr>
      <xdr:spPr>
        <a:xfrm flipV="1">
          <a:off x="2019300" y="1016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9DEEFCB7-7996-45EC-9919-56207073A324}"/>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6BE75244-4B87-443F-8095-65CF8FB83EDF}"/>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E1B4DAD-7099-45B2-8C80-95BACCD25034}"/>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117DAE04-96A4-4EF2-8683-50184CFB2DBD}"/>
            </a:ext>
          </a:extLst>
        </xdr:cNvPr>
        <xdr:cNvSpPr txBox="1"/>
      </xdr:nvSpPr>
      <xdr:spPr>
        <a:xfrm>
          <a:off x="3582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875B62B5-018A-4E31-A21B-0C31494BD3F2}"/>
            </a:ext>
          </a:extLst>
        </xdr:cNvPr>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D6BCFA86-99A6-4853-B163-CFE3282C7E1C}"/>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22C8A40-C311-4421-A210-C85BAE0557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81478B39-CB1E-4C99-888B-1F6FED071D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D1F6838-5A96-423F-BAF0-3CB492C657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BCBCE11A-8F3D-4536-80E3-D0B5E927B7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A357B44F-69E9-4481-9738-75318E13B2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4B208C1-0F22-48D1-AB39-A5371B1039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6D0B7B66-4925-45F0-A27D-29A9BBEFB4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6A6CBAA-B2B4-4A7C-9E9D-9C0FEFE8D4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2311D06-AAAB-4B00-86C0-CCFC64B101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55B31D6A-4EBA-44DC-B9EA-6E87D60358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CF950C06-F2B4-4BCC-9484-96085190B40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A2E8CF3D-B244-4054-8867-A2D2CC5D127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2B645E02-BB49-4AFE-B6C5-0180B63A658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31D7B522-8705-40A3-B484-7A24A9A2493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6B385FAD-4338-4A4E-8734-D6BD3F2260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49563FD2-DFFE-424A-9F24-D3C77F84491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91B5E1DD-F1B7-4DC5-BFB4-0C21DDD4B1A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8E272FFE-95BD-4CF6-BDF5-C16763DBB7E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F12FFFF-02C5-481A-8080-D909314D97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EDDF1499-4F72-40BD-AB75-F5A0B4F4D2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917CC410-3E44-433A-BCBC-D733F19599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B7AD8040-EF30-4090-9D22-CE8D35CDE024}"/>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B39D74A-5A7A-4380-96EE-9752818561CC}"/>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90F8CB3C-B60A-4952-B9CB-ECF1FB268C67}"/>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9ED8C7E-EDEC-4635-9EFB-22407A95B97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8F4411B2-2595-4D51-9C2C-229D363B574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FA607BA5-AE26-4C9C-87CF-384F02E6161D}"/>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841DBBB-8225-4585-BE56-D1CE240DF9B5}"/>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1E500856-EB87-46DB-9BF9-6633BD4FE276}"/>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5A0B0A05-3DE7-4150-9ED0-1E0C9813CFE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4658A37B-5FDC-446C-ACE4-1F039F56B204}"/>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D9CFFB8-619E-4024-91A6-66AF65FEF9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7BE1618-5F5C-4E5C-B86F-FDF58325E2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B61775D-4232-4470-B061-AFD9B81B31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ED2EF39-69CB-48B9-981B-189AEBCC99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B6F5C7F-859B-4907-98DE-8D8376EE25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38605</xdr:rowOff>
    </xdr:from>
    <xdr:to>
      <xdr:col>55</xdr:col>
      <xdr:colOff>50800</xdr:colOff>
      <xdr:row>63</xdr:row>
      <xdr:rowOff>140205</xdr:rowOff>
    </xdr:to>
    <xdr:sp macro="" textlink="">
      <xdr:nvSpPr>
        <xdr:cNvPr id="228" name="楕円 227">
          <a:extLst>
            <a:ext uri="{FF2B5EF4-FFF2-40B4-BE49-F238E27FC236}">
              <a16:creationId xmlns:a16="http://schemas.microsoft.com/office/drawing/2014/main" id="{DE78141B-FB95-4011-8F5F-2B70A6546D7A}"/>
            </a:ext>
          </a:extLst>
        </xdr:cNvPr>
        <xdr:cNvSpPr/>
      </xdr:nvSpPr>
      <xdr:spPr>
        <a:xfrm>
          <a:off x="10426700" y="108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124982</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93856311-3517-4F87-BF45-850524E258FE}"/>
            </a:ext>
          </a:extLst>
        </xdr:cNvPr>
        <xdr:cNvSpPr txBox="1"/>
      </xdr:nvSpPr>
      <xdr:spPr>
        <a:xfrm>
          <a:off x="10515600" y="1075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39103</xdr:rowOff>
    </xdr:from>
    <xdr:to>
      <xdr:col>50</xdr:col>
      <xdr:colOff>165100</xdr:colOff>
      <xdr:row>63</xdr:row>
      <xdr:rowOff>140703</xdr:rowOff>
    </xdr:to>
    <xdr:sp macro="" textlink="">
      <xdr:nvSpPr>
        <xdr:cNvPr id="230" name="楕円 229">
          <a:extLst>
            <a:ext uri="{FF2B5EF4-FFF2-40B4-BE49-F238E27FC236}">
              <a16:creationId xmlns:a16="http://schemas.microsoft.com/office/drawing/2014/main" id="{29460216-7403-445A-A205-1919FE4FF2B2}"/>
            </a:ext>
          </a:extLst>
        </xdr:cNvPr>
        <xdr:cNvSpPr/>
      </xdr:nvSpPr>
      <xdr:spPr>
        <a:xfrm>
          <a:off x="9588500" y="10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89405</xdr:rowOff>
    </xdr:from>
    <xdr:to>
      <xdr:col>55</xdr:col>
      <xdr:colOff>0</xdr:colOff>
      <xdr:row>63</xdr:row>
      <xdr:rowOff>89903</xdr:rowOff>
    </xdr:to>
    <xdr:cxnSp macro="">
      <xdr:nvCxnSpPr>
        <xdr:cNvPr id="231" name="直線コネクタ 230">
          <a:extLst>
            <a:ext uri="{FF2B5EF4-FFF2-40B4-BE49-F238E27FC236}">
              <a16:creationId xmlns:a16="http://schemas.microsoft.com/office/drawing/2014/main" id="{67178D1E-F781-4A54-861D-22FB975C3C94}"/>
            </a:ext>
          </a:extLst>
        </xdr:cNvPr>
        <xdr:cNvCxnSpPr/>
      </xdr:nvCxnSpPr>
      <xdr:spPr>
        <a:xfrm flipV="1">
          <a:off x="9639300" y="10890755"/>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39734</xdr:rowOff>
    </xdr:from>
    <xdr:to>
      <xdr:col>46</xdr:col>
      <xdr:colOff>38100</xdr:colOff>
      <xdr:row>63</xdr:row>
      <xdr:rowOff>141334</xdr:rowOff>
    </xdr:to>
    <xdr:sp macro="" textlink="">
      <xdr:nvSpPr>
        <xdr:cNvPr id="232" name="楕円 231">
          <a:extLst>
            <a:ext uri="{FF2B5EF4-FFF2-40B4-BE49-F238E27FC236}">
              <a16:creationId xmlns:a16="http://schemas.microsoft.com/office/drawing/2014/main" id="{2E672842-3699-4327-BC5B-BCFCA31B3A5C}"/>
            </a:ext>
          </a:extLst>
        </xdr:cNvPr>
        <xdr:cNvSpPr/>
      </xdr:nvSpPr>
      <xdr:spPr>
        <a:xfrm>
          <a:off x="8699500" y="108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89903</xdr:rowOff>
    </xdr:from>
    <xdr:to>
      <xdr:col>50</xdr:col>
      <xdr:colOff>114300</xdr:colOff>
      <xdr:row>63</xdr:row>
      <xdr:rowOff>90534</xdr:rowOff>
    </xdr:to>
    <xdr:cxnSp macro="">
      <xdr:nvCxnSpPr>
        <xdr:cNvPr id="233" name="直線コネクタ 232">
          <a:extLst>
            <a:ext uri="{FF2B5EF4-FFF2-40B4-BE49-F238E27FC236}">
              <a16:creationId xmlns:a16="http://schemas.microsoft.com/office/drawing/2014/main" id="{9F534884-6541-4230-B17D-624C36A8D2B9}"/>
            </a:ext>
          </a:extLst>
        </xdr:cNvPr>
        <xdr:cNvCxnSpPr/>
      </xdr:nvCxnSpPr>
      <xdr:spPr>
        <a:xfrm flipV="1">
          <a:off x="8750300" y="10891253"/>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39925</xdr:rowOff>
    </xdr:from>
    <xdr:to>
      <xdr:col>41</xdr:col>
      <xdr:colOff>101600</xdr:colOff>
      <xdr:row>63</xdr:row>
      <xdr:rowOff>141525</xdr:rowOff>
    </xdr:to>
    <xdr:sp macro="" textlink="">
      <xdr:nvSpPr>
        <xdr:cNvPr id="234" name="楕円 233">
          <a:extLst>
            <a:ext uri="{FF2B5EF4-FFF2-40B4-BE49-F238E27FC236}">
              <a16:creationId xmlns:a16="http://schemas.microsoft.com/office/drawing/2014/main" id="{2A432D77-7834-45E0-BD49-F9076518D2B5}"/>
            </a:ext>
          </a:extLst>
        </xdr:cNvPr>
        <xdr:cNvSpPr/>
      </xdr:nvSpPr>
      <xdr:spPr>
        <a:xfrm>
          <a:off x="7810500" y="108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90534</xdr:rowOff>
    </xdr:from>
    <xdr:to>
      <xdr:col>45</xdr:col>
      <xdr:colOff>177800</xdr:colOff>
      <xdr:row>63</xdr:row>
      <xdr:rowOff>90725</xdr:rowOff>
    </xdr:to>
    <xdr:cxnSp macro="">
      <xdr:nvCxnSpPr>
        <xdr:cNvPr id="235" name="直線コネクタ 234">
          <a:extLst>
            <a:ext uri="{FF2B5EF4-FFF2-40B4-BE49-F238E27FC236}">
              <a16:creationId xmlns:a16="http://schemas.microsoft.com/office/drawing/2014/main" id="{5A6B9645-FA6C-480F-966C-FE6948130A0D}"/>
            </a:ext>
          </a:extLst>
        </xdr:cNvPr>
        <xdr:cNvCxnSpPr/>
      </xdr:nvCxnSpPr>
      <xdr:spPr>
        <a:xfrm flipV="1">
          <a:off x="7861300" y="108918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B5805681-8139-4EE4-A31D-25880123B115}"/>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CDA23288-F6A1-4D2A-87F1-82112F294EF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968C505D-0CFF-4BD6-83AB-C0140C98AA34}"/>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131830</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9451196C-1F71-4485-BB26-9C2F1F40CCB1}"/>
            </a:ext>
          </a:extLst>
        </xdr:cNvPr>
        <xdr:cNvSpPr txBox="1"/>
      </xdr:nvSpPr>
      <xdr:spPr>
        <a:xfrm>
          <a:off x="9327095" y="109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132461</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428CB485-0F7D-40A4-B2D0-345DCFFBE183}"/>
            </a:ext>
          </a:extLst>
        </xdr:cNvPr>
        <xdr:cNvSpPr txBox="1"/>
      </xdr:nvSpPr>
      <xdr:spPr>
        <a:xfrm>
          <a:off x="8450795" y="109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132652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618CC6B6-3841-4445-9734-C091739A3BF4}"/>
            </a:ext>
          </a:extLst>
        </xdr:cNvPr>
        <xdr:cNvSpPr txBox="1"/>
      </xdr:nvSpPr>
      <xdr:spPr>
        <a:xfrm>
          <a:off x="7561795" y="1093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A8B3F88-9FF7-4A3E-9908-5CD876C5B9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202BADC9-62F9-4AB2-9AD6-0670806763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0DC7952-8EB8-4EDC-A5A0-31975F14E8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F1593CB7-D2E1-4F5D-9DAC-D594017802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E60E6EDE-60AC-4110-877A-96B80D22B5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3F89DB1-F7B0-4D1F-B14A-B852872A2A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C1CA3D71-D654-4C2B-8940-C6CA3F502D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30F8209-DF76-4728-8876-550202BF73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02BC9D0-B6DC-4EBE-A679-7CCE945FD0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FD5AB00D-34F4-490E-967A-85756E5D0B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5EE1F95E-43A7-4F61-89BA-A804F8B3B32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CC5D7DFB-1DD0-41EA-BAE0-BFAB0AB197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FF0DD739-3DB2-42B9-B84D-AEC544266EF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71C627D9-D439-4561-B474-25E4B1DE4DB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2ED731CC-C691-4888-9E27-C58C82251DC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E4FE7145-72A0-467B-878A-C288F3EB953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7682DE6B-5BC1-4854-B9F1-41116722D1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4AA06999-C724-4CB1-87AA-19C264F7FBE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E83D1485-BA75-45E2-B1A3-CB5D873578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AC722B23-1F6B-43BD-8556-28C2C047F6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9E9EFF97-CAB4-49CC-BF9A-6FF1AAC3955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62FCF7E-D0E7-4B61-881A-7CA835CB7B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E8C0CC9E-3CBA-40A9-BD16-C252CD54CAF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F9A35225-E26F-49A0-BE09-8F8E30FEA5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CCD93325-3FF6-423A-941F-5680DFC92CF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A15F5988-8664-4C2F-BF80-3451BAD5D582}"/>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451AAF10-CF56-4BCE-AB74-57A5B634AA8E}"/>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13DE2782-8175-4678-B259-8CEB2A2F900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A953AE76-B6D8-4602-B495-FA09BD08F23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69007057-ADD5-41E2-BDFA-AA62635483D1}"/>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204D7E26-CC88-4C8F-B045-B81C3B9BA718}"/>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2ACE20B7-5A14-4B58-9BB7-D1F1199ED0F2}"/>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9BDEC67-9825-49AA-8FB8-7E89DA090A67}"/>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DA111B63-272F-4EF2-BB9C-E611ED84D8C4}"/>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CAF2623-E11C-4EC6-A574-F93E2841C0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8CC5593-ED28-43CA-B3D0-132F9E4C5B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9FA8C7B-AD03-4E45-8DDA-FCD4D6B198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DB714C8-ED6F-473B-806D-4309BE1B5A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C27A31B-DD70-4228-8F8F-125DD42FEB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1" name="楕円 280">
          <a:extLst>
            <a:ext uri="{FF2B5EF4-FFF2-40B4-BE49-F238E27FC236}">
              <a16:creationId xmlns:a16="http://schemas.microsoft.com/office/drawing/2014/main" id="{BCDCC74B-BAC3-4E90-A3D2-CB6E2C67049A}"/>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2" name="【公営住宅】&#10;有形固定資産減価償却率該当値テキスト">
          <a:extLst>
            <a:ext uri="{FF2B5EF4-FFF2-40B4-BE49-F238E27FC236}">
              <a16:creationId xmlns:a16="http://schemas.microsoft.com/office/drawing/2014/main" id="{3B0C392E-F3AD-4DD6-8E4C-1711D42E8EA1}"/>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3" name="楕円 282">
          <a:extLst>
            <a:ext uri="{FF2B5EF4-FFF2-40B4-BE49-F238E27FC236}">
              <a16:creationId xmlns:a16="http://schemas.microsoft.com/office/drawing/2014/main" id="{5079DB6E-76A2-4ABD-AFA9-5EA47E77D97D}"/>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4" name="直線コネクタ 283">
          <a:extLst>
            <a:ext uri="{FF2B5EF4-FFF2-40B4-BE49-F238E27FC236}">
              <a16:creationId xmlns:a16="http://schemas.microsoft.com/office/drawing/2014/main" id="{261A656D-48F1-4635-B0EC-4180414597BF}"/>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5" name="楕円 284">
          <a:extLst>
            <a:ext uri="{FF2B5EF4-FFF2-40B4-BE49-F238E27FC236}">
              <a16:creationId xmlns:a16="http://schemas.microsoft.com/office/drawing/2014/main" id="{B6AB51FA-7CA2-42BD-B374-E403687FE3B3}"/>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6" name="直線コネクタ 285">
          <a:extLst>
            <a:ext uri="{FF2B5EF4-FFF2-40B4-BE49-F238E27FC236}">
              <a16:creationId xmlns:a16="http://schemas.microsoft.com/office/drawing/2014/main" id="{A796793A-494D-49EA-98FF-CCEBD3D93E1B}"/>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7" name="楕円 286">
          <a:extLst>
            <a:ext uri="{FF2B5EF4-FFF2-40B4-BE49-F238E27FC236}">
              <a16:creationId xmlns:a16="http://schemas.microsoft.com/office/drawing/2014/main" id="{0784D7F0-8FB0-4201-994E-27380472CB64}"/>
            </a:ext>
          </a:extLst>
        </xdr:cNvPr>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88" name="直線コネクタ 287">
          <a:extLst>
            <a:ext uri="{FF2B5EF4-FFF2-40B4-BE49-F238E27FC236}">
              <a16:creationId xmlns:a16="http://schemas.microsoft.com/office/drawing/2014/main" id="{4EF5B7B1-69D0-4C81-9F2D-036EFF5AEFBE}"/>
            </a:ext>
          </a:extLst>
        </xdr:cNvPr>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0F7EA524-387C-4B49-930C-B616D92EAC58}"/>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66096394-22B5-4F54-88AF-687E9783470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E50BC826-F8BB-4D20-9CB9-38104FC87BAE}"/>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2" name="n_1mainValue【公営住宅】&#10;有形固定資産減価償却率">
          <a:extLst>
            <a:ext uri="{FF2B5EF4-FFF2-40B4-BE49-F238E27FC236}">
              <a16:creationId xmlns:a16="http://schemas.microsoft.com/office/drawing/2014/main" id="{7428D496-CEED-4184-A3E6-06D1E430D8D9}"/>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3" name="n_2mainValue【公営住宅】&#10;有形固定資産減価償却率">
          <a:extLst>
            <a:ext uri="{FF2B5EF4-FFF2-40B4-BE49-F238E27FC236}">
              <a16:creationId xmlns:a16="http://schemas.microsoft.com/office/drawing/2014/main" id="{24452AE9-8863-4924-8D7B-859E77C49503}"/>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4" name="n_3mainValue【公営住宅】&#10;有形固定資産減価償却率">
          <a:extLst>
            <a:ext uri="{FF2B5EF4-FFF2-40B4-BE49-F238E27FC236}">
              <a16:creationId xmlns:a16="http://schemas.microsoft.com/office/drawing/2014/main" id="{CB8D4FB6-1F57-4B9C-86E0-77ABECBFBC96}"/>
            </a:ext>
          </a:extLst>
        </xdr:cNvPr>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32A6EE2F-F9BD-4FDD-BDBB-3309B0975F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4F33B4B-BF83-467E-B7E6-E3499F0237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2D340E0-8404-45FE-B5A0-06C05BA930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B8D8FB8B-66D7-4BE4-9D77-9C547F8392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47EAE3A-A1D5-4FD3-AA76-AD05896D1F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B0FD5C2A-FB63-4279-89ED-DB32D4960A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6C9214B3-5338-4347-B19D-B13F9BEE07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62DCB9AA-A849-4EF0-83C1-D065597586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C2671693-D276-45B4-AEDD-4B8A3C915C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47708B07-B126-482B-A50B-C1A1C61540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ACA2617A-243D-40C1-A8ED-1CC2C1719A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638C1E78-42CC-484B-B251-65A322474C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A4D07E0A-9C1B-4431-9A72-0A291E6C449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BC54A8D1-1A07-4C23-A18F-41EB2D345C7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B82EA04B-BF53-4544-BDFD-134C4E8593B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94C6B56E-A2DB-4CAA-8D19-782611FE397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28CF2906-30AC-444E-8CA2-9BB5BC60F9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6BE5077-85AA-4189-8AEB-D4A6F5FA42B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FB8FEE08-522D-418E-994C-37E015AE05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F5044DA3-E726-49A7-A93C-B22E0DBAAA0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D053D67A-78AB-40B3-990F-E5E5B067C0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F34EDEED-F706-4B5F-87D0-3F6D957E6AA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DF956279-3D6F-4187-B3F8-B8E0B87E59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8FC9616C-A484-445A-91B3-2254B157FC4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6F7E01DC-93CA-45FA-99EA-AAFFE36C30C6}"/>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608CAFED-59DB-4876-B7E5-051B4D1D3CE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56ADB1F6-98BF-4571-AEF9-AD60A3BD2094}"/>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B8EA1870-8494-46CC-9F6D-737EE15FDF9C}"/>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E529FD98-8540-431D-8753-3C9EC1F025D1}"/>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F0BDF350-1F01-422F-AD61-E4633DC006E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ACB8A4C2-35C6-493A-9868-393FAA387FA3}"/>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C2209742-BCE4-45E3-9FBF-A52D60576AF6}"/>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CECDB48E-2C95-44E8-95E3-9FDB7BF3BA34}"/>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569B17A-CE95-4AD3-A065-97DA7B3A49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F4C3BFB-E8FB-44FC-9A6C-ED75CD0708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B719209-F125-4687-B9B6-6578AE0DFF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2EA47B8-F13F-4464-9B6F-59C9A7AECF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7AB7F4A-0B3F-4350-8027-C55764B096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49098</xdr:rowOff>
    </xdr:from>
    <xdr:to>
      <xdr:col>55</xdr:col>
      <xdr:colOff>50800</xdr:colOff>
      <xdr:row>86</xdr:row>
      <xdr:rowOff>150698</xdr:rowOff>
    </xdr:to>
    <xdr:sp macro="" textlink="">
      <xdr:nvSpPr>
        <xdr:cNvPr id="333" name="楕円 332">
          <a:extLst>
            <a:ext uri="{FF2B5EF4-FFF2-40B4-BE49-F238E27FC236}">
              <a16:creationId xmlns:a16="http://schemas.microsoft.com/office/drawing/2014/main" id="{7DDF0ED1-8ECD-4890-8ED5-3EF47FDC9BA5}"/>
            </a:ext>
          </a:extLst>
        </xdr:cNvPr>
        <xdr:cNvSpPr/>
      </xdr:nvSpPr>
      <xdr:spPr>
        <a:xfrm>
          <a:off x="10426700" y="14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135475</xdr:rowOff>
    </xdr:from>
    <xdr:ext cx="469744" cy="259045"/>
    <xdr:sp macro="" textlink="">
      <xdr:nvSpPr>
        <xdr:cNvPr id="334" name="【公営住宅】&#10;一人当たり面積該当値テキスト">
          <a:extLst>
            <a:ext uri="{FF2B5EF4-FFF2-40B4-BE49-F238E27FC236}">
              <a16:creationId xmlns:a16="http://schemas.microsoft.com/office/drawing/2014/main" id="{48E4CEA6-D504-45AA-A74A-7FD83425C02F}"/>
            </a:ext>
          </a:extLst>
        </xdr:cNvPr>
        <xdr:cNvSpPr txBox="1"/>
      </xdr:nvSpPr>
      <xdr:spPr>
        <a:xfrm>
          <a:off x="10515600" y="147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49174</xdr:rowOff>
    </xdr:from>
    <xdr:to>
      <xdr:col>50</xdr:col>
      <xdr:colOff>165100</xdr:colOff>
      <xdr:row>86</xdr:row>
      <xdr:rowOff>150774</xdr:rowOff>
    </xdr:to>
    <xdr:sp macro="" textlink="">
      <xdr:nvSpPr>
        <xdr:cNvPr id="335" name="楕円 334">
          <a:extLst>
            <a:ext uri="{FF2B5EF4-FFF2-40B4-BE49-F238E27FC236}">
              <a16:creationId xmlns:a16="http://schemas.microsoft.com/office/drawing/2014/main" id="{22C4AA79-840F-4ECA-8B3B-A26C7AD26457}"/>
            </a:ext>
          </a:extLst>
        </xdr:cNvPr>
        <xdr:cNvSpPr/>
      </xdr:nvSpPr>
      <xdr:spPr>
        <a:xfrm>
          <a:off x="9588500" y="14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99898</xdr:rowOff>
    </xdr:from>
    <xdr:to>
      <xdr:col>55</xdr:col>
      <xdr:colOff>0</xdr:colOff>
      <xdr:row>86</xdr:row>
      <xdr:rowOff>99974</xdr:rowOff>
    </xdr:to>
    <xdr:cxnSp macro="">
      <xdr:nvCxnSpPr>
        <xdr:cNvPr id="336" name="直線コネクタ 335">
          <a:extLst>
            <a:ext uri="{FF2B5EF4-FFF2-40B4-BE49-F238E27FC236}">
              <a16:creationId xmlns:a16="http://schemas.microsoft.com/office/drawing/2014/main" id="{2C6C10EA-337D-4742-9C5C-F319A5E0B2B1}"/>
            </a:ext>
          </a:extLst>
        </xdr:cNvPr>
        <xdr:cNvCxnSpPr/>
      </xdr:nvCxnSpPr>
      <xdr:spPr>
        <a:xfrm flipV="1">
          <a:off x="9639300" y="1484459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49288</xdr:rowOff>
    </xdr:from>
    <xdr:to>
      <xdr:col>46</xdr:col>
      <xdr:colOff>38100</xdr:colOff>
      <xdr:row>86</xdr:row>
      <xdr:rowOff>150888</xdr:rowOff>
    </xdr:to>
    <xdr:sp macro="" textlink="">
      <xdr:nvSpPr>
        <xdr:cNvPr id="337" name="楕円 336">
          <a:extLst>
            <a:ext uri="{FF2B5EF4-FFF2-40B4-BE49-F238E27FC236}">
              <a16:creationId xmlns:a16="http://schemas.microsoft.com/office/drawing/2014/main" id="{DA715A39-D28E-4AAC-A49F-6D20DAFB5DDD}"/>
            </a:ext>
          </a:extLst>
        </xdr:cNvPr>
        <xdr:cNvSpPr/>
      </xdr:nvSpPr>
      <xdr:spPr>
        <a:xfrm>
          <a:off x="8699500" y="14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99974</xdr:rowOff>
    </xdr:from>
    <xdr:to>
      <xdr:col>50</xdr:col>
      <xdr:colOff>114300</xdr:colOff>
      <xdr:row>86</xdr:row>
      <xdr:rowOff>100088</xdr:rowOff>
    </xdr:to>
    <xdr:cxnSp macro="">
      <xdr:nvCxnSpPr>
        <xdr:cNvPr id="338" name="直線コネクタ 337">
          <a:extLst>
            <a:ext uri="{FF2B5EF4-FFF2-40B4-BE49-F238E27FC236}">
              <a16:creationId xmlns:a16="http://schemas.microsoft.com/office/drawing/2014/main" id="{5510CE33-8EA6-4A03-AB03-ECFD70E045DE}"/>
            </a:ext>
          </a:extLst>
        </xdr:cNvPr>
        <xdr:cNvCxnSpPr/>
      </xdr:nvCxnSpPr>
      <xdr:spPr>
        <a:xfrm flipV="1">
          <a:off x="8750300" y="148446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49327</xdr:rowOff>
    </xdr:from>
    <xdr:to>
      <xdr:col>41</xdr:col>
      <xdr:colOff>101600</xdr:colOff>
      <xdr:row>86</xdr:row>
      <xdr:rowOff>150927</xdr:rowOff>
    </xdr:to>
    <xdr:sp macro="" textlink="">
      <xdr:nvSpPr>
        <xdr:cNvPr id="339" name="楕円 338">
          <a:extLst>
            <a:ext uri="{FF2B5EF4-FFF2-40B4-BE49-F238E27FC236}">
              <a16:creationId xmlns:a16="http://schemas.microsoft.com/office/drawing/2014/main" id="{8312F284-6EC1-4CF8-9A48-BE3FC016D2A6}"/>
            </a:ext>
          </a:extLst>
        </xdr:cNvPr>
        <xdr:cNvSpPr/>
      </xdr:nvSpPr>
      <xdr:spPr>
        <a:xfrm>
          <a:off x="7810500" y="147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100088</xdr:rowOff>
    </xdr:from>
    <xdr:to>
      <xdr:col>45</xdr:col>
      <xdr:colOff>177800</xdr:colOff>
      <xdr:row>86</xdr:row>
      <xdr:rowOff>100127</xdr:rowOff>
    </xdr:to>
    <xdr:cxnSp macro="">
      <xdr:nvCxnSpPr>
        <xdr:cNvPr id="340" name="直線コネクタ 339">
          <a:extLst>
            <a:ext uri="{FF2B5EF4-FFF2-40B4-BE49-F238E27FC236}">
              <a16:creationId xmlns:a16="http://schemas.microsoft.com/office/drawing/2014/main" id="{D547F766-0276-40C0-B68D-5D222A32241F}"/>
            </a:ext>
          </a:extLst>
        </xdr:cNvPr>
        <xdr:cNvCxnSpPr/>
      </xdr:nvCxnSpPr>
      <xdr:spPr>
        <a:xfrm flipV="1">
          <a:off x="7861300" y="1484478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961AFF8B-58CB-42CE-B1FC-CD894DA079D2}"/>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9DBCFF8A-E290-47A9-A92E-982D78EB82D6}"/>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25E153DD-1FA5-4D6E-B0DD-C457BCC4F474}"/>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141901</xdr:rowOff>
    </xdr:from>
    <xdr:ext cx="469744" cy="259045"/>
    <xdr:sp macro="" textlink="">
      <xdr:nvSpPr>
        <xdr:cNvPr id="344" name="n_1mainValue【公営住宅】&#10;一人当たり面積">
          <a:extLst>
            <a:ext uri="{FF2B5EF4-FFF2-40B4-BE49-F238E27FC236}">
              <a16:creationId xmlns:a16="http://schemas.microsoft.com/office/drawing/2014/main" id="{B61B9F61-36FA-4A76-AA55-28F6E928562F}"/>
            </a:ext>
          </a:extLst>
        </xdr:cNvPr>
        <xdr:cNvSpPr txBox="1"/>
      </xdr:nvSpPr>
      <xdr:spPr>
        <a:xfrm>
          <a:off x="9391727" y="148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142015</xdr:rowOff>
    </xdr:from>
    <xdr:ext cx="469744" cy="259045"/>
    <xdr:sp macro="" textlink="">
      <xdr:nvSpPr>
        <xdr:cNvPr id="345" name="n_2mainValue【公営住宅】&#10;一人当たり面積">
          <a:extLst>
            <a:ext uri="{FF2B5EF4-FFF2-40B4-BE49-F238E27FC236}">
              <a16:creationId xmlns:a16="http://schemas.microsoft.com/office/drawing/2014/main" id="{0727BF32-3C92-4177-B25F-0E663958DFC5}"/>
            </a:ext>
          </a:extLst>
        </xdr:cNvPr>
        <xdr:cNvSpPr txBox="1"/>
      </xdr:nvSpPr>
      <xdr:spPr>
        <a:xfrm>
          <a:off x="8515427" y="148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142054</xdr:rowOff>
    </xdr:from>
    <xdr:ext cx="469744" cy="259045"/>
    <xdr:sp macro="" textlink="">
      <xdr:nvSpPr>
        <xdr:cNvPr id="346" name="n_3mainValue【公営住宅】&#10;一人当たり面積">
          <a:extLst>
            <a:ext uri="{FF2B5EF4-FFF2-40B4-BE49-F238E27FC236}">
              <a16:creationId xmlns:a16="http://schemas.microsoft.com/office/drawing/2014/main" id="{951AC4A7-BE6C-4C45-9AA3-4C876E05D63B}"/>
            </a:ext>
          </a:extLst>
        </xdr:cNvPr>
        <xdr:cNvSpPr txBox="1"/>
      </xdr:nvSpPr>
      <xdr:spPr>
        <a:xfrm>
          <a:off x="7626427" y="14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0A91E34-2998-4F94-B6DA-036AA66A4A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2E1564F-BE57-4C13-85B8-6D89C0E58F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DAAAC0C7-6405-4F3A-902E-EF6BF6F48D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69A9705E-832D-4594-B760-3789E1E423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B21D958-DCFA-438D-8769-CC0787921F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91A8158B-599B-45D4-ABA9-FD6651DF40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D4D50790-499A-44A1-B894-10218DCD64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1CA93C7-F423-4C74-A9F4-FD1D8C3813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4349F5-1956-4E2D-9C9D-58BF3398C8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C7A683AA-BCAD-422F-AA92-50D9B2DDCE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B63D58A9-7858-440F-8CE6-8F895CD19C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6630A656-AE5F-4AB9-A354-EF743FC82C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E77A9CAC-BA9F-46B2-B055-466BEAFA79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202E792F-4472-4D07-9A78-19131875B6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235B1EAD-738D-4C72-8098-9126DCDB13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EB1B47D9-FA60-47E2-B0F6-ADAD10274B6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A5CC1D34-F5A2-4F18-803E-18AE75D128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2BA16536-34BE-4113-8D04-CE10E5B9D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45E2097E-08CA-49A1-A2CF-52A1612807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8F769DE-C4D0-4AE4-9FC0-850787621C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A10D4E7B-C412-4CE9-ABF9-78D2EC22D7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F4A4C2D1-1F52-41E3-B1BC-BB71AD65F8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74ACE12F-A6EC-4039-B0CD-44646C87AE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5E1D369-F7D1-4DA4-AC49-FB83B82B32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516E40D0-DEF9-4059-BD15-84F19724E5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83BFAA2A-8FE5-4618-92BF-74E6B38893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9602B853-D75D-44B6-A588-C9D494E80FB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C537BC8E-762F-4A30-BEBF-D7595AC7CF3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24F4F560-8DF8-41A5-BD7D-785973CC662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2CB1B6BF-30E7-4D0A-B49D-1E3CB498591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AE96210E-1AF4-49A8-86E9-DB723701CE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9BDB2571-4E78-4541-BDB1-295BA18242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57DAEA69-8BEE-436A-B13D-86DDF69963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5F7797EE-004B-40F7-A224-C4D1BEEB120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19EFC864-E3C9-45C9-9902-8364F935ED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3E42FC12-CA86-40B0-9875-2C4CFD44AD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931E722B-A371-4776-BABF-0A615E5D5F6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BF8233F8-3224-4E96-9421-E4D1396E09D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48A5F28A-352D-4CD4-8D61-202836400E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48C4B2-CBAE-4558-8B69-C466F56E51A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5949EA35-30FE-435A-89C9-3C2BF15ED5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B399F4C-7879-4A44-9CDE-50FD76AEEC18}"/>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81CA8017-DCAE-4683-A63D-D2AC5D8E2701}"/>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161C15D7-BAF3-4F90-AACA-AC5EACA569D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9A8C4B16-8DC0-4102-813D-A4BE37405AE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9324E106-4087-4F71-ADEF-742E06483E8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6804C571-4F6A-457C-A0A9-44E1ABA0DBDF}"/>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11309FBB-A983-44AB-8F06-269C9D807099}"/>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983E1FD2-18A2-48AC-983E-38547E40E71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7CDA2C88-6D98-434F-9274-FFA6B530049B}"/>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A3A88BFA-A2EA-4E45-826F-5CEAE58401B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600D531-79FD-4765-9CD8-A8A352FE5D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D6A29E5-51D4-492E-B50B-CE591BC338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DB921CB-4B1D-4B99-8817-6BE4420F95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A04A81F-38F5-447E-97C4-25AEADF208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DC4DD65-485E-4AB9-8A7E-3BAED01916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403" name="楕円 402">
          <a:extLst>
            <a:ext uri="{FF2B5EF4-FFF2-40B4-BE49-F238E27FC236}">
              <a16:creationId xmlns:a16="http://schemas.microsoft.com/office/drawing/2014/main" id="{94234222-8795-48CA-9A86-08C84764F77A}"/>
            </a:ext>
          </a:extLst>
        </xdr:cNvPr>
        <xdr:cNvSpPr/>
      </xdr:nvSpPr>
      <xdr:spPr>
        <a:xfrm>
          <a:off x="16268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89384091-51ED-41CA-8A6F-F28D2567C751}"/>
            </a:ext>
          </a:extLst>
        </xdr:cNvPr>
        <xdr:cNvSpPr txBox="1"/>
      </xdr:nvSpPr>
      <xdr:spPr>
        <a:xfrm>
          <a:off x="16357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144599</xdr:rowOff>
    </xdr:from>
    <xdr:to>
      <xdr:col>81</xdr:col>
      <xdr:colOff>101600</xdr:colOff>
      <xdr:row>41</xdr:row>
      <xdr:rowOff>74749</xdr:rowOff>
    </xdr:to>
    <xdr:sp macro="" textlink="">
      <xdr:nvSpPr>
        <xdr:cNvPr id="405" name="楕円 404">
          <a:extLst>
            <a:ext uri="{FF2B5EF4-FFF2-40B4-BE49-F238E27FC236}">
              <a16:creationId xmlns:a16="http://schemas.microsoft.com/office/drawing/2014/main" id="{87AD7B9C-A87A-484B-8F50-019CD5FCEC48}"/>
            </a:ext>
          </a:extLst>
        </xdr:cNvPr>
        <xdr:cNvSpPr/>
      </xdr:nvSpPr>
      <xdr:spPr>
        <a:xfrm>
          <a:off x="15430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115388</xdr:rowOff>
    </xdr:from>
    <xdr:to>
      <xdr:col>85</xdr:col>
      <xdr:colOff>127000</xdr:colOff>
      <xdr:row>41</xdr:row>
      <xdr:rowOff>23949</xdr:rowOff>
    </xdr:to>
    <xdr:cxnSp macro="">
      <xdr:nvCxnSpPr>
        <xdr:cNvPr id="406" name="直線コネクタ 405">
          <a:extLst>
            <a:ext uri="{FF2B5EF4-FFF2-40B4-BE49-F238E27FC236}">
              <a16:creationId xmlns:a16="http://schemas.microsoft.com/office/drawing/2014/main" id="{EAC6A13A-FA90-4E9C-917B-523F8987F2BF}"/>
            </a:ext>
          </a:extLst>
        </xdr:cNvPr>
        <xdr:cNvCxnSpPr/>
      </xdr:nvCxnSpPr>
      <xdr:spPr>
        <a:xfrm flipV="1">
          <a:off x="15481300" y="6973388"/>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407" name="楕円 406">
          <a:extLst>
            <a:ext uri="{FF2B5EF4-FFF2-40B4-BE49-F238E27FC236}">
              <a16:creationId xmlns:a16="http://schemas.microsoft.com/office/drawing/2014/main" id="{163A5E66-E8E1-4B2B-83E3-4718840A7C92}"/>
            </a:ext>
          </a:extLst>
        </xdr:cNvPr>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23949</xdr:rowOff>
    </xdr:from>
    <xdr:to>
      <xdr:col>81</xdr:col>
      <xdr:colOff>50800</xdr:colOff>
      <xdr:row>41</xdr:row>
      <xdr:rowOff>103959</xdr:rowOff>
    </xdr:to>
    <xdr:cxnSp macro="">
      <xdr:nvCxnSpPr>
        <xdr:cNvPr id="408" name="直線コネクタ 407">
          <a:extLst>
            <a:ext uri="{FF2B5EF4-FFF2-40B4-BE49-F238E27FC236}">
              <a16:creationId xmlns:a16="http://schemas.microsoft.com/office/drawing/2014/main" id="{17D8571E-31D5-4977-918A-756E964FF95E}"/>
            </a:ext>
          </a:extLst>
        </xdr:cNvPr>
        <xdr:cNvCxnSpPr/>
      </xdr:nvCxnSpPr>
      <xdr:spPr>
        <a:xfrm flipV="1">
          <a:off x="14592300" y="705339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131535</xdr:rowOff>
    </xdr:from>
    <xdr:to>
      <xdr:col>72</xdr:col>
      <xdr:colOff>38100</xdr:colOff>
      <xdr:row>42</xdr:row>
      <xdr:rowOff>61685</xdr:rowOff>
    </xdr:to>
    <xdr:sp macro="" textlink="">
      <xdr:nvSpPr>
        <xdr:cNvPr id="409" name="楕円 408">
          <a:extLst>
            <a:ext uri="{FF2B5EF4-FFF2-40B4-BE49-F238E27FC236}">
              <a16:creationId xmlns:a16="http://schemas.microsoft.com/office/drawing/2014/main" id="{7CA0B03C-6B1F-4146-A9BF-5767FA9F1663}"/>
            </a:ext>
          </a:extLst>
        </xdr:cNvPr>
        <xdr:cNvSpPr/>
      </xdr:nvSpPr>
      <xdr:spPr>
        <a:xfrm>
          <a:off x="1365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103959</xdr:rowOff>
    </xdr:from>
    <xdr:to>
      <xdr:col>76</xdr:col>
      <xdr:colOff>114300</xdr:colOff>
      <xdr:row>42</xdr:row>
      <xdr:rowOff>10885</xdr:rowOff>
    </xdr:to>
    <xdr:cxnSp macro="">
      <xdr:nvCxnSpPr>
        <xdr:cNvPr id="410" name="直線コネクタ 409">
          <a:extLst>
            <a:ext uri="{FF2B5EF4-FFF2-40B4-BE49-F238E27FC236}">
              <a16:creationId xmlns:a16="http://schemas.microsoft.com/office/drawing/2014/main" id="{0CB93AE6-E432-4A7A-B56A-C6C10E6A6B99}"/>
            </a:ext>
          </a:extLst>
        </xdr:cNvPr>
        <xdr:cNvCxnSpPr/>
      </xdr:nvCxnSpPr>
      <xdr:spPr>
        <a:xfrm flipV="1">
          <a:off x="13703300" y="71334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462B2D8D-1566-477E-93A6-F203378258AA}"/>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B8A29A2D-60C8-447F-85E4-0B55F12EB62D}"/>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A2BE389F-F75C-4FB1-8546-4ED7178AA99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65876</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367E9058-FAEC-477E-84D6-4DAEED21AB4C}"/>
            </a:ext>
          </a:extLst>
        </xdr:cNvPr>
        <xdr:cNvSpPr txBox="1"/>
      </xdr:nvSpPr>
      <xdr:spPr>
        <a:xfrm>
          <a:off x="152660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145886</xdr:rowOff>
    </xdr:from>
    <xdr:ext cx="340478" cy="259045"/>
    <xdr:sp macro="" textlink="">
      <xdr:nvSpPr>
        <xdr:cNvPr id="415" name="n_2mainValue【認定こども園・幼稚園・保育所】&#10;有形固定資産減価償却率">
          <a:extLst>
            <a:ext uri="{FF2B5EF4-FFF2-40B4-BE49-F238E27FC236}">
              <a16:creationId xmlns:a16="http://schemas.microsoft.com/office/drawing/2014/main" id="{D3F11766-CBBE-43B4-8315-B907AF299A02}"/>
            </a:ext>
          </a:extLst>
        </xdr:cNvPr>
        <xdr:cNvSpPr txBox="1"/>
      </xdr:nvSpPr>
      <xdr:spPr>
        <a:xfrm>
          <a:off x="14422061" y="7175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52812</xdr:rowOff>
    </xdr:from>
    <xdr:ext cx="340478" cy="259045"/>
    <xdr:sp macro="" textlink="">
      <xdr:nvSpPr>
        <xdr:cNvPr id="416" name="n_3mainValue【認定こども園・幼稚園・保育所】&#10;有形固定資産減価償却率">
          <a:extLst>
            <a:ext uri="{FF2B5EF4-FFF2-40B4-BE49-F238E27FC236}">
              <a16:creationId xmlns:a16="http://schemas.microsoft.com/office/drawing/2014/main" id="{50234B5F-8036-4CE1-AD83-667DB2924751}"/>
            </a:ext>
          </a:extLst>
        </xdr:cNvPr>
        <xdr:cNvSpPr txBox="1"/>
      </xdr:nvSpPr>
      <xdr:spPr>
        <a:xfrm>
          <a:off x="13533061" y="7253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317AD2D3-B1C0-4355-8454-D8C9F0736A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D4C24086-7928-4B1D-AE99-D541339D39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97202FFF-1613-4923-BDF7-5DA6E0FFED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C55DF751-7E93-4921-A05C-AABDE2E13B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B6CD6C7-F62D-413E-82F8-94F6CA5A90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AB3AE94D-2348-4BCC-826B-20B4FA54DB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E29A0BC1-B8FE-4478-8DFB-BEBD57E409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38034527-A840-4518-9596-C423D6AB62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8E4365DF-9E69-4315-A672-D9835AC3FD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2F422EE6-C96B-4F2C-B292-F1E1FA3050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2DA3B58E-E26C-42D9-BE36-CA5E78D2A07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2D840EF0-3042-460E-A87E-02DCE22257B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E2177E74-D717-47CF-A454-6CA65657C2E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CC2ED503-DF49-46C1-80F3-7967D33EDCF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8EAF055F-EEC8-4D34-837B-BEE74DFAC08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995CCFF6-FD29-49FF-AC25-142608A0D45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1948D656-1B36-4F8C-8DD5-4CFB954D42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F47F88E-E5E7-4239-B94F-12B61454E2F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DA93143D-B063-48B9-9DAF-FD3064FB49C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BB819A8A-698F-4C87-B2F5-A181F5709BD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F98A0A9B-531A-49E4-ABA2-4057A88BA16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A8BB2670-399E-421A-B954-9B2A4475FDF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FE8BC406-1EC9-44C7-B0ED-5D085CB2C6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AFA878AE-E6BC-4985-91B2-0469035D88A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14A1349A-BF1C-472D-81C2-08CD100244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502482FA-F391-4530-8D2D-8523AD5D91CB}"/>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303196DD-D809-43E5-B416-7FD43A540D7D}"/>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411D2124-59EE-462A-8B06-81C4C1ACE378}"/>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26C4A1AE-82EB-4A97-979A-69ABF51288D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F4BEA0C5-5C93-4F51-A2A8-F712D40201E1}"/>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4BF997EB-A03C-476D-BD41-65B312BE3D9E}"/>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23C10FA8-6F74-4D78-8AC8-0DC15531C745}"/>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C602BB07-0843-4531-B056-83B160FAFBD8}"/>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691C96C7-E659-48CA-A517-570269E34389}"/>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BC566E57-DBFE-4731-B365-C7E0FCF8236F}"/>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DE64059-39F4-4A22-B804-38C35022BC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C616C00-B824-4681-8F49-7EFC845CCB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C3472F6-E43B-44A3-83D7-6937359E4A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A601E1C-D1E1-48E2-9356-D3C9316046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CCD82311-5906-4F81-B42E-FD7452E3CC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24312</xdr:rowOff>
    </xdr:from>
    <xdr:to>
      <xdr:col>116</xdr:col>
      <xdr:colOff>114300</xdr:colOff>
      <xdr:row>40</xdr:row>
      <xdr:rowOff>125912</xdr:rowOff>
    </xdr:to>
    <xdr:sp macro="" textlink="">
      <xdr:nvSpPr>
        <xdr:cNvPr id="457" name="楕円 456">
          <a:extLst>
            <a:ext uri="{FF2B5EF4-FFF2-40B4-BE49-F238E27FC236}">
              <a16:creationId xmlns:a16="http://schemas.microsoft.com/office/drawing/2014/main" id="{1B6C5E25-AC59-438D-B021-5A4E17099885}"/>
            </a:ext>
          </a:extLst>
        </xdr:cNvPr>
        <xdr:cNvSpPr/>
      </xdr:nvSpPr>
      <xdr:spPr>
        <a:xfrm>
          <a:off x="221107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2739</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F8D12C38-EA11-4E25-8DC4-E1F735DA7755}"/>
            </a:ext>
          </a:extLst>
        </xdr:cNvPr>
        <xdr:cNvSpPr txBox="1"/>
      </xdr:nvSpPr>
      <xdr:spPr>
        <a:xfrm>
          <a:off x="22199600"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24312</xdr:rowOff>
    </xdr:from>
    <xdr:to>
      <xdr:col>112</xdr:col>
      <xdr:colOff>38100</xdr:colOff>
      <xdr:row>40</xdr:row>
      <xdr:rowOff>125912</xdr:rowOff>
    </xdr:to>
    <xdr:sp macro="" textlink="">
      <xdr:nvSpPr>
        <xdr:cNvPr id="459" name="楕円 458">
          <a:extLst>
            <a:ext uri="{FF2B5EF4-FFF2-40B4-BE49-F238E27FC236}">
              <a16:creationId xmlns:a16="http://schemas.microsoft.com/office/drawing/2014/main" id="{56E4E5ED-5EC1-49D6-B2A3-D41EE8649022}"/>
            </a:ext>
          </a:extLst>
        </xdr:cNvPr>
        <xdr:cNvSpPr/>
      </xdr:nvSpPr>
      <xdr:spPr>
        <a:xfrm>
          <a:off x="212725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75112</xdr:rowOff>
    </xdr:from>
    <xdr:to>
      <xdr:col>116</xdr:col>
      <xdr:colOff>63500</xdr:colOff>
      <xdr:row>40</xdr:row>
      <xdr:rowOff>75112</xdr:rowOff>
    </xdr:to>
    <xdr:cxnSp macro="">
      <xdr:nvCxnSpPr>
        <xdr:cNvPr id="460" name="直線コネクタ 459">
          <a:extLst>
            <a:ext uri="{FF2B5EF4-FFF2-40B4-BE49-F238E27FC236}">
              <a16:creationId xmlns:a16="http://schemas.microsoft.com/office/drawing/2014/main" id="{1434F4FB-7AD3-4687-8C32-6D10C4CF07A9}"/>
            </a:ext>
          </a:extLst>
        </xdr:cNvPr>
        <xdr:cNvCxnSpPr/>
      </xdr:nvCxnSpPr>
      <xdr:spPr>
        <a:xfrm>
          <a:off x="21323300" y="6933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27577</xdr:rowOff>
    </xdr:from>
    <xdr:to>
      <xdr:col>107</xdr:col>
      <xdr:colOff>101600</xdr:colOff>
      <xdr:row>40</xdr:row>
      <xdr:rowOff>129177</xdr:rowOff>
    </xdr:to>
    <xdr:sp macro="" textlink="">
      <xdr:nvSpPr>
        <xdr:cNvPr id="461" name="楕円 460">
          <a:extLst>
            <a:ext uri="{FF2B5EF4-FFF2-40B4-BE49-F238E27FC236}">
              <a16:creationId xmlns:a16="http://schemas.microsoft.com/office/drawing/2014/main" id="{BF2256F6-346D-4FA4-8092-A42E6ED4B456}"/>
            </a:ext>
          </a:extLst>
        </xdr:cNvPr>
        <xdr:cNvSpPr/>
      </xdr:nvSpPr>
      <xdr:spPr>
        <a:xfrm>
          <a:off x="20383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75112</xdr:rowOff>
    </xdr:from>
    <xdr:to>
      <xdr:col>111</xdr:col>
      <xdr:colOff>177800</xdr:colOff>
      <xdr:row>40</xdr:row>
      <xdr:rowOff>78377</xdr:rowOff>
    </xdr:to>
    <xdr:cxnSp macro="">
      <xdr:nvCxnSpPr>
        <xdr:cNvPr id="462" name="直線コネクタ 461">
          <a:extLst>
            <a:ext uri="{FF2B5EF4-FFF2-40B4-BE49-F238E27FC236}">
              <a16:creationId xmlns:a16="http://schemas.microsoft.com/office/drawing/2014/main" id="{D37D110F-B14D-43CE-BAB2-A20BF49AC8BF}"/>
            </a:ext>
          </a:extLst>
        </xdr:cNvPr>
        <xdr:cNvCxnSpPr/>
      </xdr:nvCxnSpPr>
      <xdr:spPr>
        <a:xfrm flipV="1">
          <a:off x="20434300" y="69331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28666</xdr:rowOff>
    </xdr:from>
    <xdr:to>
      <xdr:col>102</xdr:col>
      <xdr:colOff>165100</xdr:colOff>
      <xdr:row>40</xdr:row>
      <xdr:rowOff>130266</xdr:rowOff>
    </xdr:to>
    <xdr:sp macro="" textlink="">
      <xdr:nvSpPr>
        <xdr:cNvPr id="463" name="楕円 462">
          <a:extLst>
            <a:ext uri="{FF2B5EF4-FFF2-40B4-BE49-F238E27FC236}">
              <a16:creationId xmlns:a16="http://schemas.microsoft.com/office/drawing/2014/main" id="{E42553B7-2F65-4FB1-A2F9-DE2BA858735F}"/>
            </a:ext>
          </a:extLst>
        </xdr:cNvPr>
        <xdr:cNvSpPr/>
      </xdr:nvSpPr>
      <xdr:spPr>
        <a:xfrm>
          <a:off x="19494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78377</xdr:rowOff>
    </xdr:from>
    <xdr:to>
      <xdr:col>107</xdr:col>
      <xdr:colOff>50800</xdr:colOff>
      <xdr:row>40</xdr:row>
      <xdr:rowOff>79466</xdr:rowOff>
    </xdr:to>
    <xdr:cxnSp macro="">
      <xdr:nvCxnSpPr>
        <xdr:cNvPr id="464" name="直線コネクタ 463">
          <a:extLst>
            <a:ext uri="{FF2B5EF4-FFF2-40B4-BE49-F238E27FC236}">
              <a16:creationId xmlns:a16="http://schemas.microsoft.com/office/drawing/2014/main" id="{2EDEAC8F-50DA-4F35-85F1-29141B10D7A1}"/>
            </a:ext>
          </a:extLst>
        </xdr:cNvPr>
        <xdr:cNvCxnSpPr/>
      </xdr:nvCxnSpPr>
      <xdr:spPr>
        <a:xfrm flipV="1">
          <a:off x="19545300" y="69363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9DC75C90-E32D-487F-8581-14C1BFE50DA8}"/>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64E9E8A-4522-4D16-83EF-D8C9C8D9D6C9}"/>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DC828BA7-813F-4E1D-90E1-90F734DDFFED}"/>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117039</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CE07855E-6CF6-44A5-9CF2-703C26C80B10}"/>
            </a:ext>
          </a:extLst>
        </xdr:cNvPr>
        <xdr:cNvSpPr txBox="1"/>
      </xdr:nvSpPr>
      <xdr:spPr>
        <a:xfrm>
          <a:off x="2107572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120304</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CB8BAF1B-6E39-430E-B575-C6DF51D976DD}"/>
            </a:ext>
          </a:extLst>
        </xdr:cNvPr>
        <xdr:cNvSpPr txBox="1"/>
      </xdr:nvSpPr>
      <xdr:spPr>
        <a:xfrm>
          <a:off x="20199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121393</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72529F0A-7CAD-4968-AD79-8F8BB5D53DBD}"/>
            </a:ext>
          </a:extLst>
        </xdr:cNvPr>
        <xdr:cNvSpPr txBox="1"/>
      </xdr:nvSpPr>
      <xdr:spPr>
        <a:xfrm>
          <a:off x="19310427" y="69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C40FCF69-F15D-4E1F-A689-D0D5920CD2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AD54A1B8-3D74-4D0E-A87E-83ECC8AA57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FB587BD8-7266-4D56-A891-ADB657EF92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4E6A1FA3-4D8B-4C6C-B662-A48F530DC7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1FF024F6-3D4D-4285-AE38-1380F2D007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F3176505-F1B8-4914-A2CC-1BD5987E82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DC959A7C-FB1D-456B-9801-BE0A859D6A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E7AB5D91-B38A-4B0B-819A-4A81C9856E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7C0C3109-588C-44C7-AC97-854430B996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FF487169-CE9D-425B-85CB-3ECCCE23CE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7DC7876E-11C1-48B1-A8F4-0046EF383EF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1B6E21F-14C1-476A-B51B-CA27E004B40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61B747AF-5D7C-4C68-B15B-65EC6BD53F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496825D3-5BBA-478C-B1E0-6D9156F385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845FD08-D098-46AD-A495-3341D10D82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C7CD2C83-2BAB-4E49-B6CD-E0A540802E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3DA84B56-7E37-47BE-BED7-94FD010226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6ECE3814-8A3E-4E82-ADEA-7A97455E20C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5B32A73D-BF07-4685-BA01-252A0F9B0D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2474EB6D-E74B-4FCA-BA62-8F5803790A3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C4FC68BA-C0D5-4F9F-BB53-0DF0D1C6F8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4732B599-7122-4A53-8223-262EA9A17B3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FCC9FFA3-0A01-4FA6-AADA-1B29B95195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9E527074-BCD5-4493-9D23-B90FA3FB05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432E93F5-0772-40E7-BFE0-559D7543F2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FD8CADE5-BD32-4D5C-A94E-C5D1F7C15C64}"/>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B14C5F7D-0D6B-4588-8753-8C8C7A16B3C3}"/>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BCCC688D-F374-4367-9E6F-4319303267B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51ED4B91-909F-44EE-B048-3A9E89C9D8E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AB3BAA45-6C3F-4D4D-B55D-F8F8D69BDAA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BDBB78D3-5BFE-4292-9551-4CD3BC2F8BC4}"/>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59CC713D-6169-47FD-9AF9-675B28E12C1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9BA83D4B-C447-453D-BF64-0F9D9CF007D4}"/>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C482AF00-42EF-494C-9271-8CD1E420DD45}"/>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29CC9A80-63EC-4D33-BC32-A954E99FE487}"/>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ED862B7-310E-4660-8707-5E4976B308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308BF4E-91F2-4553-8240-6DD3070505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9863E57-81F7-45C8-9876-5C6D0C18F2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63440C91-4EBC-4870-AF93-11E3C7DB0F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2A695A6-B3B5-486A-9488-97D903D5FB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511" name="楕円 510">
          <a:extLst>
            <a:ext uri="{FF2B5EF4-FFF2-40B4-BE49-F238E27FC236}">
              <a16:creationId xmlns:a16="http://schemas.microsoft.com/office/drawing/2014/main" id="{2C4FA5F7-81A0-49CB-B308-B37938853666}"/>
            </a:ext>
          </a:extLst>
        </xdr:cNvPr>
        <xdr:cNvSpPr/>
      </xdr:nvSpPr>
      <xdr:spPr>
        <a:xfrm>
          <a:off x="16268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2AD9629E-C9FB-411C-BBD4-F0D74348BA6B}"/>
            </a:ext>
          </a:extLst>
        </xdr:cNvPr>
        <xdr:cNvSpPr txBox="1"/>
      </xdr:nvSpPr>
      <xdr:spPr>
        <a:xfrm>
          <a:off x="16357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xdr:rowOff>
    </xdr:from>
    <xdr:to>
      <xdr:col>81</xdr:col>
      <xdr:colOff>101600</xdr:colOff>
      <xdr:row>58</xdr:row>
      <xdr:rowOff>103051</xdr:rowOff>
    </xdr:to>
    <xdr:sp macro="" textlink="">
      <xdr:nvSpPr>
        <xdr:cNvPr id="513" name="楕円 512">
          <a:extLst>
            <a:ext uri="{FF2B5EF4-FFF2-40B4-BE49-F238E27FC236}">
              <a16:creationId xmlns:a16="http://schemas.microsoft.com/office/drawing/2014/main" id="{3FE0DAF5-62AC-43F8-86B0-A029FA11F033}"/>
            </a:ext>
          </a:extLst>
        </xdr:cNvPr>
        <xdr:cNvSpPr/>
      </xdr:nvSpPr>
      <xdr:spPr>
        <a:xfrm>
          <a:off x="15430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40822</xdr:rowOff>
    </xdr:from>
    <xdr:to>
      <xdr:col>85</xdr:col>
      <xdr:colOff>127000</xdr:colOff>
      <xdr:row>58</xdr:row>
      <xdr:rowOff>52251</xdr:rowOff>
    </xdr:to>
    <xdr:cxnSp macro="">
      <xdr:nvCxnSpPr>
        <xdr:cNvPr id="514" name="直線コネクタ 513">
          <a:extLst>
            <a:ext uri="{FF2B5EF4-FFF2-40B4-BE49-F238E27FC236}">
              <a16:creationId xmlns:a16="http://schemas.microsoft.com/office/drawing/2014/main" id="{301E34A8-B56F-433B-ADED-1519103AA87C}"/>
            </a:ext>
          </a:extLst>
        </xdr:cNvPr>
        <xdr:cNvCxnSpPr/>
      </xdr:nvCxnSpPr>
      <xdr:spPr>
        <a:xfrm flipV="1">
          <a:off x="15481300" y="998492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5" name="楕円 514">
          <a:extLst>
            <a:ext uri="{FF2B5EF4-FFF2-40B4-BE49-F238E27FC236}">
              <a16:creationId xmlns:a16="http://schemas.microsoft.com/office/drawing/2014/main" id="{EBF984B7-654B-4077-A216-9E3CE117556E}"/>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91440</xdr:rowOff>
    </xdr:to>
    <xdr:cxnSp macro="">
      <xdr:nvCxnSpPr>
        <xdr:cNvPr id="516" name="直線コネクタ 515">
          <a:extLst>
            <a:ext uri="{FF2B5EF4-FFF2-40B4-BE49-F238E27FC236}">
              <a16:creationId xmlns:a16="http://schemas.microsoft.com/office/drawing/2014/main" id="{4AEB8DD8-AB73-4B32-9453-06EA03884C4F}"/>
            </a:ext>
          </a:extLst>
        </xdr:cNvPr>
        <xdr:cNvCxnSpPr/>
      </xdr:nvCxnSpPr>
      <xdr:spPr>
        <a:xfrm flipV="1">
          <a:off x="14592300" y="99963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81462</xdr:rowOff>
    </xdr:from>
    <xdr:to>
      <xdr:col>72</xdr:col>
      <xdr:colOff>38100</xdr:colOff>
      <xdr:row>59</xdr:row>
      <xdr:rowOff>11612</xdr:rowOff>
    </xdr:to>
    <xdr:sp macro="" textlink="">
      <xdr:nvSpPr>
        <xdr:cNvPr id="517" name="楕円 516">
          <a:extLst>
            <a:ext uri="{FF2B5EF4-FFF2-40B4-BE49-F238E27FC236}">
              <a16:creationId xmlns:a16="http://schemas.microsoft.com/office/drawing/2014/main" id="{387916E5-3EAB-44FA-8F4E-F2D2A20E2B76}"/>
            </a:ext>
          </a:extLst>
        </xdr:cNvPr>
        <xdr:cNvSpPr/>
      </xdr:nvSpPr>
      <xdr:spPr>
        <a:xfrm>
          <a:off x="13652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132262</xdr:rowOff>
    </xdr:to>
    <xdr:cxnSp macro="">
      <xdr:nvCxnSpPr>
        <xdr:cNvPr id="518" name="直線コネクタ 517">
          <a:extLst>
            <a:ext uri="{FF2B5EF4-FFF2-40B4-BE49-F238E27FC236}">
              <a16:creationId xmlns:a16="http://schemas.microsoft.com/office/drawing/2014/main" id="{182B4DD2-9E26-40D0-A92E-0FC40775DA1C}"/>
            </a:ext>
          </a:extLst>
        </xdr:cNvPr>
        <xdr:cNvCxnSpPr/>
      </xdr:nvCxnSpPr>
      <xdr:spPr>
        <a:xfrm flipV="1">
          <a:off x="13703300" y="100355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689553A0-E78E-4BB5-9AA3-38983248C12F}"/>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30E4CCCD-87BF-45A5-BCE7-09BCC28CA1DC}"/>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EBF261E5-CC73-4F2F-8E50-4297BFE31425}"/>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119578</xdr:rowOff>
    </xdr:from>
    <xdr:ext cx="405111" cy="259045"/>
    <xdr:sp macro="" textlink="">
      <xdr:nvSpPr>
        <xdr:cNvPr id="522" name="n_1mainValue【学校施設】&#10;有形固定資産減価償却率">
          <a:extLst>
            <a:ext uri="{FF2B5EF4-FFF2-40B4-BE49-F238E27FC236}">
              <a16:creationId xmlns:a16="http://schemas.microsoft.com/office/drawing/2014/main" id="{79A53938-DA26-4AAE-8E4E-8FA9D04FAFFD}"/>
            </a:ext>
          </a:extLst>
        </xdr:cNvPr>
        <xdr:cNvSpPr txBox="1"/>
      </xdr:nvSpPr>
      <xdr:spPr>
        <a:xfrm>
          <a:off x="15266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3" name="n_2mainValue【学校施設】&#10;有形固定資産減価償却率">
          <a:extLst>
            <a:ext uri="{FF2B5EF4-FFF2-40B4-BE49-F238E27FC236}">
              <a16:creationId xmlns:a16="http://schemas.microsoft.com/office/drawing/2014/main" id="{7EDB7D02-4B41-46D2-8A34-0E7EA4FA060F}"/>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28139</xdr:rowOff>
    </xdr:from>
    <xdr:ext cx="405111" cy="259045"/>
    <xdr:sp macro="" textlink="">
      <xdr:nvSpPr>
        <xdr:cNvPr id="524" name="n_3mainValue【学校施設】&#10;有形固定資産減価償却率">
          <a:extLst>
            <a:ext uri="{FF2B5EF4-FFF2-40B4-BE49-F238E27FC236}">
              <a16:creationId xmlns:a16="http://schemas.microsoft.com/office/drawing/2014/main" id="{F6F1BFBF-4180-4ED0-BDA4-C245446CDC61}"/>
            </a:ext>
          </a:extLst>
        </xdr:cNvPr>
        <xdr:cNvSpPr txBox="1"/>
      </xdr:nvSpPr>
      <xdr:spPr>
        <a:xfrm>
          <a:off x="13500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1E07EDE4-7B03-44EB-91C6-CF4FD7EDB8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AFE9DBBA-526C-4B01-B66B-44DCB85D94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C4279FB3-7E75-454C-80F3-517166426F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27DCF603-0880-483F-94DA-FC64411969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5DFD4F00-07D6-4E20-9F2C-FE69E350F1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357EEE6D-33FE-4397-B466-94416435EE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B87CA181-AE28-4B63-B3CE-FDAD7C6A3E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9A13362A-018E-48DA-895D-1F03A2CD86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F0850506-7369-4871-B925-935C7AADED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9ACED8A1-A902-473C-8CFA-C82A382A95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69532ADF-982B-478E-88F5-B56BB4446F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B7711DB7-B192-42A0-94F5-9C064517843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479E2A5E-3D62-47A5-89BB-DEFEBBFEBAB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D5C4F166-1F8C-4A99-ACE3-40B0D743FE7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845D663F-9130-4368-89B3-7C7FB56117B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A133232-9EBD-45A3-B781-701D5AD7E93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89D72262-6C24-4D97-A442-344850AD18E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5441AE81-916A-47CB-9C7B-6263BACDA91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D0592CA7-D245-4466-955C-FA7DE648558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BC38E16D-A226-4BC9-8AD9-C770C7C1BDA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F14331A0-F314-4AC4-80C0-46ECE976AC1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4DF1042-78D3-4B48-AFCE-8F982309E1E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48C05D91-C9D2-42A1-9A14-696B18E1826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CAB72758-426E-4C16-B00F-CE591EF0DB9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4C361B7E-BFFC-4294-A44A-DF5F744C06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6A480117-EF54-40B3-9773-9A66E41D332D}"/>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D28A632C-64B7-48A8-B74B-307B314AD2B5}"/>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63F95DC9-6F4E-4BC3-A6D9-4EEB0D954F0C}"/>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E4928EE0-DF20-4640-BA14-579983FDE18B}"/>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FD5381EE-4D55-43BE-8196-C898B3FE467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33CD0D47-DE3D-4A65-A7F7-E0833DC2DF74}"/>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2971E8E3-F02F-49A4-8117-BF332BE7EA93}"/>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A0E005B2-42C8-49BD-873B-E27C2A2EEC21}"/>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C3FFF0D8-79C2-4FF6-966B-C73B3622CBF2}"/>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762848EE-AC6D-4D0E-A8E7-186286C81507}"/>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80D8B06-CF3A-480D-A7B0-570B6BD031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310AFA1-3C03-4FAA-8BBF-A5E8830F9B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5FEBC335-346B-4944-8AC3-3826AB3BF0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A14DD59-EC53-4C2E-B289-509035C53D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6642A25-47F2-4976-AFED-197D42712B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45114</xdr:rowOff>
    </xdr:from>
    <xdr:to>
      <xdr:col>116</xdr:col>
      <xdr:colOff>114300</xdr:colOff>
      <xdr:row>64</xdr:row>
      <xdr:rowOff>146714</xdr:rowOff>
    </xdr:to>
    <xdr:sp macro="" textlink="">
      <xdr:nvSpPr>
        <xdr:cNvPr id="565" name="楕円 564">
          <a:extLst>
            <a:ext uri="{FF2B5EF4-FFF2-40B4-BE49-F238E27FC236}">
              <a16:creationId xmlns:a16="http://schemas.microsoft.com/office/drawing/2014/main" id="{FCF94294-F434-4E37-8844-6A7C9EB91FC7}"/>
            </a:ext>
          </a:extLst>
        </xdr:cNvPr>
        <xdr:cNvSpPr/>
      </xdr:nvSpPr>
      <xdr:spPr>
        <a:xfrm>
          <a:off x="22110700" y="110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131491</xdr:rowOff>
    </xdr:from>
    <xdr:ext cx="469744" cy="259045"/>
    <xdr:sp macro="" textlink="">
      <xdr:nvSpPr>
        <xdr:cNvPr id="566" name="【学校施設】&#10;一人当たり面積該当値テキスト">
          <a:extLst>
            <a:ext uri="{FF2B5EF4-FFF2-40B4-BE49-F238E27FC236}">
              <a16:creationId xmlns:a16="http://schemas.microsoft.com/office/drawing/2014/main" id="{EBD90041-D8AC-4EA7-9827-502CCD5E6529}"/>
            </a:ext>
          </a:extLst>
        </xdr:cNvPr>
        <xdr:cNvSpPr txBox="1"/>
      </xdr:nvSpPr>
      <xdr:spPr>
        <a:xfrm>
          <a:off x="22199600" y="109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29439</xdr:rowOff>
    </xdr:from>
    <xdr:to>
      <xdr:col>112</xdr:col>
      <xdr:colOff>38100</xdr:colOff>
      <xdr:row>64</xdr:row>
      <xdr:rowOff>131039</xdr:rowOff>
    </xdr:to>
    <xdr:sp macro="" textlink="">
      <xdr:nvSpPr>
        <xdr:cNvPr id="567" name="楕円 566">
          <a:extLst>
            <a:ext uri="{FF2B5EF4-FFF2-40B4-BE49-F238E27FC236}">
              <a16:creationId xmlns:a16="http://schemas.microsoft.com/office/drawing/2014/main" id="{B2A2665C-1DC4-4342-8062-EB7F796EF9DB}"/>
            </a:ext>
          </a:extLst>
        </xdr:cNvPr>
        <xdr:cNvSpPr/>
      </xdr:nvSpPr>
      <xdr:spPr>
        <a:xfrm>
          <a:off x="21272500" y="110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80239</xdr:rowOff>
    </xdr:from>
    <xdr:to>
      <xdr:col>116</xdr:col>
      <xdr:colOff>63500</xdr:colOff>
      <xdr:row>64</xdr:row>
      <xdr:rowOff>95914</xdr:rowOff>
    </xdr:to>
    <xdr:cxnSp macro="">
      <xdr:nvCxnSpPr>
        <xdr:cNvPr id="568" name="直線コネクタ 567">
          <a:extLst>
            <a:ext uri="{FF2B5EF4-FFF2-40B4-BE49-F238E27FC236}">
              <a16:creationId xmlns:a16="http://schemas.microsoft.com/office/drawing/2014/main" id="{3B6B2966-C8B1-4D38-8851-B11D360703D9}"/>
            </a:ext>
          </a:extLst>
        </xdr:cNvPr>
        <xdr:cNvCxnSpPr/>
      </xdr:nvCxnSpPr>
      <xdr:spPr>
        <a:xfrm>
          <a:off x="21323300" y="11053039"/>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29831</xdr:rowOff>
    </xdr:from>
    <xdr:to>
      <xdr:col>107</xdr:col>
      <xdr:colOff>101600</xdr:colOff>
      <xdr:row>64</xdr:row>
      <xdr:rowOff>131431</xdr:rowOff>
    </xdr:to>
    <xdr:sp macro="" textlink="">
      <xdr:nvSpPr>
        <xdr:cNvPr id="569" name="楕円 568">
          <a:extLst>
            <a:ext uri="{FF2B5EF4-FFF2-40B4-BE49-F238E27FC236}">
              <a16:creationId xmlns:a16="http://schemas.microsoft.com/office/drawing/2014/main" id="{87DAC39F-8171-4839-9A53-0B0FF5B56D2A}"/>
            </a:ext>
          </a:extLst>
        </xdr:cNvPr>
        <xdr:cNvSpPr/>
      </xdr:nvSpPr>
      <xdr:spPr>
        <a:xfrm>
          <a:off x="20383500" y="110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80239</xdr:rowOff>
    </xdr:from>
    <xdr:to>
      <xdr:col>111</xdr:col>
      <xdr:colOff>177800</xdr:colOff>
      <xdr:row>64</xdr:row>
      <xdr:rowOff>80631</xdr:rowOff>
    </xdr:to>
    <xdr:cxnSp macro="">
      <xdr:nvCxnSpPr>
        <xdr:cNvPr id="570" name="直線コネクタ 569">
          <a:extLst>
            <a:ext uri="{FF2B5EF4-FFF2-40B4-BE49-F238E27FC236}">
              <a16:creationId xmlns:a16="http://schemas.microsoft.com/office/drawing/2014/main" id="{C72707E4-44E4-4EE5-AFFB-2B6F3533FF95}"/>
            </a:ext>
          </a:extLst>
        </xdr:cNvPr>
        <xdr:cNvCxnSpPr/>
      </xdr:nvCxnSpPr>
      <xdr:spPr>
        <a:xfrm flipV="1">
          <a:off x="20434300" y="1105303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29928</xdr:rowOff>
    </xdr:from>
    <xdr:to>
      <xdr:col>102</xdr:col>
      <xdr:colOff>165100</xdr:colOff>
      <xdr:row>64</xdr:row>
      <xdr:rowOff>131528</xdr:rowOff>
    </xdr:to>
    <xdr:sp macro="" textlink="">
      <xdr:nvSpPr>
        <xdr:cNvPr id="571" name="楕円 570">
          <a:extLst>
            <a:ext uri="{FF2B5EF4-FFF2-40B4-BE49-F238E27FC236}">
              <a16:creationId xmlns:a16="http://schemas.microsoft.com/office/drawing/2014/main" id="{D7E7A087-C654-4E4B-AA20-11CC36AD214E}"/>
            </a:ext>
          </a:extLst>
        </xdr:cNvPr>
        <xdr:cNvSpPr/>
      </xdr:nvSpPr>
      <xdr:spPr>
        <a:xfrm>
          <a:off x="19494500" y="110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80631</xdr:rowOff>
    </xdr:from>
    <xdr:to>
      <xdr:col>107</xdr:col>
      <xdr:colOff>50800</xdr:colOff>
      <xdr:row>64</xdr:row>
      <xdr:rowOff>80728</xdr:rowOff>
    </xdr:to>
    <xdr:cxnSp macro="">
      <xdr:nvCxnSpPr>
        <xdr:cNvPr id="572" name="直線コネクタ 571">
          <a:extLst>
            <a:ext uri="{FF2B5EF4-FFF2-40B4-BE49-F238E27FC236}">
              <a16:creationId xmlns:a16="http://schemas.microsoft.com/office/drawing/2014/main" id="{728B0EC8-CC38-4351-B36D-685D66BF8505}"/>
            </a:ext>
          </a:extLst>
        </xdr:cNvPr>
        <xdr:cNvCxnSpPr/>
      </xdr:nvCxnSpPr>
      <xdr:spPr>
        <a:xfrm flipV="1">
          <a:off x="19545300" y="110534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770F210A-1C40-4D34-9151-5663EEB18535}"/>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477B591B-F303-4310-8EB1-FF82587288F6}"/>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D7055EAC-8584-4A41-97BF-36D6955ECA1C}"/>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122166</xdr:rowOff>
    </xdr:from>
    <xdr:ext cx="469744" cy="259045"/>
    <xdr:sp macro="" textlink="">
      <xdr:nvSpPr>
        <xdr:cNvPr id="576" name="n_1mainValue【学校施設】&#10;一人当たり面積">
          <a:extLst>
            <a:ext uri="{FF2B5EF4-FFF2-40B4-BE49-F238E27FC236}">
              <a16:creationId xmlns:a16="http://schemas.microsoft.com/office/drawing/2014/main" id="{8D193ACA-BFB1-485D-A7C7-56867ABF6B9D}"/>
            </a:ext>
          </a:extLst>
        </xdr:cNvPr>
        <xdr:cNvSpPr txBox="1"/>
      </xdr:nvSpPr>
      <xdr:spPr>
        <a:xfrm>
          <a:off x="21075727" y="1109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122558</xdr:rowOff>
    </xdr:from>
    <xdr:ext cx="469744" cy="259045"/>
    <xdr:sp macro="" textlink="">
      <xdr:nvSpPr>
        <xdr:cNvPr id="577" name="n_2mainValue【学校施設】&#10;一人当たり面積">
          <a:extLst>
            <a:ext uri="{FF2B5EF4-FFF2-40B4-BE49-F238E27FC236}">
              <a16:creationId xmlns:a16="http://schemas.microsoft.com/office/drawing/2014/main" id="{D05420E5-4F65-47D3-8349-6F9EE367AC30}"/>
            </a:ext>
          </a:extLst>
        </xdr:cNvPr>
        <xdr:cNvSpPr txBox="1"/>
      </xdr:nvSpPr>
      <xdr:spPr>
        <a:xfrm>
          <a:off x="20199427" y="11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122655</xdr:rowOff>
    </xdr:from>
    <xdr:ext cx="469744" cy="259045"/>
    <xdr:sp macro="" textlink="">
      <xdr:nvSpPr>
        <xdr:cNvPr id="578" name="n_3mainValue【学校施設】&#10;一人当たり面積">
          <a:extLst>
            <a:ext uri="{FF2B5EF4-FFF2-40B4-BE49-F238E27FC236}">
              <a16:creationId xmlns:a16="http://schemas.microsoft.com/office/drawing/2014/main" id="{5105EF52-8641-42E9-B61E-75BF735651A2}"/>
            </a:ext>
          </a:extLst>
        </xdr:cNvPr>
        <xdr:cNvSpPr txBox="1"/>
      </xdr:nvSpPr>
      <xdr:spPr>
        <a:xfrm>
          <a:off x="19310427" y="110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A429A2FF-554E-4768-9E7A-5C75F24C8B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E3F7FCA-7D06-4B14-AB68-53EA0ACCAE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7267EB81-2858-403A-A489-ED44DAAF2F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1672F5E8-FD88-4895-8970-47C0448803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D2F40C-BA86-490A-864B-03E3418675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C8223ED0-5A8A-4A98-A248-9D0A606A61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24D71307-BE15-463D-AE01-6C7B16C0E3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67220C54-A132-4166-A424-1F3C9CB7C26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E39FCED2-97D1-4E0A-979A-3B13DD47EC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F54DDE88-1DBE-43FD-A521-294285EB97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E1629B50-6818-4177-A958-C91B75BC61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C2B4D166-9626-4080-99F7-50C9D3AF67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E63ECD5-9D39-4413-A054-EE3DCFCE04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5F37F6E3-BE3A-4571-92DA-A71B1D02BE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D8039C92-D335-4ECD-9F66-4E8A463367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2F8C997E-1651-4607-A4A4-8839C1BFC92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55C45137-9648-4112-B4BD-B6187E8DCD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95C08E67-FF48-4D5F-8AA3-8B63EAB011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2854D8C5-6DB4-4D6C-8D33-83BD675720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9E16EFFF-8FA6-4A0C-BC02-32385E39AA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D2F52375-0E3F-4AF4-9162-32D5938B69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A9C24C51-7A94-4DB6-B230-E5ED63427E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EE5B946-0DA9-4BDB-98B6-02D313556D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FAA451F7-ACA3-4706-802C-5329F620E1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EF46A999-B3FE-4D2A-AFF8-C3851DA298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A36E3EAD-DB36-4CF4-8C26-AD0EE992FB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EE26D21B-91DA-4AE3-AE82-A2BBE4C7C3F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67BBC0E8-4856-4ECE-9649-66D4F1FFE5F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51F9E2A3-118D-4DF7-BD7A-D7BA0F4509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C0E5E99D-A2C5-41A0-AEB7-211994F165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EED573FC-51C1-46FB-8348-19EA2BF2BDF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3C37BD80-EC08-443B-8407-36A642C5E32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DC032672-1AD6-4CE2-ADE1-8C69C5115A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58A8D0D8-CFCE-4D61-9A7F-59327C3875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E21136F3-FF20-46CD-A8A2-350DE00C1E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B936736C-1DB3-4F09-82B5-0FAF158FCB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99658FA0-5927-4CC8-9E81-38E8A06326B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1C4C5706-FB9A-4B82-BBE1-0836A8068E7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73549F06-7488-4FB5-93EF-D05AAD3882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582D8FE5-6D20-4E91-AEE8-2F405D5FCF9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4BAE0180-878E-4900-87D6-83564CFE28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6ADB0DCB-48C9-494C-8B23-28FE60F33EF2}"/>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77F33F53-58A6-4B2E-9632-04D32A8A33D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64B012F1-54FD-4D52-9B05-7490898F2CF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E433E6E3-537E-4B1C-87C3-3856B22A932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4D80A652-8619-4A37-9A8F-679A24D658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765058D9-0DF2-4724-8BC6-8DBA3027D737}"/>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7F0C3CC6-9E4B-46A6-B613-C92375C94A49}"/>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2A34F9AE-5C3A-42DB-AEEB-163D21CBD00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94AC722E-17C8-47E8-AD09-D3AE3942CB7A}"/>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A0F56EDD-2809-4498-8F90-AE5B19618BB3}"/>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DF29294-E210-4E76-BBF0-46123E6038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806B149B-9EDB-4276-B168-11659D496C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798BED32-115E-4EBB-A52A-F0368AEBE1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67C0505-EBB5-4052-B046-381651BEA6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C6F0940-94D0-463B-ABBD-8375227376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62956</xdr:rowOff>
    </xdr:from>
    <xdr:to>
      <xdr:col>85</xdr:col>
      <xdr:colOff>177800</xdr:colOff>
      <xdr:row>100</xdr:row>
      <xdr:rowOff>164556</xdr:rowOff>
    </xdr:to>
    <xdr:sp macro="" textlink="">
      <xdr:nvSpPr>
        <xdr:cNvPr id="635" name="楕円 634">
          <a:extLst>
            <a:ext uri="{FF2B5EF4-FFF2-40B4-BE49-F238E27FC236}">
              <a16:creationId xmlns:a16="http://schemas.microsoft.com/office/drawing/2014/main" id="{FD721AD7-E50D-4C8D-8ABD-1398CF23D71E}"/>
            </a:ext>
          </a:extLst>
        </xdr:cNvPr>
        <xdr:cNvSpPr/>
      </xdr:nvSpPr>
      <xdr:spPr>
        <a:xfrm>
          <a:off x="162687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85833</xdr:rowOff>
    </xdr:from>
    <xdr:ext cx="405111" cy="259045"/>
    <xdr:sp macro="" textlink="">
      <xdr:nvSpPr>
        <xdr:cNvPr id="636" name="【公民館】&#10;有形固定資産減価償却率該当値テキスト">
          <a:extLst>
            <a:ext uri="{FF2B5EF4-FFF2-40B4-BE49-F238E27FC236}">
              <a16:creationId xmlns:a16="http://schemas.microsoft.com/office/drawing/2014/main" id="{93B8509A-89F4-4DA7-8F8C-C1E052A92740}"/>
            </a:ext>
          </a:extLst>
        </xdr:cNvPr>
        <xdr:cNvSpPr txBox="1"/>
      </xdr:nvSpPr>
      <xdr:spPr>
        <a:xfrm>
          <a:off x="16357600" y="170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637" name="楕円 636">
          <a:extLst>
            <a:ext uri="{FF2B5EF4-FFF2-40B4-BE49-F238E27FC236}">
              <a16:creationId xmlns:a16="http://schemas.microsoft.com/office/drawing/2014/main" id="{A7B7CA42-CB89-45F6-95E4-C3B2479FC01D}"/>
            </a:ext>
          </a:extLst>
        </xdr:cNvPr>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113756</xdr:rowOff>
    </xdr:from>
    <xdr:to>
      <xdr:col>85</xdr:col>
      <xdr:colOff>127000</xdr:colOff>
      <xdr:row>100</xdr:row>
      <xdr:rowOff>141514</xdr:rowOff>
    </xdr:to>
    <xdr:cxnSp macro="">
      <xdr:nvCxnSpPr>
        <xdr:cNvPr id="638" name="直線コネクタ 637">
          <a:extLst>
            <a:ext uri="{FF2B5EF4-FFF2-40B4-BE49-F238E27FC236}">
              <a16:creationId xmlns:a16="http://schemas.microsoft.com/office/drawing/2014/main" id="{34FA8488-4F45-44F2-A891-0DC3AD1C4837}"/>
            </a:ext>
          </a:extLst>
        </xdr:cNvPr>
        <xdr:cNvCxnSpPr/>
      </xdr:nvCxnSpPr>
      <xdr:spPr>
        <a:xfrm flipV="1">
          <a:off x="15481300" y="172587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123371</xdr:rowOff>
    </xdr:from>
    <xdr:to>
      <xdr:col>76</xdr:col>
      <xdr:colOff>165100</xdr:colOff>
      <xdr:row>101</xdr:row>
      <xdr:rowOff>53521</xdr:rowOff>
    </xdr:to>
    <xdr:sp macro="" textlink="">
      <xdr:nvSpPr>
        <xdr:cNvPr id="639" name="楕円 638">
          <a:extLst>
            <a:ext uri="{FF2B5EF4-FFF2-40B4-BE49-F238E27FC236}">
              <a16:creationId xmlns:a16="http://schemas.microsoft.com/office/drawing/2014/main" id="{757A1371-95AF-4EB9-B0B7-4608C2BBE5BC}"/>
            </a:ext>
          </a:extLst>
        </xdr:cNvPr>
        <xdr:cNvSpPr/>
      </xdr:nvSpPr>
      <xdr:spPr>
        <a:xfrm>
          <a:off x="14541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101</xdr:row>
      <xdr:rowOff>2721</xdr:rowOff>
    </xdr:to>
    <xdr:cxnSp macro="">
      <xdr:nvCxnSpPr>
        <xdr:cNvPr id="640" name="直線コネクタ 639">
          <a:extLst>
            <a:ext uri="{FF2B5EF4-FFF2-40B4-BE49-F238E27FC236}">
              <a16:creationId xmlns:a16="http://schemas.microsoft.com/office/drawing/2014/main" id="{48669060-C3BE-4A5A-8420-E5373E11363B}"/>
            </a:ext>
          </a:extLst>
        </xdr:cNvPr>
        <xdr:cNvCxnSpPr/>
      </xdr:nvCxnSpPr>
      <xdr:spPr>
        <a:xfrm flipV="1">
          <a:off x="14592300" y="1728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156029</xdr:rowOff>
    </xdr:from>
    <xdr:to>
      <xdr:col>72</xdr:col>
      <xdr:colOff>38100</xdr:colOff>
      <xdr:row>101</xdr:row>
      <xdr:rowOff>86179</xdr:rowOff>
    </xdr:to>
    <xdr:sp macro="" textlink="">
      <xdr:nvSpPr>
        <xdr:cNvPr id="641" name="楕円 640">
          <a:extLst>
            <a:ext uri="{FF2B5EF4-FFF2-40B4-BE49-F238E27FC236}">
              <a16:creationId xmlns:a16="http://schemas.microsoft.com/office/drawing/2014/main" id="{C4571857-99F0-4A89-A11F-2EF05BF1DBC7}"/>
            </a:ext>
          </a:extLst>
        </xdr:cNvPr>
        <xdr:cNvSpPr/>
      </xdr:nvSpPr>
      <xdr:spPr>
        <a:xfrm>
          <a:off x="1365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35379</xdr:rowOff>
    </xdr:to>
    <xdr:cxnSp macro="">
      <xdr:nvCxnSpPr>
        <xdr:cNvPr id="642" name="直線コネクタ 641">
          <a:extLst>
            <a:ext uri="{FF2B5EF4-FFF2-40B4-BE49-F238E27FC236}">
              <a16:creationId xmlns:a16="http://schemas.microsoft.com/office/drawing/2014/main" id="{0C6C4F0F-8F66-4744-9A7B-1A7964C96EC4}"/>
            </a:ext>
          </a:extLst>
        </xdr:cNvPr>
        <xdr:cNvCxnSpPr/>
      </xdr:nvCxnSpPr>
      <xdr:spPr>
        <a:xfrm flipV="1">
          <a:off x="13703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DFAF3D8D-CB24-4161-905C-61903E3822F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2CB5E315-4A40-49A8-8A21-3FA2DD836524}"/>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5CB8E81F-CFE7-4133-BA8F-E274A84981B1}"/>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37391</xdr:rowOff>
    </xdr:from>
    <xdr:ext cx="405111" cy="259045"/>
    <xdr:sp macro="" textlink="">
      <xdr:nvSpPr>
        <xdr:cNvPr id="646" name="n_1mainValue【公民館】&#10;有形固定資産減価償却率">
          <a:extLst>
            <a:ext uri="{FF2B5EF4-FFF2-40B4-BE49-F238E27FC236}">
              <a16:creationId xmlns:a16="http://schemas.microsoft.com/office/drawing/2014/main" id="{454D17FB-1F7B-4989-9FC4-002F66F6DF5B}"/>
            </a:ext>
          </a:extLst>
        </xdr:cNvPr>
        <xdr:cNvSpPr txBox="1"/>
      </xdr:nvSpPr>
      <xdr:spPr>
        <a:xfrm>
          <a:off x="15266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70048</xdr:rowOff>
    </xdr:from>
    <xdr:ext cx="405111" cy="259045"/>
    <xdr:sp macro="" textlink="">
      <xdr:nvSpPr>
        <xdr:cNvPr id="647" name="n_2mainValue【公民館】&#10;有形固定資産減価償却率">
          <a:extLst>
            <a:ext uri="{FF2B5EF4-FFF2-40B4-BE49-F238E27FC236}">
              <a16:creationId xmlns:a16="http://schemas.microsoft.com/office/drawing/2014/main" id="{66AAB710-39B2-41EA-AF09-C6FA87CB87A9}"/>
            </a:ext>
          </a:extLst>
        </xdr:cNvPr>
        <xdr:cNvSpPr txBox="1"/>
      </xdr:nvSpPr>
      <xdr:spPr>
        <a:xfrm>
          <a:off x="14389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102706</xdr:rowOff>
    </xdr:from>
    <xdr:ext cx="405111" cy="259045"/>
    <xdr:sp macro="" textlink="">
      <xdr:nvSpPr>
        <xdr:cNvPr id="648" name="n_3mainValue【公民館】&#10;有形固定資産減価償却率">
          <a:extLst>
            <a:ext uri="{FF2B5EF4-FFF2-40B4-BE49-F238E27FC236}">
              <a16:creationId xmlns:a16="http://schemas.microsoft.com/office/drawing/2014/main" id="{96428BF8-0DC6-4886-8C51-BD12BAEE21FB}"/>
            </a:ext>
          </a:extLst>
        </xdr:cNvPr>
        <xdr:cNvSpPr txBox="1"/>
      </xdr:nvSpPr>
      <xdr:spPr>
        <a:xfrm>
          <a:off x="13500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60F71801-D0D6-409F-94E0-91B445A4FD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FAA765DE-DC07-48BF-80AC-6D4A73897B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8B8C0049-9EE1-4C52-98F7-14414B6EE4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2A2CB95D-0B84-4354-998B-DD0CFCD270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9443FA3E-AC7E-4598-ADAA-0A3FCF61EB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BA1B940A-121F-49EC-9934-EE79A51582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FE7407C1-513A-458E-B31A-A1B00E3D83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CE4CAE8B-C701-428B-8753-EA286CBA6C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DC3285C0-F466-4C3B-A57C-8818A55F4B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10794823-80B4-460E-8849-5145D615D0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F78B4E4C-BDB2-47E0-ADBE-FBFFE36A48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EB1C5EAA-0BF5-4117-9FFB-A4B07A3FAD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CA6FDC91-CD0A-4982-A904-9608057B6B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889033F6-0A1D-4738-BD92-F61B152417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A1759052-1CDE-4AC4-ACFE-9C6333B914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80B5B5EC-ECD9-4712-B555-ECE04153503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E3F2F8F3-F566-46DE-AC19-0C180EA0B8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D1D07C22-4C85-4A56-B5B7-213D1BD4329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3C92F078-2F43-433B-8EAF-96AFB0D43F4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7E7A0928-8E7E-4D02-9C98-91E3EAFB0A0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E095A0FF-9635-48D3-A944-64727410F3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C9DDFEBF-A27C-46BF-A051-C9FC3DBE80C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C39A96E2-BF64-4875-8102-C32C982C75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063D2038-A74C-4FA0-BEA9-DC43A3A9050E}"/>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B116B67D-1AD2-4A64-A956-46F355AE418E}"/>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3B459D06-2B87-4C5A-95F8-B5E917186C5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373A4585-67E6-4069-B11A-67F4EBC7D2D5}"/>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698C0B4A-D837-4998-820D-1D28C0A7C0C8}"/>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28B5BCB5-A86F-48CC-BEB6-312F51CB3B4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3B1094C5-45F9-46BB-A69E-B3E9DB8099E8}"/>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10FD6DFF-776B-4959-AFD0-6AC41A70DCD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DDDEDA6-0F8B-4379-A134-4668D42612F3}"/>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A95441B2-1C7F-4536-BF3A-459E1241E6DD}"/>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D54BF9D-F32A-4148-87A8-98CDA524EE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7CF798B-28ED-499C-ABC3-7D2464A43F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A93DBDA-C4C6-4B4A-A71D-CFF0727AF5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CACF63E-0C31-4D30-943B-A9B5602BAE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5DA1AEF-1D93-4A04-B501-690CBC4DFB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79502</xdr:rowOff>
    </xdr:from>
    <xdr:to>
      <xdr:col>116</xdr:col>
      <xdr:colOff>114300</xdr:colOff>
      <xdr:row>109</xdr:row>
      <xdr:rowOff>9652</xdr:rowOff>
    </xdr:to>
    <xdr:sp macro="" textlink="">
      <xdr:nvSpPr>
        <xdr:cNvPr id="687" name="楕円 686">
          <a:extLst>
            <a:ext uri="{FF2B5EF4-FFF2-40B4-BE49-F238E27FC236}">
              <a16:creationId xmlns:a16="http://schemas.microsoft.com/office/drawing/2014/main" id="{CF65A3E6-14A8-4D9B-8110-C4A44FD1C8B2}"/>
            </a:ext>
          </a:extLst>
        </xdr:cNvPr>
        <xdr:cNvSpPr/>
      </xdr:nvSpPr>
      <xdr:spPr>
        <a:xfrm>
          <a:off x="221107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C65300A3-9FE3-4962-BEAE-A07C7D959531}"/>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79654</xdr:rowOff>
    </xdr:from>
    <xdr:to>
      <xdr:col>112</xdr:col>
      <xdr:colOff>38100</xdr:colOff>
      <xdr:row>109</xdr:row>
      <xdr:rowOff>9804</xdr:rowOff>
    </xdr:to>
    <xdr:sp macro="" textlink="">
      <xdr:nvSpPr>
        <xdr:cNvPr id="689" name="楕円 688">
          <a:extLst>
            <a:ext uri="{FF2B5EF4-FFF2-40B4-BE49-F238E27FC236}">
              <a16:creationId xmlns:a16="http://schemas.microsoft.com/office/drawing/2014/main" id="{DFE16DED-2834-471A-8C52-A5EF2E96AA41}"/>
            </a:ext>
          </a:extLst>
        </xdr:cNvPr>
        <xdr:cNvSpPr/>
      </xdr:nvSpPr>
      <xdr:spPr>
        <a:xfrm>
          <a:off x="21272500" y="18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130302</xdr:rowOff>
    </xdr:from>
    <xdr:to>
      <xdr:col>116</xdr:col>
      <xdr:colOff>63500</xdr:colOff>
      <xdr:row>108</xdr:row>
      <xdr:rowOff>130454</xdr:rowOff>
    </xdr:to>
    <xdr:cxnSp macro="">
      <xdr:nvCxnSpPr>
        <xdr:cNvPr id="690" name="直線コネクタ 689">
          <a:extLst>
            <a:ext uri="{FF2B5EF4-FFF2-40B4-BE49-F238E27FC236}">
              <a16:creationId xmlns:a16="http://schemas.microsoft.com/office/drawing/2014/main" id="{E055DDFB-9E9D-40BD-B6FF-C95F8BAA3E6A}"/>
            </a:ext>
          </a:extLst>
        </xdr:cNvPr>
        <xdr:cNvCxnSpPr/>
      </xdr:nvCxnSpPr>
      <xdr:spPr>
        <a:xfrm flipV="1">
          <a:off x="21323300" y="1864690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79808</xdr:rowOff>
    </xdr:from>
    <xdr:to>
      <xdr:col>107</xdr:col>
      <xdr:colOff>101600</xdr:colOff>
      <xdr:row>109</xdr:row>
      <xdr:rowOff>9958</xdr:rowOff>
    </xdr:to>
    <xdr:sp macro="" textlink="">
      <xdr:nvSpPr>
        <xdr:cNvPr id="691" name="楕円 690">
          <a:extLst>
            <a:ext uri="{FF2B5EF4-FFF2-40B4-BE49-F238E27FC236}">
              <a16:creationId xmlns:a16="http://schemas.microsoft.com/office/drawing/2014/main" id="{32742594-DA72-4369-9A2A-6D78BC0E5D99}"/>
            </a:ext>
          </a:extLst>
        </xdr:cNvPr>
        <xdr:cNvSpPr/>
      </xdr:nvSpPr>
      <xdr:spPr>
        <a:xfrm>
          <a:off x="20383500" y="185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130454</xdr:rowOff>
    </xdr:from>
    <xdr:to>
      <xdr:col>111</xdr:col>
      <xdr:colOff>177800</xdr:colOff>
      <xdr:row>108</xdr:row>
      <xdr:rowOff>130608</xdr:rowOff>
    </xdr:to>
    <xdr:cxnSp macro="">
      <xdr:nvCxnSpPr>
        <xdr:cNvPr id="692" name="直線コネクタ 691">
          <a:extLst>
            <a:ext uri="{FF2B5EF4-FFF2-40B4-BE49-F238E27FC236}">
              <a16:creationId xmlns:a16="http://schemas.microsoft.com/office/drawing/2014/main" id="{9AB3CE68-597B-4B73-B650-9AF8B44941FD}"/>
            </a:ext>
          </a:extLst>
        </xdr:cNvPr>
        <xdr:cNvCxnSpPr/>
      </xdr:nvCxnSpPr>
      <xdr:spPr>
        <a:xfrm flipV="1">
          <a:off x="20434300" y="1864705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79883</xdr:rowOff>
    </xdr:from>
    <xdr:to>
      <xdr:col>102</xdr:col>
      <xdr:colOff>165100</xdr:colOff>
      <xdr:row>109</xdr:row>
      <xdr:rowOff>10033</xdr:rowOff>
    </xdr:to>
    <xdr:sp macro="" textlink="">
      <xdr:nvSpPr>
        <xdr:cNvPr id="693" name="楕円 692">
          <a:extLst>
            <a:ext uri="{FF2B5EF4-FFF2-40B4-BE49-F238E27FC236}">
              <a16:creationId xmlns:a16="http://schemas.microsoft.com/office/drawing/2014/main" id="{5EA20D21-A769-4B69-B9CF-6F811472FD9D}"/>
            </a:ext>
          </a:extLst>
        </xdr:cNvPr>
        <xdr:cNvSpPr/>
      </xdr:nvSpPr>
      <xdr:spPr>
        <a:xfrm>
          <a:off x="19494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130608</xdr:rowOff>
    </xdr:from>
    <xdr:to>
      <xdr:col>107</xdr:col>
      <xdr:colOff>50800</xdr:colOff>
      <xdr:row>108</xdr:row>
      <xdr:rowOff>130683</xdr:rowOff>
    </xdr:to>
    <xdr:cxnSp macro="">
      <xdr:nvCxnSpPr>
        <xdr:cNvPr id="694" name="直線コネクタ 693">
          <a:extLst>
            <a:ext uri="{FF2B5EF4-FFF2-40B4-BE49-F238E27FC236}">
              <a16:creationId xmlns:a16="http://schemas.microsoft.com/office/drawing/2014/main" id="{8D986813-E07F-4CD8-8DDC-2FBEBF3FA911}"/>
            </a:ext>
          </a:extLst>
        </xdr:cNvPr>
        <xdr:cNvCxnSpPr/>
      </xdr:nvCxnSpPr>
      <xdr:spPr>
        <a:xfrm flipV="1">
          <a:off x="19545300" y="18647208"/>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7EA74A16-3868-4037-8DCB-503411BB07E3}"/>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id="{CCEA81F2-991C-41D7-A5FD-1014D8E64B85}"/>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D252F592-02F2-4C7F-9F70-0F60AE40ED25}"/>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931</xdr:rowOff>
    </xdr:from>
    <xdr:ext cx="469744" cy="259045"/>
    <xdr:sp macro="" textlink="">
      <xdr:nvSpPr>
        <xdr:cNvPr id="698" name="n_1mainValue【公民館】&#10;一人当たり面積">
          <a:extLst>
            <a:ext uri="{FF2B5EF4-FFF2-40B4-BE49-F238E27FC236}">
              <a16:creationId xmlns:a16="http://schemas.microsoft.com/office/drawing/2014/main" id="{3F289802-57AA-4338-B6C2-1F0C4988C104}"/>
            </a:ext>
          </a:extLst>
        </xdr:cNvPr>
        <xdr:cNvSpPr txBox="1"/>
      </xdr:nvSpPr>
      <xdr:spPr>
        <a:xfrm>
          <a:off x="21075727" y="186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1085</xdr:rowOff>
    </xdr:from>
    <xdr:ext cx="469744" cy="259045"/>
    <xdr:sp macro="" textlink="">
      <xdr:nvSpPr>
        <xdr:cNvPr id="699" name="n_2mainValue【公民館】&#10;一人当たり面積">
          <a:extLst>
            <a:ext uri="{FF2B5EF4-FFF2-40B4-BE49-F238E27FC236}">
              <a16:creationId xmlns:a16="http://schemas.microsoft.com/office/drawing/2014/main" id="{B1CC424F-674E-41A9-9EFB-AA330BFE1B54}"/>
            </a:ext>
          </a:extLst>
        </xdr:cNvPr>
        <xdr:cNvSpPr txBox="1"/>
      </xdr:nvSpPr>
      <xdr:spPr>
        <a:xfrm>
          <a:off x="20199427" y="186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1160</xdr:rowOff>
    </xdr:from>
    <xdr:ext cx="469744" cy="259045"/>
    <xdr:sp macro="" textlink="">
      <xdr:nvSpPr>
        <xdr:cNvPr id="700" name="n_3mainValue【公民館】&#10;一人当たり面積">
          <a:extLst>
            <a:ext uri="{FF2B5EF4-FFF2-40B4-BE49-F238E27FC236}">
              <a16:creationId xmlns:a16="http://schemas.microsoft.com/office/drawing/2014/main" id="{6CC06806-A773-455D-95F4-A5B50E0C7837}"/>
            </a:ext>
          </a:extLst>
        </xdr:cNvPr>
        <xdr:cNvSpPr txBox="1"/>
      </xdr:nvSpPr>
      <xdr:spPr>
        <a:xfrm>
          <a:off x="19310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652177B7-D39D-4D3A-B890-9CEFFBC8F4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5B7FFE7D-7383-455D-B872-E26BF71D23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8F21F191-FA56-439E-B7CD-78C9EF3D22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と公民館であり、低くなっている施設は保育所である。公営住宅については今後の施設のあり方検討、公民館は耐震化対策、周辺施設との機能集約化の検討中であり、いずれも具体的な対策案はない。その他、学校施設については近年、屋根改修や非構造部材落下防止対策などのを実施し、施設の維持管理に努めている。今後、公共施設等総合管理計画（個別施設計画）に基づいた取組を行っていく。道路については道路修繕計画に基づく計画的な道路維持管理に取り組んでいく。保育所については、村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園あった保育所を平成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年度に移転新築による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園化したことによるものであり、子育て環境の整備に取り組んだ結果によるものである。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E4D6F0-5DD6-412E-8024-902C134D08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BE481B-A65C-44B8-AE8C-AC565B8C76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7F0A34-7798-463B-9370-148AE64E66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0F2B2D-8CCE-48DD-BE77-A8087C62A7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BD7D1E-D46C-4413-8798-78B6DF6E82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172956-926E-4638-A8A5-2E8D24920A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1AEFC2-801D-4C57-BB51-B9EF518DF1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63D6E9-F06F-4477-BB4D-E22B3E6A65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60C415-E699-44B3-ACC9-3B8AD8307D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B1E785-2303-4F4F-82C0-C5C3C4F95D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6BCC32-A178-4D14-8C61-253AFDF602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30F076-32C1-4C5D-9767-93CF01D756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667E1A-5797-44FB-96FC-9FE9A3DE5D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21AFF9-C513-4D32-9A97-A9531256B3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C323C4-A491-488B-B165-04B65208EA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93ABBD1-0A40-4447-BE45-BA8916EC5D5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A95AB8-2AE5-4CF4-938E-03EAB5667B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FD0896-788E-4546-8A10-9C18C07EB4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44EBD3-28F0-4994-B996-FFC27850C6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8F17B3-7C0D-42BE-9216-9A219F87AE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F34935-55E2-427D-9795-55299BE0FB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3024CB-FB70-48F6-A447-308DC723CF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516444-0602-4E1E-9B7E-DFB4724E68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F05750-3A2C-4915-B851-91B3E75F86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108509-8D7C-401E-98EA-E870AFAB1C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855D63-595B-4FAB-B490-ED192481EC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DFCDE6-5BA2-4C27-95EE-A2088A4C3D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CEFFAD-B60F-4DFD-B2C4-9F5A0E539B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46FA79-9917-4E9B-A1C6-FF94466744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EF721F-085A-4487-863B-700C1E59A9C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D0616F-E896-4366-9927-0E208A8098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E6FE9F7-70EA-4C2E-96D4-39CA8390B0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C5A10B9-7F67-4118-8373-574BEF9894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C1FA0F4-51FA-4424-B0F4-B8CE01399B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AAF316E-3DEB-4940-8D08-DC74F79C41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674305F-BD64-4E52-81EC-71E6A8B494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33D0783-C0C0-4B02-9002-3D500A4269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43DC978-12EE-4395-94B5-B66DBFE290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EEA82CF-656B-4077-887D-3EE272B242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150E475-38FC-4E26-AAB6-BC7DE5C023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C50B8B41-9D18-4D19-8C51-B77E1BCC63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FA1B8771-5633-47FF-AC5F-7FAF98185B77}"/>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B2C6D593-4CA3-4C74-82C7-41FAD61F9B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5B066702-8493-4F3D-9F56-FE9C385DD7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120F4417-1F52-4B31-9FE0-2C24DA2B4C9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25B91D60-4724-4DC1-AA6E-8D0C8C1AAC8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186FBAFD-0F57-42EF-B02B-6BE41726D66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FC7EED3D-FF2A-49EF-8BE4-F5DD5497B1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BBBF6CE-8813-4DB9-9E77-56F843EBA79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A01FEF32-1FF5-4E1B-A0F8-9CA9E752777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2306C63-8F1C-40E8-AF5A-34E83CB7D5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94E8B21B-0AAB-467F-81B9-7B5041D6B8F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9E07296-4EAA-4C57-B8F2-B1B3005395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56C47116-D242-460B-957B-5F465F8DEFEE}"/>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9E3C0B1-9FAC-4313-9BFD-79A35CE1B5C2}"/>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CE968BDF-909E-4D1F-AFF5-56D790051D4E}"/>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2F9BBBC3-7CE8-4344-9479-1352A71E6661}"/>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C94E3CE-15EF-472D-910B-CF73D2B13F1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35E61689-1667-499D-9328-3B3957F9EF5A}"/>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2E905AE6-6662-456F-8D14-BD54292A9E95}"/>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2CAEE2C1-5D86-4CD0-8337-E68712C8141A}"/>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F698F0CC-20EE-4E77-BAE8-0D6F261EC15B}"/>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8C18F6E4-52D5-4CDB-96B4-598B31DCBB74}"/>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DEB1406-098B-4E17-9981-9BC622A95F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75EBD18-1028-4587-91F4-F0348C9707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49ECA1-9EBB-4186-8048-8B74770123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FDD9F2-2897-4F89-8364-0821FDC664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E594E3-9E47-4421-9AE0-BD37422D40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0" name="楕円 69">
          <a:extLst>
            <a:ext uri="{FF2B5EF4-FFF2-40B4-BE49-F238E27FC236}">
              <a16:creationId xmlns:a16="http://schemas.microsoft.com/office/drawing/2014/main" id="{5063A29F-A7AF-407E-8FD7-043B1D905BFD}"/>
            </a:ext>
          </a:extLst>
        </xdr:cNvPr>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1" name="【図書館】&#10;有形固定資産減価償却率該当値テキスト">
          <a:extLst>
            <a:ext uri="{FF2B5EF4-FFF2-40B4-BE49-F238E27FC236}">
              <a16:creationId xmlns:a16="http://schemas.microsoft.com/office/drawing/2014/main" id="{CB1A7414-2CBC-42C3-87F9-AC43BA32373B}"/>
            </a:ext>
          </a:extLst>
        </xdr:cNvPr>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2" name="楕円 71">
          <a:extLst>
            <a:ext uri="{FF2B5EF4-FFF2-40B4-BE49-F238E27FC236}">
              <a16:creationId xmlns:a16="http://schemas.microsoft.com/office/drawing/2014/main" id="{4A191F2D-E8F3-4503-B4A3-33B83E101581}"/>
            </a:ext>
          </a:extLst>
        </xdr:cNvPr>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3" name="直線コネクタ 72">
          <a:extLst>
            <a:ext uri="{FF2B5EF4-FFF2-40B4-BE49-F238E27FC236}">
              <a16:creationId xmlns:a16="http://schemas.microsoft.com/office/drawing/2014/main" id="{BD6259B9-734F-4919-9C46-FF2AE1B43F4E}"/>
            </a:ext>
          </a:extLst>
        </xdr:cNvPr>
        <xdr:cNvCxnSpPr/>
      </xdr:nvCxnSpPr>
      <xdr:spPr>
        <a:xfrm flipV="1">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a:extLst>
            <a:ext uri="{FF2B5EF4-FFF2-40B4-BE49-F238E27FC236}">
              <a16:creationId xmlns:a16="http://schemas.microsoft.com/office/drawing/2014/main" id="{4A34C2BF-AB4B-4264-8022-D0EF2E3FFC91}"/>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133350</xdr:rowOff>
    </xdr:to>
    <xdr:cxnSp macro="">
      <xdr:nvCxnSpPr>
        <xdr:cNvPr id="75" name="直線コネクタ 74">
          <a:extLst>
            <a:ext uri="{FF2B5EF4-FFF2-40B4-BE49-F238E27FC236}">
              <a16:creationId xmlns:a16="http://schemas.microsoft.com/office/drawing/2014/main" id="{16E51641-9B58-47C3-8D1C-79E9BF7FF2D2}"/>
            </a:ext>
          </a:extLst>
        </xdr:cNvPr>
        <xdr:cNvCxnSpPr/>
      </xdr:nvCxnSpPr>
      <xdr:spPr>
        <a:xfrm flipV="1">
          <a:off x="2908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6" name="楕円 75">
          <a:extLst>
            <a:ext uri="{FF2B5EF4-FFF2-40B4-BE49-F238E27FC236}">
              <a16:creationId xmlns:a16="http://schemas.microsoft.com/office/drawing/2014/main" id="{FD7A9799-BF0E-4A15-A3BD-88337FABE318}"/>
            </a:ext>
          </a:extLst>
        </xdr:cNvPr>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7" name="直線コネクタ 76">
          <a:extLst>
            <a:ext uri="{FF2B5EF4-FFF2-40B4-BE49-F238E27FC236}">
              <a16:creationId xmlns:a16="http://schemas.microsoft.com/office/drawing/2014/main" id="{D8C3F6C5-A129-447C-8BDB-CA1A066573E9}"/>
            </a:ext>
          </a:extLst>
        </xdr:cNvPr>
        <xdr:cNvCxnSpPr/>
      </xdr:nvCxnSpPr>
      <xdr:spPr>
        <a:xfrm flipV="1">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a16="http://schemas.microsoft.com/office/drawing/2014/main" id="{6FE17A6D-CD7B-418E-AE72-033E72896954}"/>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9" name="n_2aveValue【図書館】&#10;有形固定資産減価償却率">
          <a:extLst>
            <a:ext uri="{FF2B5EF4-FFF2-40B4-BE49-F238E27FC236}">
              <a16:creationId xmlns:a16="http://schemas.microsoft.com/office/drawing/2014/main" id="{7236475F-B33F-4AB6-B0C6-8367D7813C84}"/>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29227</xdr:rowOff>
    </xdr:from>
    <xdr:ext cx="405111" cy="259045"/>
    <xdr:sp macro="" textlink="">
      <xdr:nvSpPr>
        <xdr:cNvPr id="80" name="n_3aveValue【図書館】&#10;有形固定資産減価償却率">
          <a:extLst>
            <a:ext uri="{FF2B5EF4-FFF2-40B4-BE49-F238E27FC236}">
              <a16:creationId xmlns:a16="http://schemas.microsoft.com/office/drawing/2014/main" id="{9636375C-FC17-4535-BFDB-AA56076C953C}"/>
            </a:ext>
          </a:extLst>
        </xdr:cNvPr>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3827</xdr:rowOff>
    </xdr:from>
    <xdr:ext cx="405111" cy="259045"/>
    <xdr:sp macro="" textlink="">
      <xdr:nvSpPr>
        <xdr:cNvPr id="81" name="n_1mainValue【図書館】&#10;有形固定資産減価償却率">
          <a:extLst>
            <a:ext uri="{FF2B5EF4-FFF2-40B4-BE49-F238E27FC236}">
              <a16:creationId xmlns:a16="http://schemas.microsoft.com/office/drawing/2014/main" id="{6EC2733F-DBBD-4EA7-90A3-7F07631C1E63}"/>
            </a:ext>
          </a:extLst>
        </xdr:cNvPr>
        <xdr:cNvSpPr txBox="1"/>
      </xdr:nvSpPr>
      <xdr:spPr>
        <a:xfrm>
          <a:off x="358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a:extLst>
            <a:ext uri="{FF2B5EF4-FFF2-40B4-BE49-F238E27FC236}">
              <a16:creationId xmlns:a16="http://schemas.microsoft.com/office/drawing/2014/main" id="{E5B83F8B-3ABE-4992-9DFB-60A6C2C52D5D}"/>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54627</xdr:rowOff>
    </xdr:from>
    <xdr:ext cx="405111" cy="259045"/>
    <xdr:sp macro="" textlink="">
      <xdr:nvSpPr>
        <xdr:cNvPr id="83" name="n_3mainValue【図書館】&#10;有形固定資産減価償却率">
          <a:extLst>
            <a:ext uri="{FF2B5EF4-FFF2-40B4-BE49-F238E27FC236}">
              <a16:creationId xmlns:a16="http://schemas.microsoft.com/office/drawing/2014/main" id="{6E1F4086-966B-4987-B181-30751B16E5FC}"/>
            </a:ext>
          </a:extLst>
        </xdr:cNvPr>
        <xdr:cNvSpPr txBox="1"/>
      </xdr:nvSpPr>
      <xdr:spPr>
        <a:xfrm>
          <a:off x="1816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9FAED390-058C-43BE-A3B8-1D3DEF9757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2775426B-58A1-452D-90B4-0112E3E935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EF067FF-9377-4E2D-8523-65EC77A5EB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9087953-C26E-4ECF-ADAF-D82178C0C8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926A4AC4-719D-4E19-99F0-14D7D7989B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F1F37E6A-45BB-41DC-B814-81A87122B9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8054B594-67C2-42C3-93B0-725DAFD879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ED6A9E6A-380B-46C5-B6E7-C3A7512685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466F1484-F30B-4227-9F79-B97DE9E21EB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CB14E269-86BF-4986-9160-B38A5561ED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8C559C15-5FEF-4929-9D97-4CE04A82BA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811846E3-440E-46B1-8A21-69681979A4F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99F666CC-716E-44F9-A7AA-BC579EC3C5E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2DAB4E62-FD0C-447D-A071-486B3BD71BC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F9C68D07-874A-4A43-9FF9-34C6BAE95F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B2542507-6336-46BD-971B-6D1DE22F27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211AAC2F-3E35-4CB9-A524-925B238293B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6D42E547-AFFF-4316-B103-90D8160581E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3C278EF0-D8F8-4C16-86DF-219803A9F0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DBEADD5F-E68D-4571-8519-31F27BB706E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B671F364-76E7-4878-9EAC-3A010B7A33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793320E0-06A7-4960-A4D8-05EDB5DA09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52CBD145-20B4-4794-ACDC-C73BC4998E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33922B57-69E1-4E71-B456-2CAC7D3EEE74}"/>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EEA90E3A-7D49-4A24-A3FD-53B529041A94}"/>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82212DF5-7367-4975-AF3F-70EFF08850B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a16="http://schemas.microsoft.com/office/drawing/2014/main" id="{792A3153-E210-464D-A76C-A9406DC25836}"/>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a16="http://schemas.microsoft.com/office/drawing/2014/main" id="{5CAABAE2-43E8-4ADC-A1B0-7D79D1708206}"/>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a:extLst>
            <a:ext uri="{FF2B5EF4-FFF2-40B4-BE49-F238E27FC236}">
              <a16:creationId xmlns:a16="http://schemas.microsoft.com/office/drawing/2014/main" id="{3E945FED-1976-4B07-A509-E344D3ADAFB3}"/>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a16="http://schemas.microsoft.com/office/drawing/2014/main" id="{1162C353-8AB0-4638-B052-CF761D9A2249}"/>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a16="http://schemas.microsoft.com/office/drawing/2014/main" id="{A9C7F37E-326D-408C-BAC9-3AE960A1232B}"/>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a16="http://schemas.microsoft.com/office/drawing/2014/main" id="{BF93E319-4FB0-4232-9E12-EE6DB058CBA1}"/>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a16="http://schemas.microsoft.com/office/drawing/2014/main" id="{44D09635-B299-4D99-B304-4CFB7C0198EA}"/>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64C0CA3-EB66-4B1A-96F7-DCAE5C01A4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24997E5-A8F0-46E2-AD57-D4D4756805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B478E2-EAB3-424F-B776-65D5C43421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3DF730E-F139-490A-BD8F-FED5FBC07E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6E72054-255A-4A3F-82B1-470553BE7F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2" name="楕円 121">
          <a:extLst>
            <a:ext uri="{FF2B5EF4-FFF2-40B4-BE49-F238E27FC236}">
              <a16:creationId xmlns:a16="http://schemas.microsoft.com/office/drawing/2014/main" id="{D28B53A1-DEA3-4C25-9FBC-2A0977E37017}"/>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3" name="【図書館】&#10;一人当たり面積該当値テキスト">
          <a:extLst>
            <a:ext uri="{FF2B5EF4-FFF2-40B4-BE49-F238E27FC236}">
              <a16:creationId xmlns:a16="http://schemas.microsoft.com/office/drawing/2014/main" id="{FE8F19B4-BEC5-4D6A-8150-F4AD9B94DB42}"/>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73025</xdr:rowOff>
    </xdr:from>
    <xdr:to>
      <xdr:col>50</xdr:col>
      <xdr:colOff>165100</xdr:colOff>
      <xdr:row>42</xdr:row>
      <xdr:rowOff>3175</xdr:rowOff>
    </xdr:to>
    <xdr:sp macro="" textlink="">
      <xdr:nvSpPr>
        <xdr:cNvPr id="124" name="楕円 123">
          <a:extLst>
            <a:ext uri="{FF2B5EF4-FFF2-40B4-BE49-F238E27FC236}">
              <a16:creationId xmlns:a16="http://schemas.microsoft.com/office/drawing/2014/main" id="{B424FA02-4D53-469D-9DB4-2B04AE89379D}"/>
            </a:ext>
          </a:extLst>
        </xdr:cNvPr>
        <xdr:cNvSpPr/>
      </xdr:nvSpPr>
      <xdr:spPr>
        <a:xfrm>
          <a:off x="958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123825</xdr:rowOff>
    </xdr:to>
    <xdr:cxnSp macro="">
      <xdr:nvCxnSpPr>
        <xdr:cNvPr id="125" name="直線コネクタ 124">
          <a:extLst>
            <a:ext uri="{FF2B5EF4-FFF2-40B4-BE49-F238E27FC236}">
              <a16:creationId xmlns:a16="http://schemas.microsoft.com/office/drawing/2014/main" id="{643D6CC4-354A-4099-9D62-49C5D1273EFC}"/>
            </a:ext>
          </a:extLst>
        </xdr:cNvPr>
        <xdr:cNvCxnSpPr/>
      </xdr:nvCxnSpPr>
      <xdr:spPr>
        <a:xfrm flipV="1">
          <a:off x="9639300" y="7151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73025</xdr:rowOff>
    </xdr:from>
    <xdr:to>
      <xdr:col>46</xdr:col>
      <xdr:colOff>38100</xdr:colOff>
      <xdr:row>42</xdr:row>
      <xdr:rowOff>3175</xdr:rowOff>
    </xdr:to>
    <xdr:sp macro="" textlink="">
      <xdr:nvSpPr>
        <xdr:cNvPr id="126" name="楕円 125">
          <a:extLst>
            <a:ext uri="{FF2B5EF4-FFF2-40B4-BE49-F238E27FC236}">
              <a16:creationId xmlns:a16="http://schemas.microsoft.com/office/drawing/2014/main" id="{5D34F412-1556-40AF-80F6-57E6E741AFDF}"/>
            </a:ext>
          </a:extLst>
        </xdr:cNvPr>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123825</xdr:rowOff>
    </xdr:from>
    <xdr:to>
      <xdr:col>50</xdr:col>
      <xdr:colOff>114300</xdr:colOff>
      <xdr:row>41</xdr:row>
      <xdr:rowOff>123825</xdr:rowOff>
    </xdr:to>
    <xdr:cxnSp macro="">
      <xdr:nvCxnSpPr>
        <xdr:cNvPr id="127" name="直線コネクタ 126">
          <a:extLst>
            <a:ext uri="{FF2B5EF4-FFF2-40B4-BE49-F238E27FC236}">
              <a16:creationId xmlns:a16="http://schemas.microsoft.com/office/drawing/2014/main" id="{2FE8EC1C-E35E-40B5-83E2-CA0389E43FD3}"/>
            </a:ext>
          </a:extLst>
        </xdr:cNvPr>
        <xdr:cNvCxnSpPr/>
      </xdr:nvCxnSpPr>
      <xdr:spPr>
        <a:xfrm>
          <a:off x="8750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73025</xdr:rowOff>
    </xdr:from>
    <xdr:to>
      <xdr:col>41</xdr:col>
      <xdr:colOff>101600</xdr:colOff>
      <xdr:row>42</xdr:row>
      <xdr:rowOff>3175</xdr:rowOff>
    </xdr:to>
    <xdr:sp macro="" textlink="">
      <xdr:nvSpPr>
        <xdr:cNvPr id="128" name="楕円 127">
          <a:extLst>
            <a:ext uri="{FF2B5EF4-FFF2-40B4-BE49-F238E27FC236}">
              <a16:creationId xmlns:a16="http://schemas.microsoft.com/office/drawing/2014/main" id="{0930D605-8C9A-4622-8C24-E541F7B34FA8}"/>
            </a:ext>
          </a:extLst>
        </xdr:cNvPr>
        <xdr:cNvSpPr/>
      </xdr:nvSpPr>
      <xdr:spPr>
        <a:xfrm>
          <a:off x="781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123825</xdr:rowOff>
    </xdr:from>
    <xdr:to>
      <xdr:col>45</xdr:col>
      <xdr:colOff>177800</xdr:colOff>
      <xdr:row>41</xdr:row>
      <xdr:rowOff>123825</xdr:rowOff>
    </xdr:to>
    <xdr:cxnSp macro="">
      <xdr:nvCxnSpPr>
        <xdr:cNvPr id="129" name="直線コネクタ 128">
          <a:extLst>
            <a:ext uri="{FF2B5EF4-FFF2-40B4-BE49-F238E27FC236}">
              <a16:creationId xmlns:a16="http://schemas.microsoft.com/office/drawing/2014/main" id="{E03FBD5B-817E-4EC5-9ECE-0CCE3BA26F68}"/>
            </a:ext>
          </a:extLst>
        </xdr:cNvPr>
        <xdr:cNvCxnSpPr/>
      </xdr:nvCxnSpPr>
      <xdr:spPr>
        <a:xfrm>
          <a:off x="7861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a:extLst>
            <a:ext uri="{FF2B5EF4-FFF2-40B4-BE49-F238E27FC236}">
              <a16:creationId xmlns:a16="http://schemas.microsoft.com/office/drawing/2014/main" id="{6D7A7A4F-65B5-4811-A6E8-3A9F63371983}"/>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31" name="n_2aveValue【図書館】&#10;一人当たり面積">
          <a:extLst>
            <a:ext uri="{FF2B5EF4-FFF2-40B4-BE49-F238E27FC236}">
              <a16:creationId xmlns:a16="http://schemas.microsoft.com/office/drawing/2014/main" id="{815B5673-4BA2-4E4B-9A95-B8909588A1DF}"/>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a:extLst>
            <a:ext uri="{FF2B5EF4-FFF2-40B4-BE49-F238E27FC236}">
              <a16:creationId xmlns:a16="http://schemas.microsoft.com/office/drawing/2014/main" id="{34D3B0FB-55E9-4B77-B507-802E92F8D765}"/>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165752</xdr:rowOff>
    </xdr:from>
    <xdr:ext cx="469744" cy="259045"/>
    <xdr:sp macro="" textlink="">
      <xdr:nvSpPr>
        <xdr:cNvPr id="133" name="n_1mainValue【図書館】&#10;一人当たり面積">
          <a:extLst>
            <a:ext uri="{FF2B5EF4-FFF2-40B4-BE49-F238E27FC236}">
              <a16:creationId xmlns:a16="http://schemas.microsoft.com/office/drawing/2014/main" id="{51021082-45A5-483E-A13A-977576A907BB}"/>
            </a:ext>
          </a:extLst>
        </xdr:cNvPr>
        <xdr:cNvSpPr txBox="1"/>
      </xdr:nvSpPr>
      <xdr:spPr>
        <a:xfrm>
          <a:off x="93917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165752</xdr:rowOff>
    </xdr:from>
    <xdr:ext cx="469744" cy="259045"/>
    <xdr:sp macro="" textlink="">
      <xdr:nvSpPr>
        <xdr:cNvPr id="134" name="n_2mainValue【図書館】&#10;一人当たり面積">
          <a:extLst>
            <a:ext uri="{FF2B5EF4-FFF2-40B4-BE49-F238E27FC236}">
              <a16:creationId xmlns:a16="http://schemas.microsoft.com/office/drawing/2014/main" id="{0F209303-6C77-4E88-BEE5-6ACC6F339CF9}"/>
            </a:ext>
          </a:extLst>
        </xdr:cNvPr>
        <xdr:cNvSpPr txBox="1"/>
      </xdr:nvSpPr>
      <xdr:spPr>
        <a:xfrm>
          <a:off x="8515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165752</xdr:rowOff>
    </xdr:from>
    <xdr:ext cx="469744" cy="259045"/>
    <xdr:sp macro="" textlink="">
      <xdr:nvSpPr>
        <xdr:cNvPr id="135" name="n_3mainValue【図書館】&#10;一人当たり面積">
          <a:extLst>
            <a:ext uri="{FF2B5EF4-FFF2-40B4-BE49-F238E27FC236}">
              <a16:creationId xmlns:a16="http://schemas.microsoft.com/office/drawing/2014/main" id="{CD819B31-EC5D-4A19-A90E-EDEC9FC9178E}"/>
            </a:ext>
          </a:extLst>
        </xdr:cNvPr>
        <xdr:cNvSpPr txBox="1"/>
      </xdr:nvSpPr>
      <xdr:spPr>
        <a:xfrm>
          <a:off x="7626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9B9FE39-4D6A-4EEA-A076-BBAE61EFA8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CDCE60EE-6137-4CEB-BBA2-8F1EA53F3B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5F6AF766-E3EB-4BCB-9B9E-8653B32E5E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A37BDAF5-88F3-43C9-A6A4-83F4C54EF4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A5054B9A-9C0C-490D-97AA-39CA6FB581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E5EB0D25-5F15-42E1-BC1A-80BE84214D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C87CD194-9871-40C3-B14C-65C7DCBE22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D5173883-EA34-4951-BD17-F318B6ECBE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CF551899-06C7-4A9F-93C6-70A18CEC2A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F0503861-72F0-4373-8E08-7DA4A90C31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id="{BDDA4CE0-C536-4D83-B398-B20BDB5CC7F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4D884537-1598-4510-9D51-1124BD36A20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17A5B055-1057-4FC8-A984-643493DC3ED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9E2FC9CE-499F-4743-8F62-B0FFFFCC8D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95ACDB6B-D5D1-442B-8A25-D6525648EF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48D63229-A748-436D-AABE-9421D71228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94D4D8AF-A786-4C70-A32E-401CF5587C4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9BBC4145-96B8-4FD7-958D-3A92014DA8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3A24B376-DFD0-4DC5-B01A-59F5317FCB2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4AFCFB4F-A15D-4BC9-88F4-8BB2C8BCC05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a16="http://schemas.microsoft.com/office/drawing/2014/main" id="{0E9104BE-7168-433C-B916-40F04E62759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25CFDE45-7DD7-4B88-9A6C-B3E8FCA78C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387EAAFD-205E-4B1E-9A80-F0C92517715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16DF8BD2-7A48-45EC-937B-E3BC9BE5B0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a:extLst>
            <a:ext uri="{FF2B5EF4-FFF2-40B4-BE49-F238E27FC236}">
              <a16:creationId xmlns:a16="http://schemas.microsoft.com/office/drawing/2014/main" id="{37537AC5-0ADB-4C6C-9F7D-D0628CED6581}"/>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6B21FD70-E4DC-4B10-988D-F8B16B4C0226}"/>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a:extLst>
            <a:ext uri="{FF2B5EF4-FFF2-40B4-BE49-F238E27FC236}">
              <a16:creationId xmlns:a16="http://schemas.microsoft.com/office/drawing/2014/main" id="{C3D36C9D-72C3-4276-8238-4ECDE9F9FD15}"/>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a:extLst>
            <a:ext uri="{FF2B5EF4-FFF2-40B4-BE49-F238E27FC236}">
              <a16:creationId xmlns:a16="http://schemas.microsoft.com/office/drawing/2014/main" id="{2624329B-F6A0-4227-9D81-783A97129CE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a16="http://schemas.microsoft.com/office/drawing/2014/main" id="{8BE05665-A147-47FB-9D1A-47243B0B106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BF9345F2-D47D-44C5-A5FB-E7E32084A802}"/>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a:extLst>
            <a:ext uri="{FF2B5EF4-FFF2-40B4-BE49-F238E27FC236}">
              <a16:creationId xmlns:a16="http://schemas.microsoft.com/office/drawing/2014/main" id="{D748E5A5-472B-44A7-920E-FE3A80218DA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a:extLst>
            <a:ext uri="{FF2B5EF4-FFF2-40B4-BE49-F238E27FC236}">
              <a16:creationId xmlns:a16="http://schemas.microsoft.com/office/drawing/2014/main" id="{022F3C72-0C13-4123-99D0-7AE73AA7753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a:extLst>
            <a:ext uri="{FF2B5EF4-FFF2-40B4-BE49-F238E27FC236}">
              <a16:creationId xmlns:a16="http://schemas.microsoft.com/office/drawing/2014/main" id="{01ADE412-CAB4-44A7-9542-22EAD615E756}"/>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a:extLst>
            <a:ext uri="{FF2B5EF4-FFF2-40B4-BE49-F238E27FC236}">
              <a16:creationId xmlns:a16="http://schemas.microsoft.com/office/drawing/2014/main" id="{1821A2B1-1450-4348-9F78-2A343BBE61BE}"/>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0DF5E0D-DE54-462B-BAB0-E9FC0EE16C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CA0BC5E-77E6-4770-93DA-26177878FD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409723F-9937-448A-8EC6-457F7619C2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A36F481-AC5A-42A1-9005-8C5BD7D945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A24D911-F1CA-476C-98CB-A8B4526858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75" name="楕円 174">
          <a:extLst>
            <a:ext uri="{FF2B5EF4-FFF2-40B4-BE49-F238E27FC236}">
              <a16:creationId xmlns:a16="http://schemas.microsoft.com/office/drawing/2014/main" id="{E9791A83-2540-4CCC-9053-421B4114C275}"/>
            </a:ext>
          </a:extLst>
        </xdr:cNvPr>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A59636EC-5B3D-436A-AADD-B5C20E4DC95C}"/>
            </a:ext>
          </a:extLst>
        </xdr:cNvPr>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77" name="楕円 176">
          <a:extLst>
            <a:ext uri="{FF2B5EF4-FFF2-40B4-BE49-F238E27FC236}">
              <a16:creationId xmlns:a16="http://schemas.microsoft.com/office/drawing/2014/main" id="{EF1C7392-81CF-4BB0-92D6-598E265E1354}"/>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178" name="直線コネクタ 177">
          <a:extLst>
            <a:ext uri="{FF2B5EF4-FFF2-40B4-BE49-F238E27FC236}">
              <a16:creationId xmlns:a16="http://schemas.microsoft.com/office/drawing/2014/main" id="{9BAB5319-6A10-4C35-A6AE-4B17A0EAB484}"/>
            </a:ext>
          </a:extLst>
        </xdr:cNvPr>
        <xdr:cNvCxnSpPr/>
      </xdr:nvCxnSpPr>
      <xdr:spPr>
        <a:xfrm flipV="1">
          <a:off x="3797300" y="9963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79" name="楕円 178">
          <a:extLst>
            <a:ext uri="{FF2B5EF4-FFF2-40B4-BE49-F238E27FC236}">
              <a16:creationId xmlns:a16="http://schemas.microsoft.com/office/drawing/2014/main" id="{CC6535C5-4F06-424C-A9BA-6650640CEE04}"/>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180" name="直線コネクタ 179">
          <a:extLst>
            <a:ext uri="{FF2B5EF4-FFF2-40B4-BE49-F238E27FC236}">
              <a16:creationId xmlns:a16="http://schemas.microsoft.com/office/drawing/2014/main" id="{6669F834-92F8-49A2-874D-3E37A4FF4866}"/>
            </a:ext>
          </a:extLst>
        </xdr:cNvPr>
        <xdr:cNvCxnSpPr/>
      </xdr:nvCxnSpPr>
      <xdr:spPr>
        <a:xfrm flipV="1">
          <a:off x="2908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93980</xdr:rowOff>
    </xdr:from>
    <xdr:to>
      <xdr:col>10</xdr:col>
      <xdr:colOff>165100</xdr:colOff>
      <xdr:row>59</xdr:row>
      <xdr:rowOff>24130</xdr:rowOff>
    </xdr:to>
    <xdr:sp macro="" textlink="">
      <xdr:nvSpPr>
        <xdr:cNvPr id="181" name="楕円 180">
          <a:extLst>
            <a:ext uri="{FF2B5EF4-FFF2-40B4-BE49-F238E27FC236}">
              <a16:creationId xmlns:a16="http://schemas.microsoft.com/office/drawing/2014/main" id="{3C94BC9D-A8DC-47AB-AF38-2845F5B0D078}"/>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182" name="直線コネクタ 181">
          <a:extLst>
            <a:ext uri="{FF2B5EF4-FFF2-40B4-BE49-F238E27FC236}">
              <a16:creationId xmlns:a16="http://schemas.microsoft.com/office/drawing/2014/main" id="{3B97796D-4C84-48AD-90E0-7E6F85B7E90A}"/>
            </a:ext>
          </a:extLst>
        </xdr:cNvPr>
        <xdr:cNvCxnSpPr/>
      </xdr:nvCxnSpPr>
      <xdr:spPr>
        <a:xfrm flipV="1">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3" name="n_1aveValue【体育館・プール】&#10;有形固定資産減価償却率">
          <a:extLst>
            <a:ext uri="{FF2B5EF4-FFF2-40B4-BE49-F238E27FC236}">
              <a16:creationId xmlns:a16="http://schemas.microsoft.com/office/drawing/2014/main" id="{563054BA-EABB-4D28-9B7A-88611990E05E}"/>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a:extLst>
            <a:ext uri="{FF2B5EF4-FFF2-40B4-BE49-F238E27FC236}">
              <a16:creationId xmlns:a16="http://schemas.microsoft.com/office/drawing/2014/main" id="{4133EB01-08FA-4A79-BD39-358BA1A8F51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5" name="n_3aveValue【体育館・プール】&#10;有形固定資産減価償却率">
          <a:extLst>
            <a:ext uri="{FF2B5EF4-FFF2-40B4-BE49-F238E27FC236}">
              <a16:creationId xmlns:a16="http://schemas.microsoft.com/office/drawing/2014/main" id="{527108BD-2CBD-4367-8CF6-572F8E4F21AF}"/>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86" name="n_1mainValue【体育館・プール】&#10;有形固定資産減価償却率">
          <a:extLst>
            <a:ext uri="{FF2B5EF4-FFF2-40B4-BE49-F238E27FC236}">
              <a16:creationId xmlns:a16="http://schemas.microsoft.com/office/drawing/2014/main" id="{6C918D49-E981-45AE-8E14-DF79746CA84F}"/>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87" name="n_2mainValue【体育館・プール】&#10;有形固定資産減価償却率">
          <a:extLst>
            <a:ext uri="{FF2B5EF4-FFF2-40B4-BE49-F238E27FC236}">
              <a16:creationId xmlns:a16="http://schemas.microsoft.com/office/drawing/2014/main" id="{E53C4C91-B7EC-47E6-8C74-A16CD6B4BD13}"/>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40657</xdr:rowOff>
    </xdr:from>
    <xdr:ext cx="405111" cy="259045"/>
    <xdr:sp macro="" textlink="">
      <xdr:nvSpPr>
        <xdr:cNvPr id="188" name="n_3mainValue【体育館・プール】&#10;有形固定資産減価償却率">
          <a:extLst>
            <a:ext uri="{FF2B5EF4-FFF2-40B4-BE49-F238E27FC236}">
              <a16:creationId xmlns:a16="http://schemas.microsoft.com/office/drawing/2014/main" id="{DAD507E9-45BA-467C-BBDF-DFBAB7AEAB92}"/>
            </a:ext>
          </a:extLst>
        </xdr:cNvPr>
        <xdr:cNvSpPr txBox="1"/>
      </xdr:nvSpPr>
      <xdr:spPr>
        <a:xfrm>
          <a:off x="1816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4611FFB9-5EDB-4E3D-B719-5DE5B233CC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B411C1DF-91D6-4C8D-A012-EAC3AAE211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688F3AB1-9B63-4514-816E-2B31CBA209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3EEF647E-211F-4232-9E24-E9D0D52A2C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FE060329-D70C-4AC4-A547-6F00E0BD65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514E427D-982D-4B8D-B170-DF6267F57E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BB2B0D92-B2B7-4F26-B248-879814CAB0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98027ED8-BF2B-44D6-9862-5C42457399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966D9A41-F559-475F-8AB0-B94EF58826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7106CD2B-0222-4092-8C3C-776AA4C7E9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FB685FC3-BB57-4810-B3F4-221801EFF6E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711BC631-E289-4BE2-8453-8AD66BAA673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DD612142-C845-471E-9575-FE38A04D85A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788A1A23-222E-4360-B032-C2AA0C7410F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A0582EFB-52F2-4078-8D00-66F774690E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B4401AE0-2E84-4D8F-9928-F4E651F343E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4DEE9D4-E040-4859-BEC2-6FB2F64E3D4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8562C8FC-7457-4BA4-AEE6-DA94D226E53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65D51D0B-6C83-40CA-AA1E-EA3DEE9D052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0D276A85-0A78-4FD9-95EC-78737A27BA1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C63359EF-6366-4ECB-BC30-5D71A9B7E47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a:extLst>
            <a:ext uri="{FF2B5EF4-FFF2-40B4-BE49-F238E27FC236}">
              <a16:creationId xmlns:a16="http://schemas.microsoft.com/office/drawing/2014/main" id="{BF6A35DA-32C0-4874-851D-5D76222C73D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CE972AAB-D60F-4E03-81DE-1166836ED0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a:extLst>
            <a:ext uri="{FF2B5EF4-FFF2-40B4-BE49-F238E27FC236}">
              <a16:creationId xmlns:a16="http://schemas.microsoft.com/office/drawing/2014/main" id="{A5135128-3C26-4265-8A16-198D163E411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6A5E1E0E-F6C5-410B-AA66-8E9B485BCB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a:extLst>
            <a:ext uri="{FF2B5EF4-FFF2-40B4-BE49-F238E27FC236}">
              <a16:creationId xmlns:a16="http://schemas.microsoft.com/office/drawing/2014/main" id="{D75ABCCA-9603-492F-BD07-2264DA62A7E6}"/>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a:extLst>
            <a:ext uri="{FF2B5EF4-FFF2-40B4-BE49-F238E27FC236}">
              <a16:creationId xmlns:a16="http://schemas.microsoft.com/office/drawing/2014/main" id="{3574964F-321E-41D4-9BDD-46483C45D2F9}"/>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a:extLst>
            <a:ext uri="{FF2B5EF4-FFF2-40B4-BE49-F238E27FC236}">
              <a16:creationId xmlns:a16="http://schemas.microsoft.com/office/drawing/2014/main" id="{0D474C47-C1B0-4FC7-A836-2C6FB54D8579}"/>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a:extLst>
            <a:ext uri="{FF2B5EF4-FFF2-40B4-BE49-F238E27FC236}">
              <a16:creationId xmlns:a16="http://schemas.microsoft.com/office/drawing/2014/main" id="{56CF7EAE-4D80-4B0A-ACE9-0C28BCFF7D2D}"/>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a:extLst>
            <a:ext uri="{FF2B5EF4-FFF2-40B4-BE49-F238E27FC236}">
              <a16:creationId xmlns:a16="http://schemas.microsoft.com/office/drawing/2014/main" id="{826A83C4-04B7-4DEF-A3F9-62A4DCC0B207}"/>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a:extLst>
            <a:ext uri="{FF2B5EF4-FFF2-40B4-BE49-F238E27FC236}">
              <a16:creationId xmlns:a16="http://schemas.microsoft.com/office/drawing/2014/main" id="{F4E70DFC-A599-4CFE-B3FD-A996455A3DFA}"/>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a:extLst>
            <a:ext uri="{FF2B5EF4-FFF2-40B4-BE49-F238E27FC236}">
              <a16:creationId xmlns:a16="http://schemas.microsoft.com/office/drawing/2014/main" id="{8BEDB183-07A2-46ED-9E87-293C18A1A4D9}"/>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a:extLst>
            <a:ext uri="{FF2B5EF4-FFF2-40B4-BE49-F238E27FC236}">
              <a16:creationId xmlns:a16="http://schemas.microsoft.com/office/drawing/2014/main" id="{CEE38237-C481-4DA8-94BF-FFB143134929}"/>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a:extLst>
            <a:ext uri="{FF2B5EF4-FFF2-40B4-BE49-F238E27FC236}">
              <a16:creationId xmlns:a16="http://schemas.microsoft.com/office/drawing/2014/main" id="{7433849E-63DA-411D-93AD-120D79C27F0F}"/>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a:extLst>
            <a:ext uri="{FF2B5EF4-FFF2-40B4-BE49-F238E27FC236}">
              <a16:creationId xmlns:a16="http://schemas.microsoft.com/office/drawing/2014/main" id="{2F2A0E87-7F2B-4482-9880-2A398A107C5E}"/>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61E89C2-0212-4332-91C4-16154CB407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74056C2-6D9A-401B-8FAA-2B252C8C97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D26D96A-5BCE-4ABE-B913-A3AB3D343F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BF3D9D1-8E21-4996-BD4B-98C96ED608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C5AE8FE-94A6-4C93-8C88-6A1C12D011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166207</xdr:rowOff>
    </xdr:from>
    <xdr:to>
      <xdr:col>55</xdr:col>
      <xdr:colOff>50800</xdr:colOff>
      <xdr:row>64</xdr:row>
      <xdr:rowOff>96357</xdr:rowOff>
    </xdr:to>
    <xdr:sp macro="" textlink="">
      <xdr:nvSpPr>
        <xdr:cNvPr id="229" name="楕円 228">
          <a:extLst>
            <a:ext uri="{FF2B5EF4-FFF2-40B4-BE49-F238E27FC236}">
              <a16:creationId xmlns:a16="http://schemas.microsoft.com/office/drawing/2014/main" id="{671BB9F1-3A65-4CBA-AD1C-F6FC2E128142}"/>
            </a:ext>
          </a:extLst>
        </xdr:cNvPr>
        <xdr:cNvSpPr/>
      </xdr:nvSpPr>
      <xdr:spPr>
        <a:xfrm>
          <a:off x="10426700" y="10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81134</xdr:rowOff>
    </xdr:from>
    <xdr:ext cx="469744" cy="259045"/>
    <xdr:sp macro="" textlink="">
      <xdr:nvSpPr>
        <xdr:cNvPr id="230" name="【体育館・プール】&#10;一人当たり面積該当値テキスト">
          <a:extLst>
            <a:ext uri="{FF2B5EF4-FFF2-40B4-BE49-F238E27FC236}">
              <a16:creationId xmlns:a16="http://schemas.microsoft.com/office/drawing/2014/main" id="{4E047C02-70AB-4C1D-9E76-AA3C5DEB0E1C}"/>
            </a:ext>
          </a:extLst>
        </xdr:cNvPr>
        <xdr:cNvSpPr txBox="1"/>
      </xdr:nvSpPr>
      <xdr:spPr>
        <a:xfrm>
          <a:off x="10515600" y="108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166697</xdr:rowOff>
    </xdr:from>
    <xdr:to>
      <xdr:col>50</xdr:col>
      <xdr:colOff>165100</xdr:colOff>
      <xdr:row>64</xdr:row>
      <xdr:rowOff>96847</xdr:rowOff>
    </xdr:to>
    <xdr:sp macro="" textlink="">
      <xdr:nvSpPr>
        <xdr:cNvPr id="231" name="楕円 230">
          <a:extLst>
            <a:ext uri="{FF2B5EF4-FFF2-40B4-BE49-F238E27FC236}">
              <a16:creationId xmlns:a16="http://schemas.microsoft.com/office/drawing/2014/main" id="{961FE9C9-3ECC-4AD4-88B4-63602F4BA104}"/>
            </a:ext>
          </a:extLst>
        </xdr:cNvPr>
        <xdr:cNvSpPr/>
      </xdr:nvSpPr>
      <xdr:spPr>
        <a:xfrm>
          <a:off x="9588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45557</xdr:rowOff>
    </xdr:from>
    <xdr:to>
      <xdr:col>55</xdr:col>
      <xdr:colOff>0</xdr:colOff>
      <xdr:row>64</xdr:row>
      <xdr:rowOff>46047</xdr:rowOff>
    </xdr:to>
    <xdr:cxnSp macro="">
      <xdr:nvCxnSpPr>
        <xdr:cNvPr id="232" name="直線コネクタ 231">
          <a:extLst>
            <a:ext uri="{FF2B5EF4-FFF2-40B4-BE49-F238E27FC236}">
              <a16:creationId xmlns:a16="http://schemas.microsoft.com/office/drawing/2014/main" id="{DD27CDB0-4E41-48BF-8F4B-08A090342741}"/>
            </a:ext>
          </a:extLst>
        </xdr:cNvPr>
        <xdr:cNvCxnSpPr/>
      </xdr:nvCxnSpPr>
      <xdr:spPr>
        <a:xfrm flipV="1">
          <a:off x="9639300" y="1101835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167349</xdr:rowOff>
    </xdr:from>
    <xdr:to>
      <xdr:col>46</xdr:col>
      <xdr:colOff>38100</xdr:colOff>
      <xdr:row>64</xdr:row>
      <xdr:rowOff>97499</xdr:rowOff>
    </xdr:to>
    <xdr:sp macro="" textlink="">
      <xdr:nvSpPr>
        <xdr:cNvPr id="233" name="楕円 232">
          <a:extLst>
            <a:ext uri="{FF2B5EF4-FFF2-40B4-BE49-F238E27FC236}">
              <a16:creationId xmlns:a16="http://schemas.microsoft.com/office/drawing/2014/main" id="{48854696-CC4A-4593-93A1-F5930CCFBC2B}"/>
            </a:ext>
          </a:extLst>
        </xdr:cNvPr>
        <xdr:cNvSpPr/>
      </xdr:nvSpPr>
      <xdr:spPr>
        <a:xfrm>
          <a:off x="8699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46047</xdr:rowOff>
    </xdr:from>
    <xdr:to>
      <xdr:col>50</xdr:col>
      <xdr:colOff>114300</xdr:colOff>
      <xdr:row>64</xdr:row>
      <xdr:rowOff>46699</xdr:rowOff>
    </xdr:to>
    <xdr:cxnSp macro="">
      <xdr:nvCxnSpPr>
        <xdr:cNvPr id="234" name="直線コネクタ 233">
          <a:extLst>
            <a:ext uri="{FF2B5EF4-FFF2-40B4-BE49-F238E27FC236}">
              <a16:creationId xmlns:a16="http://schemas.microsoft.com/office/drawing/2014/main" id="{EE2353E3-AF3F-49CA-9D07-C8CD8EA8DFD1}"/>
            </a:ext>
          </a:extLst>
        </xdr:cNvPr>
        <xdr:cNvCxnSpPr/>
      </xdr:nvCxnSpPr>
      <xdr:spPr>
        <a:xfrm flipV="1">
          <a:off x="8750300" y="1101884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167513</xdr:rowOff>
    </xdr:from>
    <xdr:to>
      <xdr:col>41</xdr:col>
      <xdr:colOff>101600</xdr:colOff>
      <xdr:row>64</xdr:row>
      <xdr:rowOff>97663</xdr:rowOff>
    </xdr:to>
    <xdr:sp macro="" textlink="">
      <xdr:nvSpPr>
        <xdr:cNvPr id="235" name="楕円 234">
          <a:extLst>
            <a:ext uri="{FF2B5EF4-FFF2-40B4-BE49-F238E27FC236}">
              <a16:creationId xmlns:a16="http://schemas.microsoft.com/office/drawing/2014/main" id="{2F7B0966-FAED-419C-881B-EC708F59F9D5}"/>
            </a:ext>
          </a:extLst>
        </xdr:cNvPr>
        <xdr:cNvSpPr/>
      </xdr:nvSpPr>
      <xdr:spPr>
        <a:xfrm>
          <a:off x="7810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46699</xdr:rowOff>
    </xdr:from>
    <xdr:to>
      <xdr:col>45</xdr:col>
      <xdr:colOff>177800</xdr:colOff>
      <xdr:row>64</xdr:row>
      <xdr:rowOff>46863</xdr:rowOff>
    </xdr:to>
    <xdr:cxnSp macro="">
      <xdr:nvCxnSpPr>
        <xdr:cNvPr id="236" name="直線コネクタ 235">
          <a:extLst>
            <a:ext uri="{FF2B5EF4-FFF2-40B4-BE49-F238E27FC236}">
              <a16:creationId xmlns:a16="http://schemas.microsoft.com/office/drawing/2014/main" id="{06B95D9E-CC33-4A43-B00A-919C6D4B9944}"/>
            </a:ext>
          </a:extLst>
        </xdr:cNvPr>
        <xdr:cNvCxnSpPr/>
      </xdr:nvCxnSpPr>
      <xdr:spPr>
        <a:xfrm flipV="1">
          <a:off x="7861300" y="1101949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7" name="n_1aveValue【体育館・プール】&#10;一人当たり面積">
          <a:extLst>
            <a:ext uri="{FF2B5EF4-FFF2-40B4-BE49-F238E27FC236}">
              <a16:creationId xmlns:a16="http://schemas.microsoft.com/office/drawing/2014/main" id="{1D01AF7E-254D-4E69-8050-C52948A9D011}"/>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8" name="n_2aveValue【体育館・プール】&#10;一人当たり面積">
          <a:extLst>
            <a:ext uri="{FF2B5EF4-FFF2-40B4-BE49-F238E27FC236}">
              <a16:creationId xmlns:a16="http://schemas.microsoft.com/office/drawing/2014/main" id="{4023C9FC-EBAC-46A0-B6A9-817A79A252DC}"/>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39" name="n_3aveValue【体育館・プール】&#10;一人当たり面積">
          <a:extLst>
            <a:ext uri="{FF2B5EF4-FFF2-40B4-BE49-F238E27FC236}">
              <a16:creationId xmlns:a16="http://schemas.microsoft.com/office/drawing/2014/main" id="{A4540E61-8E7E-4125-A5FC-F487EA11AAFF}"/>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87974</xdr:rowOff>
    </xdr:from>
    <xdr:ext cx="469744" cy="259045"/>
    <xdr:sp macro="" textlink="">
      <xdr:nvSpPr>
        <xdr:cNvPr id="240" name="n_1mainValue【体育館・プール】&#10;一人当たり面積">
          <a:extLst>
            <a:ext uri="{FF2B5EF4-FFF2-40B4-BE49-F238E27FC236}">
              <a16:creationId xmlns:a16="http://schemas.microsoft.com/office/drawing/2014/main" id="{3E9C55C7-FD8C-4230-BE5B-FE4810215D04}"/>
            </a:ext>
          </a:extLst>
        </xdr:cNvPr>
        <xdr:cNvSpPr txBox="1"/>
      </xdr:nvSpPr>
      <xdr:spPr>
        <a:xfrm>
          <a:off x="93917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88626</xdr:rowOff>
    </xdr:from>
    <xdr:ext cx="469744" cy="259045"/>
    <xdr:sp macro="" textlink="">
      <xdr:nvSpPr>
        <xdr:cNvPr id="241" name="n_2mainValue【体育館・プール】&#10;一人当たり面積">
          <a:extLst>
            <a:ext uri="{FF2B5EF4-FFF2-40B4-BE49-F238E27FC236}">
              <a16:creationId xmlns:a16="http://schemas.microsoft.com/office/drawing/2014/main" id="{D07F9661-B7F4-48FA-8ED9-C2470F51141D}"/>
            </a:ext>
          </a:extLst>
        </xdr:cNvPr>
        <xdr:cNvSpPr txBox="1"/>
      </xdr:nvSpPr>
      <xdr:spPr>
        <a:xfrm>
          <a:off x="85154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88790</xdr:rowOff>
    </xdr:from>
    <xdr:ext cx="469744" cy="259045"/>
    <xdr:sp macro="" textlink="">
      <xdr:nvSpPr>
        <xdr:cNvPr id="242" name="n_3mainValue【体育館・プール】&#10;一人当たり面積">
          <a:extLst>
            <a:ext uri="{FF2B5EF4-FFF2-40B4-BE49-F238E27FC236}">
              <a16:creationId xmlns:a16="http://schemas.microsoft.com/office/drawing/2014/main" id="{00958F40-1961-4527-B2A4-4A424A08891B}"/>
            </a:ext>
          </a:extLst>
        </xdr:cNvPr>
        <xdr:cNvSpPr txBox="1"/>
      </xdr:nvSpPr>
      <xdr:spPr>
        <a:xfrm>
          <a:off x="7626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ED8DB86A-3406-47AA-AD55-595001D4C0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28A7AC8E-CE38-41B6-97C1-5C2B5D2B37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97B4D911-C9C7-4734-884C-D082F7486F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A0253E6-3AD7-40ED-A0F0-E14B41252F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833F0B7D-7A1A-4599-983C-3640D00DEA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3A81B368-01A9-48B1-BE94-74922CEB46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D9A49C98-9A2E-4865-A881-79BE200978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CA7ECD01-002B-4EC6-B03D-103B0549FB2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EABACCEB-0AB7-4E2C-AE23-1ED43B2DDE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D38AD212-28B2-416E-B555-4DF561D3C4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E2193C39-5162-46E6-AC1A-0875C48D81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5B8C8A7F-F946-4A53-8E0D-8CA3F5E7A0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49F1C648-0C1B-46ED-AF01-7019BCE0DC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F453C152-DB33-4B95-9836-0E6E3DF551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A9B15CD9-C12F-4EAD-8408-36AF32063D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6EC7F26E-6C06-420A-B681-E090CE198A1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24F65970-F2A0-4523-81BE-D3AA975DD3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4589AA90-364B-4F9E-9F48-EF95AF152F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300B8350-027A-4EFF-A916-08FA471638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98E5D7E5-3197-4AA9-B0F9-C7F6AE3879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1A5212E1-8B42-4DBE-94FA-9F6F6ADEE8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5E419DDD-400D-4698-8CFF-E741B44FFF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4E70542E-54CB-48F3-89DC-1AE5C635FF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30FB4A9A-1659-41B7-96E9-6318C765DA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2798D142-F49E-4045-907E-157A3DE632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055C7A3A-9C1A-4C07-AB5D-CC15FC1B84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70F9F498-48C8-4ADC-8924-CEE323E9ED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C790EC0-C323-46C5-A0A1-B2D4D690C1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5B3BBE48-5150-497E-880A-E62376316B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93D346C-9C40-488E-A6B3-54CA443DC1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ACABF83D-A457-4E00-A2D4-E1CD526726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A8679C9D-88F4-467D-BD68-3C9FF07CD5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B337B6AC-602E-4338-82A1-54B0B4C51F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EA707493-F6F8-4BB2-981B-8F18996D63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EF4BA323-49A5-48D2-9C3A-1B984B15C9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37FB16A0-D1A5-4E6D-8400-BDDEDFA554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CD75BC5C-EBDB-4075-AA03-CA6154D95D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CEB80F4D-C957-443E-9CC5-0ABF87436F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1A9B670A-43E8-4EEC-ACF1-E7D1F8CFA6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09A291C3-B36F-488E-AC69-22E19915C8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FC616725-AB11-4D38-8A82-4033DE1450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20C3BC6D-F4B0-4EFE-B1F3-6471181D0B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0A1FCDB4-ABA4-440D-A755-3EA9C7F89F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6" name="テキスト ボックス 285">
          <a:extLst>
            <a:ext uri="{FF2B5EF4-FFF2-40B4-BE49-F238E27FC236}">
              <a16:creationId xmlns:a16="http://schemas.microsoft.com/office/drawing/2014/main" id="{BCC801BC-951A-45FF-8C18-73111355EB98}"/>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CE280A94-E94E-40B3-8953-326C5CFB75F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A21D326C-4283-4584-9798-72CFEDAD36D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389C6E72-186A-4C9B-AB97-1D7EE09D74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4998AB75-DAB2-487B-92F0-FC4E4900AFE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E81B689E-03D3-4051-9D49-FFCF664B43E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23123697-C075-42DA-9A71-8A889D57DC2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DB1E25CE-6270-4890-A74E-0CEEDC24A55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1B4CD463-AF6D-48DA-B57F-7E9366A7130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D9C939-F820-4CCD-819B-28C1B21B46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E50B704E-0520-40FA-8C25-88BB1B0177B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3EA0242D-1EC6-4F5A-A8D6-09EE1CDCBD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8" name="直線コネクタ 297">
          <a:extLst>
            <a:ext uri="{FF2B5EF4-FFF2-40B4-BE49-F238E27FC236}">
              <a16:creationId xmlns:a16="http://schemas.microsoft.com/office/drawing/2014/main" id="{3169FCFD-BFD0-49AE-ACF9-26E599D23F18}"/>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6B80DFD3-3EDA-4520-AF0B-2AB1BC381195}"/>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0" name="直線コネクタ 299">
          <a:extLst>
            <a:ext uri="{FF2B5EF4-FFF2-40B4-BE49-F238E27FC236}">
              <a16:creationId xmlns:a16="http://schemas.microsoft.com/office/drawing/2014/main" id="{81B61926-B862-4CC8-9626-443AA487218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139BA44D-0818-495F-ADB8-AA3B1801930C}"/>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2" name="直線コネクタ 301">
          <a:extLst>
            <a:ext uri="{FF2B5EF4-FFF2-40B4-BE49-F238E27FC236}">
              <a16:creationId xmlns:a16="http://schemas.microsoft.com/office/drawing/2014/main" id="{E3B75272-1F5B-49BA-AC15-AB3933AABFC6}"/>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98A4D2F2-56BE-4F3E-916A-6DBF33A11199}"/>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4" name="フローチャート: 判断 303">
          <a:extLst>
            <a:ext uri="{FF2B5EF4-FFF2-40B4-BE49-F238E27FC236}">
              <a16:creationId xmlns:a16="http://schemas.microsoft.com/office/drawing/2014/main" id="{7F3E93D2-1B4B-4FF5-ADA2-62AEC6001896}"/>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D7F88445-3E61-43BA-A3AD-1EFEA58D7AD9}"/>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06" name="フローチャート: 判断 305">
          <a:extLst>
            <a:ext uri="{FF2B5EF4-FFF2-40B4-BE49-F238E27FC236}">
              <a16:creationId xmlns:a16="http://schemas.microsoft.com/office/drawing/2014/main" id="{8FD53E6A-3D44-48CF-BDD6-F594AF5921B4}"/>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07" name="フローチャート: 判断 306">
          <a:extLst>
            <a:ext uri="{FF2B5EF4-FFF2-40B4-BE49-F238E27FC236}">
              <a16:creationId xmlns:a16="http://schemas.microsoft.com/office/drawing/2014/main" id="{5E5284F4-A783-4DDE-91C6-0D940C77818E}"/>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88987617-2F2B-4A8D-81E2-FD1F8BFEE5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1D676295-AE0C-4348-87A3-AB4EB516CA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C0A3A3EF-C0C9-4E3A-A6F2-3DCD965EB4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8509BC7F-C67C-4930-91E3-7617A09154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21C081EB-0D8C-4488-AC29-1F41EB1991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313" name="楕円 312">
          <a:extLst>
            <a:ext uri="{FF2B5EF4-FFF2-40B4-BE49-F238E27FC236}">
              <a16:creationId xmlns:a16="http://schemas.microsoft.com/office/drawing/2014/main" id="{591070AC-B4E7-4DC6-A097-255CFEB3EE78}"/>
            </a:ext>
          </a:extLst>
        </xdr:cNvPr>
        <xdr:cNvSpPr/>
      </xdr:nvSpPr>
      <xdr:spPr>
        <a:xfrm>
          <a:off x="16268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69867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68457877-9B31-462C-A6B9-2893DEBC6E5C}"/>
            </a:ext>
          </a:extLst>
        </xdr:cNvPr>
        <xdr:cNvSpPr txBox="1"/>
      </xdr:nvSpPr>
      <xdr:spPr>
        <a:xfrm>
          <a:off x="16357600"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69850</xdr:rowOff>
    </xdr:from>
    <xdr:to>
      <xdr:col>81</xdr:col>
      <xdr:colOff>101600</xdr:colOff>
      <xdr:row>37</xdr:row>
      <xdr:rowOff>0</xdr:rowOff>
    </xdr:to>
    <xdr:sp macro="" textlink="">
      <xdr:nvSpPr>
        <xdr:cNvPr id="315" name="楕円 314">
          <a:extLst>
            <a:ext uri="{FF2B5EF4-FFF2-40B4-BE49-F238E27FC236}">
              <a16:creationId xmlns:a16="http://schemas.microsoft.com/office/drawing/2014/main" id="{06D0B2F1-1CBB-48A5-9719-E44BD8B84DBD}"/>
            </a:ext>
          </a:extLst>
        </xdr:cNvPr>
        <xdr:cNvSpPr/>
      </xdr:nvSpPr>
      <xdr:spPr>
        <a:xfrm>
          <a:off x="15430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97790</xdr:rowOff>
    </xdr:from>
    <xdr:to>
      <xdr:col>85</xdr:col>
      <xdr:colOff>127000</xdr:colOff>
      <xdr:row>36</xdr:row>
      <xdr:rowOff>120650</xdr:rowOff>
    </xdr:to>
    <xdr:cxnSp macro="">
      <xdr:nvCxnSpPr>
        <xdr:cNvPr id="316" name="直線コネクタ 315">
          <a:extLst>
            <a:ext uri="{FF2B5EF4-FFF2-40B4-BE49-F238E27FC236}">
              <a16:creationId xmlns:a16="http://schemas.microsoft.com/office/drawing/2014/main" id="{C0BA9321-2783-4039-9E90-623353B70EA1}"/>
            </a:ext>
          </a:extLst>
        </xdr:cNvPr>
        <xdr:cNvCxnSpPr/>
      </xdr:nvCxnSpPr>
      <xdr:spPr>
        <a:xfrm flipV="1">
          <a:off x="15481300" y="6269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57150</xdr:rowOff>
    </xdr:from>
    <xdr:to>
      <xdr:col>76</xdr:col>
      <xdr:colOff>165100</xdr:colOff>
      <xdr:row>36</xdr:row>
      <xdr:rowOff>158750</xdr:rowOff>
    </xdr:to>
    <xdr:sp macro="" textlink="">
      <xdr:nvSpPr>
        <xdr:cNvPr id="317" name="楕円 316">
          <a:extLst>
            <a:ext uri="{FF2B5EF4-FFF2-40B4-BE49-F238E27FC236}">
              <a16:creationId xmlns:a16="http://schemas.microsoft.com/office/drawing/2014/main" id="{0BB52FD9-B225-4F91-A81E-9F990B4EE21A}"/>
            </a:ext>
          </a:extLst>
        </xdr:cNvPr>
        <xdr:cNvSpPr/>
      </xdr:nvSpPr>
      <xdr:spPr>
        <a:xfrm>
          <a:off x="14541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107950</xdr:rowOff>
    </xdr:from>
    <xdr:to>
      <xdr:col>81</xdr:col>
      <xdr:colOff>50800</xdr:colOff>
      <xdr:row>36</xdr:row>
      <xdr:rowOff>120650</xdr:rowOff>
    </xdr:to>
    <xdr:cxnSp macro="">
      <xdr:nvCxnSpPr>
        <xdr:cNvPr id="318" name="直線コネクタ 317">
          <a:extLst>
            <a:ext uri="{FF2B5EF4-FFF2-40B4-BE49-F238E27FC236}">
              <a16:creationId xmlns:a16="http://schemas.microsoft.com/office/drawing/2014/main" id="{B55E10ED-A91E-490D-B8EB-E85B85AEC2FA}"/>
            </a:ext>
          </a:extLst>
        </xdr:cNvPr>
        <xdr:cNvCxnSpPr/>
      </xdr:nvCxnSpPr>
      <xdr:spPr>
        <a:xfrm>
          <a:off x="14592300" y="62801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19" name="n_1aveValue【一般廃棄物処理施設】&#10;有形固定資産減価償却率">
          <a:extLst>
            <a:ext uri="{FF2B5EF4-FFF2-40B4-BE49-F238E27FC236}">
              <a16:creationId xmlns:a16="http://schemas.microsoft.com/office/drawing/2014/main" id="{0D074C43-6FE5-4A63-81E0-7375F50F3F76}"/>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20" name="n_2aveValue【一般廃棄物処理施設】&#10;有形固定資産減価償却率">
          <a:extLst>
            <a:ext uri="{FF2B5EF4-FFF2-40B4-BE49-F238E27FC236}">
              <a16:creationId xmlns:a16="http://schemas.microsoft.com/office/drawing/2014/main" id="{C510DB4A-F060-4E06-A8EA-C5ECE797737B}"/>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21" name="n_3aveValue【一般廃棄物処理施設】&#10;有形固定資産減価償却率">
          <a:extLst>
            <a:ext uri="{FF2B5EF4-FFF2-40B4-BE49-F238E27FC236}">
              <a16:creationId xmlns:a16="http://schemas.microsoft.com/office/drawing/2014/main" id="{FE922B29-0373-4F84-8FD3-C67599A5C9A5}"/>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16527</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2A628964-B2D1-421C-9FC8-B1BA0ECC74F9}"/>
            </a:ext>
          </a:extLst>
        </xdr:cNvPr>
        <xdr:cNvSpPr txBox="1"/>
      </xdr:nvSpPr>
      <xdr:spPr>
        <a:xfrm>
          <a:off x="152660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3827</xdr:rowOff>
    </xdr:from>
    <xdr:ext cx="405111" cy="259045"/>
    <xdr:sp macro="" textlink="">
      <xdr:nvSpPr>
        <xdr:cNvPr id="323" name="n_2mainValue【一般廃棄物処理施設】&#10;有形固定資産減価償却率">
          <a:extLst>
            <a:ext uri="{FF2B5EF4-FFF2-40B4-BE49-F238E27FC236}">
              <a16:creationId xmlns:a16="http://schemas.microsoft.com/office/drawing/2014/main" id="{4256A638-E216-4002-A884-C0F54A3DDF3F}"/>
            </a:ext>
          </a:extLst>
        </xdr:cNvPr>
        <xdr:cNvSpPr txBox="1"/>
      </xdr:nvSpPr>
      <xdr:spPr>
        <a:xfrm>
          <a:off x="14389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A8F86B62-AAC9-48FB-8C19-4917C9738C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A95A9C00-2FBB-417D-B8F3-3FC1107902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381D89CC-F100-4DAD-9451-AA873C88D7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35C31CA5-5C2E-4F7A-8E41-D6108E940F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F0490F36-A601-434A-ACD0-C5A4CA0A4B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2EED084F-0161-470D-B9F1-A4D39763FE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2F6CEA59-2020-4D83-AA4F-CC605A4A29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9EB65CF1-56D6-4A6E-9642-C584B8D1DF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268010FB-4274-4D66-B426-4FFAE5FCC1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CEC94B9A-D750-4F87-9407-53198733D2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4" name="直線コネクタ 333">
          <a:extLst>
            <a:ext uri="{FF2B5EF4-FFF2-40B4-BE49-F238E27FC236}">
              <a16:creationId xmlns:a16="http://schemas.microsoft.com/office/drawing/2014/main" id="{4DE9F818-A6BB-4BF7-9B98-C9B8868CBA0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5" name="テキスト ボックス 334">
          <a:extLst>
            <a:ext uri="{FF2B5EF4-FFF2-40B4-BE49-F238E27FC236}">
              <a16:creationId xmlns:a16="http://schemas.microsoft.com/office/drawing/2014/main" id="{D9977D3A-345C-432B-9ABD-BB30B065E19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6" name="直線コネクタ 335">
          <a:extLst>
            <a:ext uri="{FF2B5EF4-FFF2-40B4-BE49-F238E27FC236}">
              <a16:creationId xmlns:a16="http://schemas.microsoft.com/office/drawing/2014/main" id="{83323CB7-F0FF-495E-AE6E-CC4BD0402DC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7" name="テキスト ボックス 336">
          <a:extLst>
            <a:ext uri="{FF2B5EF4-FFF2-40B4-BE49-F238E27FC236}">
              <a16:creationId xmlns:a16="http://schemas.microsoft.com/office/drawing/2014/main" id="{7E28311C-C0E6-4EE7-90AB-FF5061F380F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8" name="直線コネクタ 337">
          <a:extLst>
            <a:ext uri="{FF2B5EF4-FFF2-40B4-BE49-F238E27FC236}">
              <a16:creationId xmlns:a16="http://schemas.microsoft.com/office/drawing/2014/main" id="{35A8C8F7-54C8-403F-BD35-42325B78D8E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9" name="テキスト ボックス 338">
          <a:extLst>
            <a:ext uri="{FF2B5EF4-FFF2-40B4-BE49-F238E27FC236}">
              <a16:creationId xmlns:a16="http://schemas.microsoft.com/office/drawing/2014/main" id="{DE71D81E-C855-4F87-8ECF-99CDEDF7507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0" name="直線コネクタ 339">
          <a:extLst>
            <a:ext uri="{FF2B5EF4-FFF2-40B4-BE49-F238E27FC236}">
              <a16:creationId xmlns:a16="http://schemas.microsoft.com/office/drawing/2014/main" id="{E96FC43C-0AE5-4991-A257-59ACE8DED1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1" name="テキスト ボックス 340">
          <a:extLst>
            <a:ext uri="{FF2B5EF4-FFF2-40B4-BE49-F238E27FC236}">
              <a16:creationId xmlns:a16="http://schemas.microsoft.com/office/drawing/2014/main" id="{E1491C64-CFE4-4F4E-BA01-4698C5DC6A7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2" name="直線コネクタ 341">
          <a:extLst>
            <a:ext uri="{FF2B5EF4-FFF2-40B4-BE49-F238E27FC236}">
              <a16:creationId xmlns:a16="http://schemas.microsoft.com/office/drawing/2014/main" id="{93F2AF2E-9E3F-4FE2-A0AB-39F10815288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3" name="テキスト ボックス 342">
          <a:extLst>
            <a:ext uri="{FF2B5EF4-FFF2-40B4-BE49-F238E27FC236}">
              <a16:creationId xmlns:a16="http://schemas.microsoft.com/office/drawing/2014/main" id="{9EBC86CE-9812-42A9-B3AB-265161E75C6C}"/>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7A78112B-000E-47E7-A62F-66153530D4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942A707E-52BD-4019-AF85-6998275C6EA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70F5E4CE-D5DB-48DE-8EA3-3B3FC30DF2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7" name="直線コネクタ 346">
          <a:extLst>
            <a:ext uri="{FF2B5EF4-FFF2-40B4-BE49-F238E27FC236}">
              <a16:creationId xmlns:a16="http://schemas.microsoft.com/office/drawing/2014/main" id="{085AD745-0650-44E5-B4A2-F0A7FA469AC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8" name="【一般廃棄物処理施設】&#10;一人当たり有形固定資産（償却資産）額最小値テキスト">
          <a:extLst>
            <a:ext uri="{FF2B5EF4-FFF2-40B4-BE49-F238E27FC236}">
              <a16:creationId xmlns:a16="http://schemas.microsoft.com/office/drawing/2014/main" id="{85CA6818-A240-43F0-AA2E-CC63984E3579}"/>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9" name="直線コネクタ 348">
          <a:extLst>
            <a:ext uri="{FF2B5EF4-FFF2-40B4-BE49-F238E27FC236}">
              <a16:creationId xmlns:a16="http://schemas.microsoft.com/office/drawing/2014/main" id="{F7A062C9-63DD-4431-B607-4DCD52BD07C3}"/>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3FEF7B9C-C1CC-4E07-965B-6C4AE3AF612B}"/>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1" name="直線コネクタ 350">
          <a:extLst>
            <a:ext uri="{FF2B5EF4-FFF2-40B4-BE49-F238E27FC236}">
              <a16:creationId xmlns:a16="http://schemas.microsoft.com/office/drawing/2014/main" id="{BD9548D7-EF97-40FD-B141-611D83008B96}"/>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34F0A9D2-CB8D-45B6-B5F5-0B3D0A570F3D}"/>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3" name="フローチャート: 判断 352">
          <a:extLst>
            <a:ext uri="{FF2B5EF4-FFF2-40B4-BE49-F238E27FC236}">
              <a16:creationId xmlns:a16="http://schemas.microsoft.com/office/drawing/2014/main" id="{3009BE5C-99D5-4CE2-8A8C-78C84300D462}"/>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4" name="フローチャート: 判断 353">
          <a:extLst>
            <a:ext uri="{FF2B5EF4-FFF2-40B4-BE49-F238E27FC236}">
              <a16:creationId xmlns:a16="http://schemas.microsoft.com/office/drawing/2014/main" id="{96C9276D-A4F9-460E-B12E-AAE07404B812}"/>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355" name="フローチャート: 判断 354">
          <a:extLst>
            <a:ext uri="{FF2B5EF4-FFF2-40B4-BE49-F238E27FC236}">
              <a16:creationId xmlns:a16="http://schemas.microsoft.com/office/drawing/2014/main" id="{6B2D8E10-3B64-46F3-B92D-B5D67EF69F11}"/>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356" name="フローチャート: 判断 355">
          <a:extLst>
            <a:ext uri="{FF2B5EF4-FFF2-40B4-BE49-F238E27FC236}">
              <a16:creationId xmlns:a16="http://schemas.microsoft.com/office/drawing/2014/main" id="{898DC88B-BD66-4903-95EA-A0975234612A}"/>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D5721478-6374-4631-91F3-0C59497125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6668356-BC2C-4F76-8608-C9ECC46257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D7171BFF-0546-447D-9C04-3BFFF513C2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D6DAA4D-24FC-413D-B14A-9C72E9DD15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671BE861-EE93-4864-95DC-6B89D9737D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109211</xdr:rowOff>
    </xdr:from>
    <xdr:to>
      <xdr:col>116</xdr:col>
      <xdr:colOff>114300</xdr:colOff>
      <xdr:row>41</xdr:row>
      <xdr:rowOff>39361</xdr:rowOff>
    </xdr:to>
    <xdr:sp macro="" textlink="">
      <xdr:nvSpPr>
        <xdr:cNvPr id="362" name="楕円 361">
          <a:extLst>
            <a:ext uri="{FF2B5EF4-FFF2-40B4-BE49-F238E27FC236}">
              <a16:creationId xmlns:a16="http://schemas.microsoft.com/office/drawing/2014/main" id="{1ACE19E2-91DF-4134-82BF-8CAF2C75C981}"/>
            </a:ext>
          </a:extLst>
        </xdr:cNvPr>
        <xdr:cNvSpPr/>
      </xdr:nvSpPr>
      <xdr:spPr>
        <a:xfrm>
          <a:off x="22110700" y="69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132088</xdr:rowOff>
    </xdr:from>
    <xdr:ext cx="599010" cy="259045"/>
    <xdr:sp macro="" textlink="">
      <xdr:nvSpPr>
        <xdr:cNvPr id="363" name="【一般廃棄物処理施設】&#10;一人当たり有形固定資産（償却資産）額該当値テキスト">
          <a:extLst>
            <a:ext uri="{FF2B5EF4-FFF2-40B4-BE49-F238E27FC236}">
              <a16:creationId xmlns:a16="http://schemas.microsoft.com/office/drawing/2014/main" id="{6CF02A8E-4994-439E-80C9-874A7A31528E}"/>
            </a:ext>
          </a:extLst>
        </xdr:cNvPr>
        <xdr:cNvSpPr txBox="1"/>
      </xdr:nvSpPr>
      <xdr:spPr>
        <a:xfrm>
          <a:off x="22199600" y="681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111089</xdr:rowOff>
    </xdr:from>
    <xdr:to>
      <xdr:col>112</xdr:col>
      <xdr:colOff>38100</xdr:colOff>
      <xdr:row>41</xdr:row>
      <xdr:rowOff>41239</xdr:rowOff>
    </xdr:to>
    <xdr:sp macro="" textlink="">
      <xdr:nvSpPr>
        <xdr:cNvPr id="364" name="楕円 363">
          <a:extLst>
            <a:ext uri="{FF2B5EF4-FFF2-40B4-BE49-F238E27FC236}">
              <a16:creationId xmlns:a16="http://schemas.microsoft.com/office/drawing/2014/main" id="{F95F5051-031B-4C91-B909-6A1C445FDAE2}"/>
            </a:ext>
          </a:extLst>
        </xdr:cNvPr>
        <xdr:cNvSpPr/>
      </xdr:nvSpPr>
      <xdr:spPr>
        <a:xfrm>
          <a:off x="21272500" y="69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160011</xdr:rowOff>
    </xdr:from>
    <xdr:to>
      <xdr:col>116</xdr:col>
      <xdr:colOff>63500</xdr:colOff>
      <xdr:row>40</xdr:row>
      <xdr:rowOff>161889</xdr:rowOff>
    </xdr:to>
    <xdr:cxnSp macro="">
      <xdr:nvCxnSpPr>
        <xdr:cNvPr id="365" name="直線コネクタ 364">
          <a:extLst>
            <a:ext uri="{FF2B5EF4-FFF2-40B4-BE49-F238E27FC236}">
              <a16:creationId xmlns:a16="http://schemas.microsoft.com/office/drawing/2014/main" id="{8B9D99EF-A4F1-4FF3-B36D-D70E590F5F6A}"/>
            </a:ext>
          </a:extLst>
        </xdr:cNvPr>
        <xdr:cNvCxnSpPr/>
      </xdr:nvCxnSpPr>
      <xdr:spPr>
        <a:xfrm flipV="1">
          <a:off x="21323300" y="7018011"/>
          <a:ext cx="8382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120722</xdr:rowOff>
    </xdr:from>
    <xdr:to>
      <xdr:col>107</xdr:col>
      <xdr:colOff>101600</xdr:colOff>
      <xdr:row>41</xdr:row>
      <xdr:rowOff>50872</xdr:rowOff>
    </xdr:to>
    <xdr:sp macro="" textlink="">
      <xdr:nvSpPr>
        <xdr:cNvPr id="366" name="楕円 365">
          <a:extLst>
            <a:ext uri="{FF2B5EF4-FFF2-40B4-BE49-F238E27FC236}">
              <a16:creationId xmlns:a16="http://schemas.microsoft.com/office/drawing/2014/main" id="{6A3AD617-BA6A-459F-8072-9C62CF1E998D}"/>
            </a:ext>
          </a:extLst>
        </xdr:cNvPr>
        <xdr:cNvSpPr/>
      </xdr:nvSpPr>
      <xdr:spPr>
        <a:xfrm>
          <a:off x="20383500" y="69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161889</xdr:rowOff>
    </xdr:from>
    <xdr:to>
      <xdr:col>111</xdr:col>
      <xdr:colOff>177800</xdr:colOff>
      <xdr:row>41</xdr:row>
      <xdr:rowOff>72</xdr:rowOff>
    </xdr:to>
    <xdr:cxnSp macro="">
      <xdr:nvCxnSpPr>
        <xdr:cNvPr id="367" name="直線コネクタ 366">
          <a:extLst>
            <a:ext uri="{FF2B5EF4-FFF2-40B4-BE49-F238E27FC236}">
              <a16:creationId xmlns:a16="http://schemas.microsoft.com/office/drawing/2014/main" id="{8F8A1797-EAAA-4CB0-803D-21A0A42EE22B}"/>
            </a:ext>
          </a:extLst>
        </xdr:cNvPr>
        <xdr:cNvCxnSpPr/>
      </xdr:nvCxnSpPr>
      <xdr:spPr>
        <a:xfrm flipV="1">
          <a:off x="20434300" y="7019889"/>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368" name="n_1aveValue【一般廃棄物処理施設】&#10;一人当たり有形固定資産（償却資産）額">
          <a:extLst>
            <a:ext uri="{FF2B5EF4-FFF2-40B4-BE49-F238E27FC236}">
              <a16:creationId xmlns:a16="http://schemas.microsoft.com/office/drawing/2014/main" id="{0BCD289F-5E5C-43A9-8E02-7CD8D7C2EF03}"/>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369" name="n_2aveValue【一般廃棄物処理施設】&#10;一人当たり有形固定資産（償却資産）額">
          <a:extLst>
            <a:ext uri="{FF2B5EF4-FFF2-40B4-BE49-F238E27FC236}">
              <a16:creationId xmlns:a16="http://schemas.microsoft.com/office/drawing/2014/main" id="{A191104D-FC18-4538-B690-24640970CA3A}"/>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370" name="n_3aveValue【一般廃棄物処理施設】&#10;一人当たり有形固定資産（償却資産）額">
          <a:extLst>
            <a:ext uri="{FF2B5EF4-FFF2-40B4-BE49-F238E27FC236}">
              <a16:creationId xmlns:a16="http://schemas.microsoft.com/office/drawing/2014/main" id="{47C0C0CC-13E5-4E57-85F6-42AFC3042A6C}"/>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57766</xdr:rowOff>
    </xdr:from>
    <xdr:ext cx="599010" cy="259045"/>
    <xdr:sp macro="" textlink="">
      <xdr:nvSpPr>
        <xdr:cNvPr id="371" name="n_1mainValue【一般廃棄物処理施設】&#10;一人当たり有形固定資産（償却資産）額">
          <a:extLst>
            <a:ext uri="{FF2B5EF4-FFF2-40B4-BE49-F238E27FC236}">
              <a16:creationId xmlns:a16="http://schemas.microsoft.com/office/drawing/2014/main" id="{BEA3A7B1-8E30-4338-99CF-4D28E154E198}"/>
            </a:ext>
          </a:extLst>
        </xdr:cNvPr>
        <xdr:cNvSpPr txBox="1"/>
      </xdr:nvSpPr>
      <xdr:spPr>
        <a:xfrm>
          <a:off x="21011095" y="67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41999</xdr:rowOff>
    </xdr:from>
    <xdr:ext cx="599010" cy="259045"/>
    <xdr:sp macro="" textlink="">
      <xdr:nvSpPr>
        <xdr:cNvPr id="372" name="n_2mainValue【一般廃棄物処理施設】&#10;一人当たり有形固定資産（償却資産）額">
          <a:extLst>
            <a:ext uri="{FF2B5EF4-FFF2-40B4-BE49-F238E27FC236}">
              <a16:creationId xmlns:a16="http://schemas.microsoft.com/office/drawing/2014/main" id="{95D724FB-0AAB-4F3D-A504-4CB1809EB85A}"/>
            </a:ext>
          </a:extLst>
        </xdr:cNvPr>
        <xdr:cNvSpPr txBox="1"/>
      </xdr:nvSpPr>
      <xdr:spPr>
        <a:xfrm>
          <a:off x="20134795" y="707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4C804BC0-25CA-4433-B614-18493BE702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57F7F0BB-E37E-4975-9FF8-6222716E77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C71CCA28-DD79-4CBD-87FB-592DECC6AE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7B2ADE23-6327-46D2-9B96-9AB30B6A8E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C08B6D72-E4EE-42B7-98EE-E79CEC4614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C59570AF-1400-4815-B305-AB032B08AA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115D9DCB-E4D2-4718-BEFE-CDC4100F5DF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5EA64C44-354B-4E9D-B6E4-3F44E13679F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id="{75681739-19F8-47C0-830F-71BDD60C30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id="{E3E92862-5947-42E5-8BFD-CFCB90906D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id="{E40D2C81-1593-4CB5-9C45-85B557B0D1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id="{B3E8B2D1-EE17-451B-A1CA-0211D65F0A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id="{C2F1A5D2-863B-419A-84D4-D21F311661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id="{F74A89F7-E1DA-448C-A005-85E569B6E4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id="{007EE2D5-CD52-4A40-B326-6E95346D9B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id="{2ECEF590-9441-4F4B-9236-A87A729232D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37B6250F-2F66-43F8-B3A7-F864724CC3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a:extLst>
            <a:ext uri="{FF2B5EF4-FFF2-40B4-BE49-F238E27FC236}">
              <a16:creationId xmlns:a16="http://schemas.microsoft.com/office/drawing/2014/main" id="{36388C16-B996-495F-BF79-4E332B3BCE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a:extLst>
            <a:ext uri="{FF2B5EF4-FFF2-40B4-BE49-F238E27FC236}">
              <a16:creationId xmlns:a16="http://schemas.microsoft.com/office/drawing/2014/main" id="{96F14EC2-501D-4E56-B664-5B9033A940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a:extLst>
            <a:ext uri="{FF2B5EF4-FFF2-40B4-BE49-F238E27FC236}">
              <a16:creationId xmlns:a16="http://schemas.microsoft.com/office/drawing/2014/main" id="{798D3D3F-2FA1-4000-B1F3-40E7E31249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a:extLst>
            <a:ext uri="{FF2B5EF4-FFF2-40B4-BE49-F238E27FC236}">
              <a16:creationId xmlns:a16="http://schemas.microsoft.com/office/drawing/2014/main" id="{FF40D56B-8266-40B5-B77F-F444616DA4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a:extLst>
            <a:ext uri="{FF2B5EF4-FFF2-40B4-BE49-F238E27FC236}">
              <a16:creationId xmlns:a16="http://schemas.microsoft.com/office/drawing/2014/main" id="{AB94DA47-0C98-4778-9066-6811022FFF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a:extLst>
            <a:ext uri="{FF2B5EF4-FFF2-40B4-BE49-F238E27FC236}">
              <a16:creationId xmlns:a16="http://schemas.microsoft.com/office/drawing/2014/main" id="{C6970BCA-0369-49BC-8EA4-7212AE9A2D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a:extLst>
            <a:ext uri="{FF2B5EF4-FFF2-40B4-BE49-F238E27FC236}">
              <a16:creationId xmlns:a16="http://schemas.microsoft.com/office/drawing/2014/main" id="{D856173F-BC4D-406E-9ECE-809B2F1C20E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7" name="テキスト ボックス 396">
          <a:extLst>
            <a:ext uri="{FF2B5EF4-FFF2-40B4-BE49-F238E27FC236}">
              <a16:creationId xmlns:a16="http://schemas.microsoft.com/office/drawing/2014/main" id="{FEAAF712-00E0-4B0F-B7FE-EC84E8407D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8" name="直線コネクタ 397">
          <a:extLst>
            <a:ext uri="{FF2B5EF4-FFF2-40B4-BE49-F238E27FC236}">
              <a16:creationId xmlns:a16="http://schemas.microsoft.com/office/drawing/2014/main" id="{E3C8D8FA-52DD-4A06-A324-C97D0E8CC7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9" name="直線コネクタ 398">
          <a:extLst>
            <a:ext uri="{FF2B5EF4-FFF2-40B4-BE49-F238E27FC236}">
              <a16:creationId xmlns:a16="http://schemas.microsoft.com/office/drawing/2014/main" id="{66990B8A-7C0C-43F2-BEAC-AF16600979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0" name="テキスト ボックス 399">
          <a:extLst>
            <a:ext uri="{FF2B5EF4-FFF2-40B4-BE49-F238E27FC236}">
              <a16:creationId xmlns:a16="http://schemas.microsoft.com/office/drawing/2014/main" id="{46DF6B02-5B2A-4206-9096-DE9D5D57EB2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1" name="直線コネクタ 400">
          <a:extLst>
            <a:ext uri="{FF2B5EF4-FFF2-40B4-BE49-F238E27FC236}">
              <a16:creationId xmlns:a16="http://schemas.microsoft.com/office/drawing/2014/main" id="{FC410E45-9323-499B-A76F-058918C90F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2" name="テキスト ボックス 401">
          <a:extLst>
            <a:ext uri="{FF2B5EF4-FFF2-40B4-BE49-F238E27FC236}">
              <a16:creationId xmlns:a16="http://schemas.microsoft.com/office/drawing/2014/main" id="{6E8450BD-2DED-4111-AF9A-5383BD9339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3" name="直線コネクタ 402">
          <a:extLst>
            <a:ext uri="{FF2B5EF4-FFF2-40B4-BE49-F238E27FC236}">
              <a16:creationId xmlns:a16="http://schemas.microsoft.com/office/drawing/2014/main" id="{5D530EBF-4272-4645-AE74-05CD7DA3A75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4" name="テキスト ボックス 403">
          <a:extLst>
            <a:ext uri="{FF2B5EF4-FFF2-40B4-BE49-F238E27FC236}">
              <a16:creationId xmlns:a16="http://schemas.microsoft.com/office/drawing/2014/main" id="{2C419B02-C967-4C83-A1A1-7418DBAAE1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5" name="直線コネクタ 404">
          <a:extLst>
            <a:ext uri="{FF2B5EF4-FFF2-40B4-BE49-F238E27FC236}">
              <a16:creationId xmlns:a16="http://schemas.microsoft.com/office/drawing/2014/main" id="{4E162121-CF1A-414C-9A5F-2898D8B2A96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6" name="テキスト ボックス 405">
          <a:extLst>
            <a:ext uri="{FF2B5EF4-FFF2-40B4-BE49-F238E27FC236}">
              <a16:creationId xmlns:a16="http://schemas.microsoft.com/office/drawing/2014/main" id="{622BB01E-649E-49B9-AB45-5CF00114566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7" name="直線コネクタ 406">
          <a:extLst>
            <a:ext uri="{FF2B5EF4-FFF2-40B4-BE49-F238E27FC236}">
              <a16:creationId xmlns:a16="http://schemas.microsoft.com/office/drawing/2014/main" id="{3B56A751-36EF-458F-87B7-951B4CA773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8" name="テキスト ボックス 407">
          <a:extLst>
            <a:ext uri="{FF2B5EF4-FFF2-40B4-BE49-F238E27FC236}">
              <a16:creationId xmlns:a16="http://schemas.microsoft.com/office/drawing/2014/main" id="{B5A3F844-74C5-4554-8718-DC083DC4B2C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9" name="直線コネクタ 408">
          <a:extLst>
            <a:ext uri="{FF2B5EF4-FFF2-40B4-BE49-F238E27FC236}">
              <a16:creationId xmlns:a16="http://schemas.microsoft.com/office/drawing/2014/main" id="{C0643DEB-D79A-44E8-90DE-880F0D045E4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0" name="テキスト ボックス 409">
          <a:extLst>
            <a:ext uri="{FF2B5EF4-FFF2-40B4-BE49-F238E27FC236}">
              <a16:creationId xmlns:a16="http://schemas.microsoft.com/office/drawing/2014/main" id="{D4CA6800-7500-4D16-8118-D7E8502F185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F8877D02-FD4B-4F6F-9348-8B02349453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5A452001-7C91-46F4-924D-BE205501113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a:extLst>
            <a:ext uri="{FF2B5EF4-FFF2-40B4-BE49-F238E27FC236}">
              <a16:creationId xmlns:a16="http://schemas.microsoft.com/office/drawing/2014/main" id="{4A452129-7EAD-4AC1-BB22-8C53BCED1A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4" name="直線コネクタ 413">
          <a:extLst>
            <a:ext uri="{FF2B5EF4-FFF2-40B4-BE49-F238E27FC236}">
              <a16:creationId xmlns:a16="http://schemas.microsoft.com/office/drawing/2014/main" id="{9B392426-0951-4A18-994B-0A9F2EBC94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5" name="【消防施設】&#10;有形固定資産減価償却率最小値テキスト">
          <a:extLst>
            <a:ext uri="{FF2B5EF4-FFF2-40B4-BE49-F238E27FC236}">
              <a16:creationId xmlns:a16="http://schemas.microsoft.com/office/drawing/2014/main" id="{C919EC27-769E-4B27-AD6E-D19AA4DAA2B6}"/>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6" name="直線コネクタ 415">
          <a:extLst>
            <a:ext uri="{FF2B5EF4-FFF2-40B4-BE49-F238E27FC236}">
              <a16:creationId xmlns:a16="http://schemas.microsoft.com/office/drawing/2014/main" id="{5B01A6DD-BE4B-4AE6-8BD8-8FA3852E0075}"/>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7" name="【消防施設】&#10;有形固定資産減価償却率最大値テキスト">
          <a:extLst>
            <a:ext uri="{FF2B5EF4-FFF2-40B4-BE49-F238E27FC236}">
              <a16:creationId xmlns:a16="http://schemas.microsoft.com/office/drawing/2014/main" id="{B5467387-133D-4ECA-92BC-81B2DBEF5F0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8" name="直線コネクタ 417">
          <a:extLst>
            <a:ext uri="{FF2B5EF4-FFF2-40B4-BE49-F238E27FC236}">
              <a16:creationId xmlns:a16="http://schemas.microsoft.com/office/drawing/2014/main" id="{94E8FCF3-D4ED-4F57-BE52-50013A331DD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19" name="【消防施設】&#10;有形固定資産減価償却率平均値テキスト">
          <a:extLst>
            <a:ext uri="{FF2B5EF4-FFF2-40B4-BE49-F238E27FC236}">
              <a16:creationId xmlns:a16="http://schemas.microsoft.com/office/drawing/2014/main" id="{7E2B076B-C493-4E9C-92D8-06C2F02C0B5A}"/>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0" name="フローチャート: 判断 419">
          <a:extLst>
            <a:ext uri="{FF2B5EF4-FFF2-40B4-BE49-F238E27FC236}">
              <a16:creationId xmlns:a16="http://schemas.microsoft.com/office/drawing/2014/main" id="{7B62A66C-A708-45E9-80A0-7C0ED8FFEA6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21" name="フローチャート: 判断 420">
          <a:extLst>
            <a:ext uri="{FF2B5EF4-FFF2-40B4-BE49-F238E27FC236}">
              <a16:creationId xmlns:a16="http://schemas.microsoft.com/office/drawing/2014/main" id="{CD6E81F3-9725-452B-B7D4-26C298F53022}"/>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22" name="フローチャート: 判断 421">
          <a:extLst>
            <a:ext uri="{FF2B5EF4-FFF2-40B4-BE49-F238E27FC236}">
              <a16:creationId xmlns:a16="http://schemas.microsoft.com/office/drawing/2014/main" id="{FEE7A463-C787-4509-BD73-0863C844228C}"/>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423" name="フローチャート: 判断 422">
          <a:extLst>
            <a:ext uri="{FF2B5EF4-FFF2-40B4-BE49-F238E27FC236}">
              <a16:creationId xmlns:a16="http://schemas.microsoft.com/office/drawing/2014/main" id="{E1A38877-14DD-4884-B99D-D87B88E8C94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E21FBB31-7213-4CB6-AA9C-03487E4D0C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FC233CA8-0FDB-4A93-8771-E19A765B87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BB8BA340-3018-495D-8C58-F27496EFF3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50BE454F-1376-4126-A03E-FF5B98EF39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B8A3292-3973-4697-BC00-C96BDB1727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429" name="楕円 428">
          <a:extLst>
            <a:ext uri="{FF2B5EF4-FFF2-40B4-BE49-F238E27FC236}">
              <a16:creationId xmlns:a16="http://schemas.microsoft.com/office/drawing/2014/main" id="{094A2D8B-1BE5-40E4-8072-C9BB8C75A55F}"/>
            </a:ext>
          </a:extLst>
        </xdr:cNvPr>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142076</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BEBBA51F-3DC7-4F19-8126-F7191B6A09C5}"/>
            </a:ext>
          </a:extLst>
        </xdr:cNvPr>
        <xdr:cNvSpPr txBox="1"/>
      </xdr:nvSpPr>
      <xdr:spPr>
        <a:xfrm>
          <a:off x="16357600" y="1385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50981</xdr:rowOff>
    </xdr:from>
    <xdr:to>
      <xdr:col>81</xdr:col>
      <xdr:colOff>101600</xdr:colOff>
      <xdr:row>81</xdr:row>
      <xdr:rowOff>152581</xdr:rowOff>
    </xdr:to>
    <xdr:sp macro="" textlink="">
      <xdr:nvSpPr>
        <xdr:cNvPr id="431" name="楕円 430">
          <a:extLst>
            <a:ext uri="{FF2B5EF4-FFF2-40B4-BE49-F238E27FC236}">
              <a16:creationId xmlns:a16="http://schemas.microsoft.com/office/drawing/2014/main" id="{3678BDBF-97BF-4092-BC86-68DBAF53317F}"/>
            </a:ext>
          </a:extLst>
        </xdr:cNvPr>
        <xdr:cNvSpPr/>
      </xdr:nvSpPr>
      <xdr:spPr>
        <a:xfrm>
          <a:off x="15430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101781</xdr:rowOff>
    </xdr:to>
    <xdr:cxnSp macro="">
      <xdr:nvCxnSpPr>
        <xdr:cNvPr id="432" name="直線コネクタ 431">
          <a:extLst>
            <a:ext uri="{FF2B5EF4-FFF2-40B4-BE49-F238E27FC236}">
              <a16:creationId xmlns:a16="http://schemas.microsoft.com/office/drawing/2014/main" id="{B9659146-D0E9-4501-AE95-585E5E999ABB}"/>
            </a:ext>
          </a:extLst>
        </xdr:cNvPr>
        <xdr:cNvCxnSpPr/>
      </xdr:nvCxnSpPr>
      <xdr:spPr>
        <a:xfrm flipV="1">
          <a:off x="15481300" y="139304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433" name="楕円 432">
          <a:extLst>
            <a:ext uri="{FF2B5EF4-FFF2-40B4-BE49-F238E27FC236}">
              <a16:creationId xmlns:a16="http://schemas.microsoft.com/office/drawing/2014/main" id="{E395A5AD-3DE8-41E0-A1B2-BAF1FBE3D2A3}"/>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101781</xdr:rowOff>
    </xdr:from>
    <xdr:to>
      <xdr:col>81</xdr:col>
      <xdr:colOff>50800</xdr:colOff>
      <xdr:row>81</xdr:row>
      <xdr:rowOff>127907</xdr:rowOff>
    </xdr:to>
    <xdr:cxnSp macro="">
      <xdr:nvCxnSpPr>
        <xdr:cNvPr id="434" name="直線コネクタ 433">
          <a:extLst>
            <a:ext uri="{FF2B5EF4-FFF2-40B4-BE49-F238E27FC236}">
              <a16:creationId xmlns:a16="http://schemas.microsoft.com/office/drawing/2014/main" id="{98FA3CFC-845B-40EA-BD77-598F2426DBFA}"/>
            </a:ext>
          </a:extLst>
        </xdr:cNvPr>
        <xdr:cNvCxnSpPr/>
      </xdr:nvCxnSpPr>
      <xdr:spPr>
        <a:xfrm flipV="1">
          <a:off x="14592300" y="1398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435" name="n_1aveValue【消防施設】&#10;有形固定資産減価償却率">
          <a:extLst>
            <a:ext uri="{FF2B5EF4-FFF2-40B4-BE49-F238E27FC236}">
              <a16:creationId xmlns:a16="http://schemas.microsoft.com/office/drawing/2014/main" id="{D6100AFD-1566-4593-B68D-4D750126CB28}"/>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436" name="n_2aveValue【消防施設】&#10;有形固定資産減価償却率">
          <a:extLst>
            <a:ext uri="{FF2B5EF4-FFF2-40B4-BE49-F238E27FC236}">
              <a16:creationId xmlns:a16="http://schemas.microsoft.com/office/drawing/2014/main" id="{323BC4CA-7EEB-44E6-A8CE-1D649C9BA53E}"/>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437" name="n_3aveValue【消防施設】&#10;有形固定資産減価償却率">
          <a:extLst>
            <a:ext uri="{FF2B5EF4-FFF2-40B4-BE49-F238E27FC236}">
              <a16:creationId xmlns:a16="http://schemas.microsoft.com/office/drawing/2014/main" id="{CBC71B07-12F6-4501-BD51-9EBAA5A1F099}"/>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143708</xdr:rowOff>
    </xdr:from>
    <xdr:ext cx="405111" cy="259045"/>
    <xdr:sp macro="" textlink="">
      <xdr:nvSpPr>
        <xdr:cNvPr id="438" name="n_1mainValue【消防施設】&#10;有形固定資産減価償却率">
          <a:extLst>
            <a:ext uri="{FF2B5EF4-FFF2-40B4-BE49-F238E27FC236}">
              <a16:creationId xmlns:a16="http://schemas.microsoft.com/office/drawing/2014/main" id="{FDA87758-DC8D-4AAD-BD08-C940E7C41CE0}"/>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169834</xdr:rowOff>
    </xdr:from>
    <xdr:ext cx="405111" cy="259045"/>
    <xdr:sp macro="" textlink="">
      <xdr:nvSpPr>
        <xdr:cNvPr id="439" name="n_2mainValue【消防施設】&#10;有形固定資産減価償却率">
          <a:extLst>
            <a:ext uri="{FF2B5EF4-FFF2-40B4-BE49-F238E27FC236}">
              <a16:creationId xmlns:a16="http://schemas.microsoft.com/office/drawing/2014/main" id="{F05736B9-7F95-41F2-AB33-7204DFC85D9C}"/>
            </a:ext>
          </a:extLst>
        </xdr:cNvPr>
        <xdr:cNvSpPr txBox="1"/>
      </xdr:nvSpPr>
      <xdr:spPr>
        <a:xfrm>
          <a:off x="14389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a:extLst>
            <a:ext uri="{FF2B5EF4-FFF2-40B4-BE49-F238E27FC236}">
              <a16:creationId xmlns:a16="http://schemas.microsoft.com/office/drawing/2014/main" id="{0030FFC0-F302-43A8-96CB-9F67306596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a:extLst>
            <a:ext uri="{FF2B5EF4-FFF2-40B4-BE49-F238E27FC236}">
              <a16:creationId xmlns:a16="http://schemas.microsoft.com/office/drawing/2014/main" id="{BAD65608-E659-4F87-AF8E-55CD0B29D8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a:extLst>
            <a:ext uri="{FF2B5EF4-FFF2-40B4-BE49-F238E27FC236}">
              <a16:creationId xmlns:a16="http://schemas.microsoft.com/office/drawing/2014/main" id="{76520664-CF99-4578-9226-E5C9E36A34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a:extLst>
            <a:ext uri="{FF2B5EF4-FFF2-40B4-BE49-F238E27FC236}">
              <a16:creationId xmlns:a16="http://schemas.microsoft.com/office/drawing/2014/main" id="{0A3B8205-C9FA-4F70-B482-F039DF58B5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a:extLst>
            <a:ext uri="{FF2B5EF4-FFF2-40B4-BE49-F238E27FC236}">
              <a16:creationId xmlns:a16="http://schemas.microsoft.com/office/drawing/2014/main" id="{2F442D4D-8FAF-4441-AA25-B67B7B5D5B7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a:extLst>
            <a:ext uri="{FF2B5EF4-FFF2-40B4-BE49-F238E27FC236}">
              <a16:creationId xmlns:a16="http://schemas.microsoft.com/office/drawing/2014/main" id="{88FFB192-4E57-4352-97FE-1CD8CD7550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a:extLst>
            <a:ext uri="{FF2B5EF4-FFF2-40B4-BE49-F238E27FC236}">
              <a16:creationId xmlns:a16="http://schemas.microsoft.com/office/drawing/2014/main" id="{E56A97A5-02FC-4AB1-B0C8-0ECDDA2C5F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a:extLst>
            <a:ext uri="{FF2B5EF4-FFF2-40B4-BE49-F238E27FC236}">
              <a16:creationId xmlns:a16="http://schemas.microsoft.com/office/drawing/2014/main" id="{8F87BBCF-23BC-45DF-9E8C-4318FD0048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a:extLst>
            <a:ext uri="{FF2B5EF4-FFF2-40B4-BE49-F238E27FC236}">
              <a16:creationId xmlns:a16="http://schemas.microsoft.com/office/drawing/2014/main" id="{F333F0D3-B621-4FC2-BBAF-1E9C22338B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a:extLst>
            <a:ext uri="{FF2B5EF4-FFF2-40B4-BE49-F238E27FC236}">
              <a16:creationId xmlns:a16="http://schemas.microsoft.com/office/drawing/2014/main" id="{8A526241-C03C-4327-A031-1DC33FF73A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0" name="直線コネクタ 449">
          <a:extLst>
            <a:ext uri="{FF2B5EF4-FFF2-40B4-BE49-F238E27FC236}">
              <a16:creationId xmlns:a16="http://schemas.microsoft.com/office/drawing/2014/main" id="{4C06331B-B4A4-4381-BB57-5ADAECAF371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1" name="テキスト ボックス 450">
          <a:extLst>
            <a:ext uri="{FF2B5EF4-FFF2-40B4-BE49-F238E27FC236}">
              <a16:creationId xmlns:a16="http://schemas.microsoft.com/office/drawing/2014/main" id="{FC74AE59-7C8F-4B87-ADF1-443680AF91A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2" name="直線コネクタ 451">
          <a:extLst>
            <a:ext uri="{FF2B5EF4-FFF2-40B4-BE49-F238E27FC236}">
              <a16:creationId xmlns:a16="http://schemas.microsoft.com/office/drawing/2014/main" id="{BE6D9997-3BFC-4DB1-99CE-821D80D97CD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3" name="テキスト ボックス 452">
          <a:extLst>
            <a:ext uri="{FF2B5EF4-FFF2-40B4-BE49-F238E27FC236}">
              <a16:creationId xmlns:a16="http://schemas.microsoft.com/office/drawing/2014/main" id="{B18B3A12-7563-46C4-AAA9-E95A2ABA965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4" name="直線コネクタ 453">
          <a:extLst>
            <a:ext uri="{FF2B5EF4-FFF2-40B4-BE49-F238E27FC236}">
              <a16:creationId xmlns:a16="http://schemas.microsoft.com/office/drawing/2014/main" id="{E97CC6F8-2D9F-4AA5-B93E-62A937C73E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5" name="テキスト ボックス 454">
          <a:extLst>
            <a:ext uri="{FF2B5EF4-FFF2-40B4-BE49-F238E27FC236}">
              <a16:creationId xmlns:a16="http://schemas.microsoft.com/office/drawing/2014/main" id="{C6F5A550-D269-4B7D-A1EF-6AAA612B71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6" name="直線コネクタ 455">
          <a:extLst>
            <a:ext uri="{FF2B5EF4-FFF2-40B4-BE49-F238E27FC236}">
              <a16:creationId xmlns:a16="http://schemas.microsoft.com/office/drawing/2014/main" id="{639D65F3-95AF-4E58-884A-F92DCA19816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7" name="テキスト ボックス 456">
          <a:extLst>
            <a:ext uri="{FF2B5EF4-FFF2-40B4-BE49-F238E27FC236}">
              <a16:creationId xmlns:a16="http://schemas.microsoft.com/office/drawing/2014/main" id="{A4E3E9BE-ABE6-4D19-915D-CC376A30823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8" name="直線コネクタ 457">
          <a:extLst>
            <a:ext uri="{FF2B5EF4-FFF2-40B4-BE49-F238E27FC236}">
              <a16:creationId xmlns:a16="http://schemas.microsoft.com/office/drawing/2014/main" id="{3EF3160F-E2DB-4177-87DE-BA7236FACE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9" name="テキスト ボックス 458">
          <a:extLst>
            <a:ext uri="{FF2B5EF4-FFF2-40B4-BE49-F238E27FC236}">
              <a16:creationId xmlns:a16="http://schemas.microsoft.com/office/drawing/2014/main" id="{4F5BFE92-09AA-409B-B2A0-AD31E931648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a:extLst>
            <a:ext uri="{FF2B5EF4-FFF2-40B4-BE49-F238E27FC236}">
              <a16:creationId xmlns:a16="http://schemas.microsoft.com/office/drawing/2014/main" id="{386FDD62-2BA7-4574-900E-5E5B7FAF667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1" name="テキスト ボックス 460">
          <a:extLst>
            <a:ext uri="{FF2B5EF4-FFF2-40B4-BE49-F238E27FC236}">
              <a16:creationId xmlns:a16="http://schemas.microsoft.com/office/drawing/2014/main" id="{1CBE517E-0395-42A1-B91D-7B88424CBF2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a:extLst>
            <a:ext uri="{FF2B5EF4-FFF2-40B4-BE49-F238E27FC236}">
              <a16:creationId xmlns:a16="http://schemas.microsoft.com/office/drawing/2014/main" id="{6F3F5640-EADD-4611-B3EB-8A03098B35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3" name="直線コネクタ 462">
          <a:extLst>
            <a:ext uri="{FF2B5EF4-FFF2-40B4-BE49-F238E27FC236}">
              <a16:creationId xmlns:a16="http://schemas.microsoft.com/office/drawing/2014/main" id="{F11338BD-8631-4458-9D18-BA04DC99B908}"/>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4" name="【消防施設】&#10;一人当たり面積最小値テキスト">
          <a:extLst>
            <a:ext uri="{FF2B5EF4-FFF2-40B4-BE49-F238E27FC236}">
              <a16:creationId xmlns:a16="http://schemas.microsoft.com/office/drawing/2014/main" id="{3DB18051-1494-45BA-82FC-FC098137B9BD}"/>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5" name="直線コネクタ 464">
          <a:extLst>
            <a:ext uri="{FF2B5EF4-FFF2-40B4-BE49-F238E27FC236}">
              <a16:creationId xmlns:a16="http://schemas.microsoft.com/office/drawing/2014/main" id="{ED9215AB-DCAD-4197-ADF5-1B297A823CB7}"/>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6" name="【消防施設】&#10;一人当たり面積最大値テキスト">
          <a:extLst>
            <a:ext uri="{FF2B5EF4-FFF2-40B4-BE49-F238E27FC236}">
              <a16:creationId xmlns:a16="http://schemas.microsoft.com/office/drawing/2014/main" id="{9FCA322D-DE5C-4186-A708-5D67BF06F95B}"/>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7" name="直線コネクタ 466">
          <a:extLst>
            <a:ext uri="{FF2B5EF4-FFF2-40B4-BE49-F238E27FC236}">
              <a16:creationId xmlns:a16="http://schemas.microsoft.com/office/drawing/2014/main" id="{69D8C291-DB23-4EF9-A66E-11B9CD10CAB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68" name="【消防施設】&#10;一人当たり面積平均値テキスト">
          <a:extLst>
            <a:ext uri="{FF2B5EF4-FFF2-40B4-BE49-F238E27FC236}">
              <a16:creationId xmlns:a16="http://schemas.microsoft.com/office/drawing/2014/main" id="{9D432B06-8A67-4E8D-8F3C-2A63C9503A4A}"/>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9" name="フローチャート: 判断 468">
          <a:extLst>
            <a:ext uri="{FF2B5EF4-FFF2-40B4-BE49-F238E27FC236}">
              <a16:creationId xmlns:a16="http://schemas.microsoft.com/office/drawing/2014/main" id="{841C19BB-DFD6-45C3-A20F-5072258A948D}"/>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0" name="フローチャート: 判断 469">
          <a:extLst>
            <a:ext uri="{FF2B5EF4-FFF2-40B4-BE49-F238E27FC236}">
              <a16:creationId xmlns:a16="http://schemas.microsoft.com/office/drawing/2014/main" id="{B80DE161-6124-4676-838C-C33C2EAEC78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471" name="フローチャート: 判断 470">
          <a:extLst>
            <a:ext uri="{FF2B5EF4-FFF2-40B4-BE49-F238E27FC236}">
              <a16:creationId xmlns:a16="http://schemas.microsoft.com/office/drawing/2014/main" id="{17CCD4C3-E84E-4FF7-8B49-C03E4551D7C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472" name="フローチャート: 判断 471">
          <a:extLst>
            <a:ext uri="{FF2B5EF4-FFF2-40B4-BE49-F238E27FC236}">
              <a16:creationId xmlns:a16="http://schemas.microsoft.com/office/drawing/2014/main" id="{4C255C52-5C93-4500-816E-3D589F5C7EA1}"/>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881E652D-32C2-43B2-986A-9FABB674A9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A3B9E991-39CA-4343-A97C-65093AC9F9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46E9862D-7F7F-47FA-992C-6854887721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FBC6AE59-E52E-4435-A60D-913874F5AC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5ABCF99C-200C-495F-9D10-CD34F8CAB8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25019</xdr:rowOff>
    </xdr:from>
    <xdr:to>
      <xdr:col>116</xdr:col>
      <xdr:colOff>114300</xdr:colOff>
      <xdr:row>86</xdr:row>
      <xdr:rowOff>126619</xdr:rowOff>
    </xdr:to>
    <xdr:sp macro="" textlink="">
      <xdr:nvSpPr>
        <xdr:cNvPr id="478" name="楕円 477">
          <a:extLst>
            <a:ext uri="{FF2B5EF4-FFF2-40B4-BE49-F238E27FC236}">
              <a16:creationId xmlns:a16="http://schemas.microsoft.com/office/drawing/2014/main" id="{BCC9BA85-E8A8-44E3-8F0F-4B0B6CA76D25}"/>
            </a:ext>
          </a:extLst>
        </xdr:cNvPr>
        <xdr:cNvSpPr/>
      </xdr:nvSpPr>
      <xdr:spPr>
        <a:xfrm>
          <a:off x="22110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79" name="【消防施設】&#10;一人当たり面積該当値テキスト">
          <a:extLst>
            <a:ext uri="{FF2B5EF4-FFF2-40B4-BE49-F238E27FC236}">
              <a16:creationId xmlns:a16="http://schemas.microsoft.com/office/drawing/2014/main" id="{9741BF0D-CFEF-47BF-81CF-352F4C96C118}"/>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480" name="楕円 479">
          <a:extLst>
            <a:ext uri="{FF2B5EF4-FFF2-40B4-BE49-F238E27FC236}">
              <a16:creationId xmlns:a16="http://schemas.microsoft.com/office/drawing/2014/main" id="{B27B0BF6-7121-430C-A3B1-1977C61CAD22}"/>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75819</xdr:rowOff>
    </xdr:to>
    <xdr:cxnSp macro="">
      <xdr:nvCxnSpPr>
        <xdr:cNvPr id="481" name="直線コネクタ 480">
          <a:extLst>
            <a:ext uri="{FF2B5EF4-FFF2-40B4-BE49-F238E27FC236}">
              <a16:creationId xmlns:a16="http://schemas.microsoft.com/office/drawing/2014/main" id="{57CD428F-ED58-4920-81F8-6866CCEDFB60}"/>
            </a:ext>
          </a:extLst>
        </xdr:cNvPr>
        <xdr:cNvCxnSpPr/>
      </xdr:nvCxnSpPr>
      <xdr:spPr>
        <a:xfrm>
          <a:off x="21323300" y="14817089"/>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21971</xdr:rowOff>
    </xdr:from>
    <xdr:to>
      <xdr:col>107</xdr:col>
      <xdr:colOff>101600</xdr:colOff>
      <xdr:row>86</xdr:row>
      <xdr:rowOff>123571</xdr:rowOff>
    </xdr:to>
    <xdr:sp macro="" textlink="">
      <xdr:nvSpPr>
        <xdr:cNvPr id="482" name="楕円 481">
          <a:extLst>
            <a:ext uri="{FF2B5EF4-FFF2-40B4-BE49-F238E27FC236}">
              <a16:creationId xmlns:a16="http://schemas.microsoft.com/office/drawing/2014/main" id="{A1903A69-145A-422E-AFF8-12BDAC95FB43}"/>
            </a:ext>
          </a:extLst>
        </xdr:cNvPr>
        <xdr:cNvSpPr/>
      </xdr:nvSpPr>
      <xdr:spPr>
        <a:xfrm>
          <a:off x="20383500" y="14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72771</xdr:rowOff>
    </xdr:to>
    <xdr:cxnSp macro="">
      <xdr:nvCxnSpPr>
        <xdr:cNvPr id="483" name="直線コネクタ 482">
          <a:extLst>
            <a:ext uri="{FF2B5EF4-FFF2-40B4-BE49-F238E27FC236}">
              <a16:creationId xmlns:a16="http://schemas.microsoft.com/office/drawing/2014/main" id="{EFCD5E1B-5257-44AD-A95E-088E1D179BFA}"/>
            </a:ext>
          </a:extLst>
        </xdr:cNvPr>
        <xdr:cNvCxnSpPr/>
      </xdr:nvCxnSpPr>
      <xdr:spPr>
        <a:xfrm flipV="1">
          <a:off x="20434300" y="1481708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484" name="n_1aveValue【消防施設】&#10;一人当たり面積">
          <a:extLst>
            <a:ext uri="{FF2B5EF4-FFF2-40B4-BE49-F238E27FC236}">
              <a16:creationId xmlns:a16="http://schemas.microsoft.com/office/drawing/2014/main" id="{E476C502-742D-4B6A-9B25-EDA3004F30ED}"/>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485" name="n_2aveValue【消防施設】&#10;一人当たり面積">
          <a:extLst>
            <a:ext uri="{FF2B5EF4-FFF2-40B4-BE49-F238E27FC236}">
              <a16:creationId xmlns:a16="http://schemas.microsoft.com/office/drawing/2014/main" id="{5540A599-7142-4A32-B25F-E0212F5C0C53}"/>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486" name="n_3aveValue【消防施設】&#10;一人当たり面積">
          <a:extLst>
            <a:ext uri="{FF2B5EF4-FFF2-40B4-BE49-F238E27FC236}">
              <a16:creationId xmlns:a16="http://schemas.microsoft.com/office/drawing/2014/main" id="{E227A9D6-BF58-46B8-9F4B-6AB2D419433E}"/>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487" name="n_1mainValue【消防施設】&#10;一人当たり面積">
          <a:extLst>
            <a:ext uri="{FF2B5EF4-FFF2-40B4-BE49-F238E27FC236}">
              <a16:creationId xmlns:a16="http://schemas.microsoft.com/office/drawing/2014/main" id="{E57B10F2-F2CC-426B-9C0C-3988DC1B6C96}"/>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114698</xdr:rowOff>
    </xdr:from>
    <xdr:ext cx="469744" cy="259045"/>
    <xdr:sp macro="" textlink="">
      <xdr:nvSpPr>
        <xdr:cNvPr id="488" name="n_2mainValue【消防施設】&#10;一人当たり面積">
          <a:extLst>
            <a:ext uri="{FF2B5EF4-FFF2-40B4-BE49-F238E27FC236}">
              <a16:creationId xmlns:a16="http://schemas.microsoft.com/office/drawing/2014/main" id="{26622C34-E81D-4EBF-88B1-0B5BDD9E54A6}"/>
            </a:ext>
          </a:extLst>
        </xdr:cNvPr>
        <xdr:cNvSpPr txBox="1"/>
      </xdr:nvSpPr>
      <xdr:spPr>
        <a:xfrm>
          <a:off x="20199427" y="148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a:extLst>
            <a:ext uri="{FF2B5EF4-FFF2-40B4-BE49-F238E27FC236}">
              <a16:creationId xmlns:a16="http://schemas.microsoft.com/office/drawing/2014/main" id="{BEC397E7-DC6F-4852-8C95-7112F2882B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a:extLst>
            <a:ext uri="{FF2B5EF4-FFF2-40B4-BE49-F238E27FC236}">
              <a16:creationId xmlns:a16="http://schemas.microsoft.com/office/drawing/2014/main" id="{BCE40563-2A64-41AF-9DC3-483C4F60F9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a:extLst>
            <a:ext uri="{FF2B5EF4-FFF2-40B4-BE49-F238E27FC236}">
              <a16:creationId xmlns:a16="http://schemas.microsoft.com/office/drawing/2014/main" id="{8BACC083-1E4F-43D7-9114-BE0A551DAA5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a:extLst>
            <a:ext uri="{FF2B5EF4-FFF2-40B4-BE49-F238E27FC236}">
              <a16:creationId xmlns:a16="http://schemas.microsoft.com/office/drawing/2014/main" id="{089053E5-4AB9-4AD7-8E50-24534B9232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a:extLst>
            <a:ext uri="{FF2B5EF4-FFF2-40B4-BE49-F238E27FC236}">
              <a16:creationId xmlns:a16="http://schemas.microsoft.com/office/drawing/2014/main" id="{A4FB5DE8-68BA-4473-A481-721DF06F5B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a:extLst>
            <a:ext uri="{FF2B5EF4-FFF2-40B4-BE49-F238E27FC236}">
              <a16:creationId xmlns:a16="http://schemas.microsoft.com/office/drawing/2014/main" id="{852D1A73-9F35-4690-B881-4894CA11B2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a:extLst>
            <a:ext uri="{FF2B5EF4-FFF2-40B4-BE49-F238E27FC236}">
              <a16:creationId xmlns:a16="http://schemas.microsoft.com/office/drawing/2014/main" id="{6BFF2964-C737-4347-823F-42C6A8981E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a:extLst>
            <a:ext uri="{FF2B5EF4-FFF2-40B4-BE49-F238E27FC236}">
              <a16:creationId xmlns:a16="http://schemas.microsoft.com/office/drawing/2014/main" id="{1656E85A-90FD-4218-8650-8B97B2674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a:extLst>
            <a:ext uri="{FF2B5EF4-FFF2-40B4-BE49-F238E27FC236}">
              <a16:creationId xmlns:a16="http://schemas.microsoft.com/office/drawing/2014/main" id="{A7EBF3E7-C8B8-40A4-B3AA-9492BF48A0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a:extLst>
            <a:ext uri="{FF2B5EF4-FFF2-40B4-BE49-F238E27FC236}">
              <a16:creationId xmlns:a16="http://schemas.microsoft.com/office/drawing/2014/main" id="{8E08346A-C68C-42AC-9CBD-BD193D9256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9" name="直線コネクタ 498">
          <a:extLst>
            <a:ext uri="{FF2B5EF4-FFF2-40B4-BE49-F238E27FC236}">
              <a16:creationId xmlns:a16="http://schemas.microsoft.com/office/drawing/2014/main" id="{61721A18-140D-47CE-9927-86E68472F2B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0" name="テキスト ボックス 499">
          <a:extLst>
            <a:ext uri="{FF2B5EF4-FFF2-40B4-BE49-F238E27FC236}">
              <a16:creationId xmlns:a16="http://schemas.microsoft.com/office/drawing/2014/main" id="{F6EBA51C-3B99-450A-B883-B4020415EB7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1" name="直線コネクタ 500">
          <a:extLst>
            <a:ext uri="{FF2B5EF4-FFF2-40B4-BE49-F238E27FC236}">
              <a16:creationId xmlns:a16="http://schemas.microsoft.com/office/drawing/2014/main" id="{DF21EE8E-AB3C-422E-AE01-26B87DA608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2" name="テキスト ボックス 501">
          <a:extLst>
            <a:ext uri="{FF2B5EF4-FFF2-40B4-BE49-F238E27FC236}">
              <a16:creationId xmlns:a16="http://schemas.microsoft.com/office/drawing/2014/main" id="{76A9FF91-47BF-49ED-8370-BCCB974F38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3" name="直線コネクタ 502">
          <a:extLst>
            <a:ext uri="{FF2B5EF4-FFF2-40B4-BE49-F238E27FC236}">
              <a16:creationId xmlns:a16="http://schemas.microsoft.com/office/drawing/2014/main" id="{253AEA8E-8B2B-4FBB-A2B6-39D665E8568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4" name="テキスト ボックス 503">
          <a:extLst>
            <a:ext uri="{FF2B5EF4-FFF2-40B4-BE49-F238E27FC236}">
              <a16:creationId xmlns:a16="http://schemas.microsoft.com/office/drawing/2014/main" id="{57DAA05C-4F30-45DF-A19D-A4577BAA44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5" name="直線コネクタ 504">
          <a:extLst>
            <a:ext uri="{FF2B5EF4-FFF2-40B4-BE49-F238E27FC236}">
              <a16:creationId xmlns:a16="http://schemas.microsoft.com/office/drawing/2014/main" id="{20F847A1-62F0-4C8F-AFF4-B34B204DA7A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6" name="テキスト ボックス 505">
          <a:extLst>
            <a:ext uri="{FF2B5EF4-FFF2-40B4-BE49-F238E27FC236}">
              <a16:creationId xmlns:a16="http://schemas.microsoft.com/office/drawing/2014/main" id="{5388EE4E-82DE-453B-9B41-F571480E30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7" name="直線コネクタ 506">
          <a:extLst>
            <a:ext uri="{FF2B5EF4-FFF2-40B4-BE49-F238E27FC236}">
              <a16:creationId xmlns:a16="http://schemas.microsoft.com/office/drawing/2014/main" id="{E3AACF44-E1E7-4DAC-9DE8-5D29796128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8" name="テキスト ボックス 507">
          <a:extLst>
            <a:ext uri="{FF2B5EF4-FFF2-40B4-BE49-F238E27FC236}">
              <a16:creationId xmlns:a16="http://schemas.microsoft.com/office/drawing/2014/main" id="{9A4B0D58-E321-42B7-BD52-4BEA9877EF4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9" name="直線コネクタ 508">
          <a:extLst>
            <a:ext uri="{FF2B5EF4-FFF2-40B4-BE49-F238E27FC236}">
              <a16:creationId xmlns:a16="http://schemas.microsoft.com/office/drawing/2014/main" id="{442C953F-2497-41C7-9436-0B884ED2A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0" name="テキスト ボックス 509">
          <a:extLst>
            <a:ext uri="{FF2B5EF4-FFF2-40B4-BE49-F238E27FC236}">
              <a16:creationId xmlns:a16="http://schemas.microsoft.com/office/drawing/2014/main" id="{093E955C-33D9-4DE1-9FE5-678691E7906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1" name="【庁舎】&#10;有形固定資産減価償却率グラフ枠">
          <a:extLst>
            <a:ext uri="{FF2B5EF4-FFF2-40B4-BE49-F238E27FC236}">
              <a16:creationId xmlns:a16="http://schemas.microsoft.com/office/drawing/2014/main" id="{E6E31097-D434-45FB-B679-7EE2F9BF5B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2" name="直線コネクタ 511">
          <a:extLst>
            <a:ext uri="{FF2B5EF4-FFF2-40B4-BE49-F238E27FC236}">
              <a16:creationId xmlns:a16="http://schemas.microsoft.com/office/drawing/2014/main" id="{AE6D2BA5-A70F-42FE-97A9-D9B17D446E44}"/>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3" name="【庁舎】&#10;有形固定資産減価償却率最小値テキスト">
          <a:extLst>
            <a:ext uri="{FF2B5EF4-FFF2-40B4-BE49-F238E27FC236}">
              <a16:creationId xmlns:a16="http://schemas.microsoft.com/office/drawing/2014/main" id="{F28A0A02-84CA-40CC-A813-C28C0748FEDF}"/>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4" name="直線コネクタ 513">
          <a:extLst>
            <a:ext uri="{FF2B5EF4-FFF2-40B4-BE49-F238E27FC236}">
              <a16:creationId xmlns:a16="http://schemas.microsoft.com/office/drawing/2014/main" id="{97F8F7EA-FE8D-47BC-89A5-E969C383E54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5" name="【庁舎】&#10;有形固定資産減価償却率最大値テキスト">
          <a:extLst>
            <a:ext uri="{FF2B5EF4-FFF2-40B4-BE49-F238E27FC236}">
              <a16:creationId xmlns:a16="http://schemas.microsoft.com/office/drawing/2014/main" id="{243F4E93-D1B3-4118-9389-429BDB799056}"/>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6" name="直線コネクタ 515">
          <a:extLst>
            <a:ext uri="{FF2B5EF4-FFF2-40B4-BE49-F238E27FC236}">
              <a16:creationId xmlns:a16="http://schemas.microsoft.com/office/drawing/2014/main" id="{462B6C98-2089-4F8B-A0A5-36847269D17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17" name="【庁舎】&#10;有形固定資産減価償却率平均値テキスト">
          <a:extLst>
            <a:ext uri="{FF2B5EF4-FFF2-40B4-BE49-F238E27FC236}">
              <a16:creationId xmlns:a16="http://schemas.microsoft.com/office/drawing/2014/main" id="{8CC1F229-F432-41EA-8A96-30FD3AEA96E4}"/>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18" name="フローチャート: 判断 517">
          <a:extLst>
            <a:ext uri="{FF2B5EF4-FFF2-40B4-BE49-F238E27FC236}">
              <a16:creationId xmlns:a16="http://schemas.microsoft.com/office/drawing/2014/main" id="{C6B2A26E-69B3-416F-AFF1-FBE0E6BF476F}"/>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19" name="フローチャート: 判断 518">
          <a:extLst>
            <a:ext uri="{FF2B5EF4-FFF2-40B4-BE49-F238E27FC236}">
              <a16:creationId xmlns:a16="http://schemas.microsoft.com/office/drawing/2014/main" id="{56BE4948-A478-4364-B47F-D55898E801E3}"/>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20" name="フローチャート: 判断 519">
          <a:extLst>
            <a:ext uri="{FF2B5EF4-FFF2-40B4-BE49-F238E27FC236}">
              <a16:creationId xmlns:a16="http://schemas.microsoft.com/office/drawing/2014/main" id="{B50837F4-54D0-4CF1-9F81-64840214876E}"/>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21" name="フローチャート: 判断 520">
          <a:extLst>
            <a:ext uri="{FF2B5EF4-FFF2-40B4-BE49-F238E27FC236}">
              <a16:creationId xmlns:a16="http://schemas.microsoft.com/office/drawing/2014/main" id="{95AA7511-9BA5-4B66-862A-5AE937F967BF}"/>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DFD98302-F5C0-4BAC-9C88-66FE8F0E0B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BFE1E053-2BED-4A7B-A51A-1EACFAADD0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BDBA4BB8-8A1A-4959-BC15-1AE0998BCF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682058D-8ADD-4A61-817D-07D5410F19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A69D25CD-22C3-4BDA-AB0A-83863E74A5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38100</xdr:rowOff>
    </xdr:from>
    <xdr:to>
      <xdr:col>85</xdr:col>
      <xdr:colOff>177800</xdr:colOff>
      <xdr:row>108</xdr:row>
      <xdr:rowOff>139700</xdr:rowOff>
    </xdr:to>
    <xdr:sp macro="" textlink="">
      <xdr:nvSpPr>
        <xdr:cNvPr id="527" name="楕円 526">
          <a:extLst>
            <a:ext uri="{FF2B5EF4-FFF2-40B4-BE49-F238E27FC236}">
              <a16:creationId xmlns:a16="http://schemas.microsoft.com/office/drawing/2014/main" id="{6D6588A3-92E1-4A59-893D-342DF3EBD5D6}"/>
            </a:ext>
          </a:extLst>
        </xdr:cNvPr>
        <xdr:cNvSpPr/>
      </xdr:nvSpPr>
      <xdr:spPr>
        <a:xfrm>
          <a:off x="162687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124477</xdr:rowOff>
    </xdr:from>
    <xdr:ext cx="340478" cy="259045"/>
    <xdr:sp macro="" textlink="">
      <xdr:nvSpPr>
        <xdr:cNvPr id="528" name="【庁舎】&#10;有形固定資産減価償却率該当値テキスト">
          <a:extLst>
            <a:ext uri="{FF2B5EF4-FFF2-40B4-BE49-F238E27FC236}">
              <a16:creationId xmlns:a16="http://schemas.microsoft.com/office/drawing/2014/main" id="{3B5A676D-9FFE-47A4-963F-C8DDE24E0421}"/>
            </a:ext>
          </a:extLst>
        </xdr:cNvPr>
        <xdr:cNvSpPr txBox="1"/>
      </xdr:nvSpPr>
      <xdr:spPr>
        <a:xfrm>
          <a:off x="16357600" y="18469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35561</xdr:rowOff>
    </xdr:from>
    <xdr:to>
      <xdr:col>81</xdr:col>
      <xdr:colOff>101600</xdr:colOff>
      <xdr:row>101</xdr:row>
      <xdr:rowOff>137161</xdr:rowOff>
    </xdr:to>
    <xdr:sp macro="" textlink="">
      <xdr:nvSpPr>
        <xdr:cNvPr id="529" name="楕円 528">
          <a:extLst>
            <a:ext uri="{FF2B5EF4-FFF2-40B4-BE49-F238E27FC236}">
              <a16:creationId xmlns:a16="http://schemas.microsoft.com/office/drawing/2014/main" id="{6EEB01CA-817B-4366-AC2F-735B1E59E8FB}"/>
            </a:ext>
          </a:extLst>
        </xdr:cNvPr>
        <xdr:cNvSpPr/>
      </xdr:nvSpPr>
      <xdr:spPr>
        <a:xfrm>
          <a:off x="15430500" y="17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86361</xdr:rowOff>
    </xdr:from>
    <xdr:to>
      <xdr:col>85</xdr:col>
      <xdr:colOff>127000</xdr:colOff>
      <xdr:row>108</xdr:row>
      <xdr:rowOff>88900</xdr:rowOff>
    </xdr:to>
    <xdr:cxnSp macro="">
      <xdr:nvCxnSpPr>
        <xdr:cNvPr id="530" name="直線コネクタ 529">
          <a:extLst>
            <a:ext uri="{FF2B5EF4-FFF2-40B4-BE49-F238E27FC236}">
              <a16:creationId xmlns:a16="http://schemas.microsoft.com/office/drawing/2014/main" id="{ED02BF6C-8A5F-4B36-A4C2-F31E4C8D1BB7}"/>
            </a:ext>
          </a:extLst>
        </xdr:cNvPr>
        <xdr:cNvCxnSpPr/>
      </xdr:nvCxnSpPr>
      <xdr:spPr>
        <a:xfrm>
          <a:off x="15481300" y="17402811"/>
          <a:ext cx="838200" cy="12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531" name="楕円 530">
          <a:extLst>
            <a:ext uri="{FF2B5EF4-FFF2-40B4-BE49-F238E27FC236}">
              <a16:creationId xmlns:a16="http://schemas.microsoft.com/office/drawing/2014/main" id="{1DC317A5-86A2-45F0-AA0E-EABE1C61F06B}"/>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86361</xdr:rowOff>
    </xdr:from>
    <xdr:to>
      <xdr:col>81</xdr:col>
      <xdr:colOff>50800</xdr:colOff>
      <xdr:row>101</xdr:row>
      <xdr:rowOff>87630</xdr:rowOff>
    </xdr:to>
    <xdr:cxnSp macro="">
      <xdr:nvCxnSpPr>
        <xdr:cNvPr id="532" name="直線コネクタ 531">
          <a:extLst>
            <a:ext uri="{FF2B5EF4-FFF2-40B4-BE49-F238E27FC236}">
              <a16:creationId xmlns:a16="http://schemas.microsoft.com/office/drawing/2014/main" id="{14E8CB7D-89B8-4C97-9E3F-A4A99233E21B}"/>
            </a:ext>
          </a:extLst>
        </xdr:cNvPr>
        <xdr:cNvCxnSpPr/>
      </xdr:nvCxnSpPr>
      <xdr:spPr>
        <a:xfrm flipV="1">
          <a:off x="14592300" y="174028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43180</xdr:rowOff>
    </xdr:from>
    <xdr:to>
      <xdr:col>72</xdr:col>
      <xdr:colOff>38100</xdr:colOff>
      <xdr:row>101</xdr:row>
      <xdr:rowOff>144780</xdr:rowOff>
    </xdr:to>
    <xdr:sp macro="" textlink="">
      <xdr:nvSpPr>
        <xdr:cNvPr id="533" name="楕円 532">
          <a:extLst>
            <a:ext uri="{FF2B5EF4-FFF2-40B4-BE49-F238E27FC236}">
              <a16:creationId xmlns:a16="http://schemas.microsoft.com/office/drawing/2014/main" id="{79F197C8-752D-42A2-8FD5-54C0EFB93716}"/>
            </a:ext>
          </a:extLst>
        </xdr:cNvPr>
        <xdr:cNvSpPr/>
      </xdr:nvSpPr>
      <xdr:spPr>
        <a:xfrm>
          <a:off x="13652500" y="173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93980</xdr:rowOff>
    </xdr:to>
    <xdr:cxnSp macro="">
      <xdr:nvCxnSpPr>
        <xdr:cNvPr id="534" name="直線コネクタ 533">
          <a:extLst>
            <a:ext uri="{FF2B5EF4-FFF2-40B4-BE49-F238E27FC236}">
              <a16:creationId xmlns:a16="http://schemas.microsoft.com/office/drawing/2014/main" id="{9AC049B9-B2C5-41B0-9117-F06B86D28534}"/>
            </a:ext>
          </a:extLst>
        </xdr:cNvPr>
        <xdr:cNvCxnSpPr/>
      </xdr:nvCxnSpPr>
      <xdr:spPr>
        <a:xfrm flipV="1">
          <a:off x="13703300" y="174040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535" name="n_1aveValue【庁舎】&#10;有形固定資産減価償却率">
          <a:extLst>
            <a:ext uri="{FF2B5EF4-FFF2-40B4-BE49-F238E27FC236}">
              <a16:creationId xmlns:a16="http://schemas.microsoft.com/office/drawing/2014/main" id="{160202F6-64AF-429B-9AAD-BE4A74538EFA}"/>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536" name="n_2aveValue【庁舎】&#10;有形固定資産減価償却率">
          <a:extLst>
            <a:ext uri="{FF2B5EF4-FFF2-40B4-BE49-F238E27FC236}">
              <a16:creationId xmlns:a16="http://schemas.microsoft.com/office/drawing/2014/main" id="{19682D30-91AD-4E11-B37C-862DBBD1E9DD}"/>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130827</xdr:rowOff>
    </xdr:from>
    <xdr:ext cx="405111" cy="259045"/>
    <xdr:sp macro="" textlink="">
      <xdr:nvSpPr>
        <xdr:cNvPr id="537" name="n_3aveValue【庁舎】&#10;有形固定資産減価償却率">
          <a:extLst>
            <a:ext uri="{FF2B5EF4-FFF2-40B4-BE49-F238E27FC236}">
              <a16:creationId xmlns:a16="http://schemas.microsoft.com/office/drawing/2014/main" id="{27635E2B-1021-49C4-8EC4-3901B5762D95}"/>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153688</xdr:rowOff>
    </xdr:from>
    <xdr:ext cx="405111" cy="259045"/>
    <xdr:sp macro="" textlink="">
      <xdr:nvSpPr>
        <xdr:cNvPr id="538" name="n_1mainValue【庁舎】&#10;有形固定資産減価償却率">
          <a:extLst>
            <a:ext uri="{FF2B5EF4-FFF2-40B4-BE49-F238E27FC236}">
              <a16:creationId xmlns:a16="http://schemas.microsoft.com/office/drawing/2014/main" id="{27E1A931-8CDE-4FE2-9F98-5F1AFE003023}"/>
            </a:ext>
          </a:extLst>
        </xdr:cNvPr>
        <xdr:cNvSpPr txBox="1"/>
      </xdr:nvSpPr>
      <xdr:spPr>
        <a:xfrm>
          <a:off x="15266044"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539" name="n_2mainValue【庁舎】&#10;有形固定資産減価償却率">
          <a:extLst>
            <a:ext uri="{FF2B5EF4-FFF2-40B4-BE49-F238E27FC236}">
              <a16:creationId xmlns:a16="http://schemas.microsoft.com/office/drawing/2014/main" id="{12F8FF19-89E6-4B14-A864-E137558EBE94}"/>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161307</xdr:rowOff>
    </xdr:from>
    <xdr:ext cx="405111" cy="259045"/>
    <xdr:sp macro="" textlink="">
      <xdr:nvSpPr>
        <xdr:cNvPr id="540" name="n_3mainValue【庁舎】&#10;有形固定資産減価償却率">
          <a:extLst>
            <a:ext uri="{FF2B5EF4-FFF2-40B4-BE49-F238E27FC236}">
              <a16:creationId xmlns:a16="http://schemas.microsoft.com/office/drawing/2014/main" id="{96797A23-5777-49EA-9BB8-5D141A43013D}"/>
            </a:ext>
          </a:extLst>
        </xdr:cNvPr>
        <xdr:cNvSpPr txBox="1"/>
      </xdr:nvSpPr>
      <xdr:spPr>
        <a:xfrm>
          <a:off x="13500744"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a:extLst>
            <a:ext uri="{FF2B5EF4-FFF2-40B4-BE49-F238E27FC236}">
              <a16:creationId xmlns:a16="http://schemas.microsoft.com/office/drawing/2014/main" id="{182D7E22-9E6A-4043-9C6F-82B60793B1E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a:extLst>
            <a:ext uri="{FF2B5EF4-FFF2-40B4-BE49-F238E27FC236}">
              <a16:creationId xmlns:a16="http://schemas.microsoft.com/office/drawing/2014/main" id="{530B8452-9637-4CB0-AA5B-8B10BC0AC5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a:extLst>
            <a:ext uri="{FF2B5EF4-FFF2-40B4-BE49-F238E27FC236}">
              <a16:creationId xmlns:a16="http://schemas.microsoft.com/office/drawing/2014/main" id="{8C6CF8D2-0DE0-49F9-A09F-4A240B2DAF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a:extLst>
            <a:ext uri="{FF2B5EF4-FFF2-40B4-BE49-F238E27FC236}">
              <a16:creationId xmlns:a16="http://schemas.microsoft.com/office/drawing/2014/main" id="{FCB60952-E47F-44DD-A93B-DED552DA5F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a:extLst>
            <a:ext uri="{FF2B5EF4-FFF2-40B4-BE49-F238E27FC236}">
              <a16:creationId xmlns:a16="http://schemas.microsoft.com/office/drawing/2014/main" id="{DBABA4DF-F981-4748-9EB2-BC5C35B6F7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a:extLst>
            <a:ext uri="{FF2B5EF4-FFF2-40B4-BE49-F238E27FC236}">
              <a16:creationId xmlns:a16="http://schemas.microsoft.com/office/drawing/2014/main" id="{C134F9D4-29A8-4287-BF53-0DC57AC3FE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a:extLst>
            <a:ext uri="{FF2B5EF4-FFF2-40B4-BE49-F238E27FC236}">
              <a16:creationId xmlns:a16="http://schemas.microsoft.com/office/drawing/2014/main" id="{1CF438A1-2D61-4CA3-87D4-1D580B9B8C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a:extLst>
            <a:ext uri="{FF2B5EF4-FFF2-40B4-BE49-F238E27FC236}">
              <a16:creationId xmlns:a16="http://schemas.microsoft.com/office/drawing/2014/main" id="{505E084B-890C-4285-9B54-3FE7FF973B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a:extLst>
            <a:ext uri="{FF2B5EF4-FFF2-40B4-BE49-F238E27FC236}">
              <a16:creationId xmlns:a16="http://schemas.microsoft.com/office/drawing/2014/main" id="{9053D0A5-8994-40F0-A417-756C7043AD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a:extLst>
            <a:ext uri="{FF2B5EF4-FFF2-40B4-BE49-F238E27FC236}">
              <a16:creationId xmlns:a16="http://schemas.microsoft.com/office/drawing/2014/main" id="{062C7408-5DCD-4323-BD62-8691493BFA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1" name="直線コネクタ 550">
          <a:extLst>
            <a:ext uri="{FF2B5EF4-FFF2-40B4-BE49-F238E27FC236}">
              <a16:creationId xmlns:a16="http://schemas.microsoft.com/office/drawing/2014/main" id="{60C807FE-6C2B-48BF-88BF-4EA9FF3D95C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ED7EB4D7-9A33-4F03-A532-52851CB774E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3" name="直線コネクタ 552">
          <a:extLst>
            <a:ext uri="{FF2B5EF4-FFF2-40B4-BE49-F238E27FC236}">
              <a16:creationId xmlns:a16="http://schemas.microsoft.com/office/drawing/2014/main" id="{D600984C-C46F-462C-A35A-B95695B729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4" name="テキスト ボックス 553">
          <a:extLst>
            <a:ext uri="{FF2B5EF4-FFF2-40B4-BE49-F238E27FC236}">
              <a16:creationId xmlns:a16="http://schemas.microsoft.com/office/drawing/2014/main" id="{678836B2-327C-4BEA-9151-75E192F7B93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5" name="直線コネクタ 554">
          <a:extLst>
            <a:ext uri="{FF2B5EF4-FFF2-40B4-BE49-F238E27FC236}">
              <a16:creationId xmlns:a16="http://schemas.microsoft.com/office/drawing/2014/main" id="{0F071F92-6365-4960-B811-E51BF8548F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6" name="テキスト ボックス 555">
          <a:extLst>
            <a:ext uri="{FF2B5EF4-FFF2-40B4-BE49-F238E27FC236}">
              <a16:creationId xmlns:a16="http://schemas.microsoft.com/office/drawing/2014/main" id="{FCF03028-6418-4A0A-9DF7-BBAE64CE13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7" name="直線コネクタ 556">
          <a:extLst>
            <a:ext uri="{FF2B5EF4-FFF2-40B4-BE49-F238E27FC236}">
              <a16:creationId xmlns:a16="http://schemas.microsoft.com/office/drawing/2014/main" id="{047B44E3-4535-4221-8786-002B201558B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8" name="テキスト ボックス 557">
          <a:extLst>
            <a:ext uri="{FF2B5EF4-FFF2-40B4-BE49-F238E27FC236}">
              <a16:creationId xmlns:a16="http://schemas.microsoft.com/office/drawing/2014/main" id="{BB0B21AC-2E9D-4A87-B1BF-980242FCCA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9" name="直線コネクタ 558">
          <a:extLst>
            <a:ext uri="{FF2B5EF4-FFF2-40B4-BE49-F238E27FC236}">
              <a16:creationId xmlns:a16="http://schemas.microsoft.com/office/drawing/2014/main" id="{8F69750F-FC7C-4F09-9FE3-5F9A6CAC9E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0" name="テキスト ボックス 559">
          <a:extLst>
            <a:ext uri="{FF2B5EF4-FFF2-40B4-BE49-F238E27FC236}">
              <a16:creationId xmlns:a16="http://schemas.microsoft.com/office/drawing/2014/main" id="{34DF8AEA-1E62-4F5D-BFCF-47BFA136523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a:extLst>
            <a:ext uri="{FF2B5EF4-FFF2-40B4-BE49-F238E27FC236}">
              <a16:creationId xmlns:a16="http://schemas.microsoft.com/office/drawing/2014/main" id="{612058AD-0DBC-4E47-A38E-7936B7C1D0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2" name="テキスト ボックス 561">
          <a:extLst>
            <a:ext uri="{FF2B5EF4-FFF2-40B4-BE49-F238E27FC236}">
              <a16:creationId xmlns:a16="http://schemas.microsoft.com/office/drawing/2014/main" id="{4070BB62-6EA2-476C-AA07-777EF91DC7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a:extLst>
            <a:ext uri="{FF2B5EF4-FFF2-40B4-BE49-F238E27FC236}">
              <a16:creationId xmlns:a16="http://schemas.microsoft.com/office/drawing/2014/main" id="{5B93C440-B536-47FB-9359-0F4B8B31BA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4" name="直線コネクタ 563">
          <a:extLst>
            <a:ext uri="{FF2B5EF4-FFF2-40B4-BE49-F238E27FC236}">
              <a16:creationId xmlns:a16="http://schemas.microsoft.com/office/drawing/2014/main" id="{1AE0F4C1-5193-47A8-BD4F-1FE1858F0DAE}"/>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5" name="【庁舎】&#10;一人当たり面積最小値テキスト">
          <a:extLst>
            <a:ext uri="{FF2B5EF4-FFF2-40B4-BE49-F238E27FC236}">
              <a16:creationId xmlns:a16="http://schemas.microsoft.com/office/drawing/2014/main" id="{8BD2EA23-D486-4C1C-93D2-47027F047BD5}"/>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6" name="直線コネクタ 565">
          <a:extLst>
            <a:ext uri="{FF2B5EF4-FFF2-40B4-BE49-F238E27FC236}">
              <a16:creationId xmlns:a16="http://schemas.microsoft.com/office/drawing/2014/main" id="{5DCBC535-CF46-40E5-A8A4-1FED4EB48FDA}"/>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67" name="【庁舎】&#10;一人当たり面積最大値テキスト">
          <a:extLst>
            <a:ext uri="{FF2B5EF4-FFF2-40B4-BE49-F238E27FC236}">
              <a16:creationId xmlns:a16="http://schemas.microsoft.com/office/drawing/2014/main" id="{2FA0E300-9769-4104-8FDC-229EDA6728B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68" name="直線コネクタ 567">
          <a:extLst>
            <a:ext uri="{FF2B5EF4-FFF2-40B4-BE49-F238E27FC236}">
              <a16:creationId xmlns:a16="http://schemas.microsoft.com/office/drawing/2014/main" id="{8BEBF8C5-6FE2-4CD4-B919-899D84ED841B}"/>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69" name="【庁舎】&#10;一人当たり面積平均値テキスト">
          <a:extLst>
            <a:ext uri="{FF2B5EF4-FFF2-40B4-BE49-F238E27FC236}">
              <a16:creationId xmlns:a16="http://schemas.microsoft.com/office/drawing/2014/main" id="{2AFFD920-703B-4937-89D7-6F225638C785}"/>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0" name="フローチャート: 判断 569">
          <a:extLst>
            <a:ext uri="{FF2B5EF4-FFF2-40B4-BE49-F238E27FC236}">
              <a16:creationId xmlns:a16="http://schemas.microsoft.com/office/drawing/2014/main" id="{560EDEF2-065A-46AD-BEBB-4FCFB061D64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1" name="フローチャート: 判断 570">
          <a:extLst>
            <a:ext uri="{FF2B5EF4-FFF2-40B4-BE49-F238E27FC236}">
              <a16:creationId xmlns:a16="http://schemas.microsoft.com/office/drawing/2014/main" id="{E4BC43AA-F79A-4C0C-9CD5-0970707E071A}"/>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572" name="フローチャート: 判断 571">
          <a:extLst>
            <a:ext uri="{FF2B5EF4-FFF2-40B4-BE49-F238E27FC236}">
              <a16:creationId xmlns:a16="http://schemas.microsoft.com/office/drawing/2014/main" id="{CAB1EF38-3779-4840-84C0-458EA3DF0475}"/>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573" name="フローチャート: 判断 572">
          <a:extLst>
            <a:ext uri="{FF2B5EF4-FFF2-40B4-BE49-F238E27FC236}">
              <a16:creationId xmlns:a16="http://schemas.microsoft.com/office/drawing/2014/main" id="{C72225D9-2BBA-4E6E-A763-113EFA093828}"/>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E082022-D175-4B97-B888-CF90D7646C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E56500A-F2FA-42D8-BB35-00A3D9AEE5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2FA6790-BB03-458D-9CEF-8D6A9B8EF5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203D64B1-A62C-40A4-88BC-1CDD52B568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6ABE8AA4-0851-4153-A5D5-194A5D88D5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86740</xdr:rowOff>
    </xdr:from>
    <xdr:to>
      <xdr:col>116</xdr:col>
      <xdr:colOff>114300</xdr:colOff>
      <xdr:row>108</xdr:row>
      <xdr:rowOff>16890</xdr:rowOff>
    </xdr:to>
    <xdr:sp macro="" textlink="">
      <xdr:nvSpPr>
        <xdr:cNvPr id="579" name="楕円 578">
          <a:extLst>
            <a:ext uri="{FF2B5EF4-FFF2-40B4-BE49-F238E27FC236}">
              <a16:creationId xmlns:a16="http://schemas.microsoft.com/office/drawing/2014/main" id="{8CFFC88D-B9B9-40FC-A005-126A810D5B74}"/>
            </a:ext>
          </a:extLst>
        </xdr:cNvPr>
        <xdr:cNvSpPr/>
      </xdr:nvSpPr>
      <xdr:spPr>
        <a:xfrm>
          <a:off x="221107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1667</xdr:rowOff>
    </xdr:from>
    <xdr:ext cx="469744" cy="259045"/>
    <xdr:sp macro="" textlink="">
      <xdr:nvSpPr>
        <xdr:cNvPr id="580" name="【庁舎】&#10;一人当たり面積該当値テキスト">
          <a:extLst>
            <a:ext uri="{FF2B5EF4-FFF2-40B4-BE49-F238E27FC236}">
              <a16:creationId xmlns:a16="http://schemas.microsoft.com/office/drawing/2014/main" id="{305BB988-8D5D-4E9D-A8FF-C4DD0567CB78}"/>
            </a:ext>
          </a:extLst>
        </xdr:cNvPr>
        <xdr:cNvSpPr txBox="1"/>
      </xdr:nvSpPr>
      <xdr:spPr>
        <a:xfrm>
          <a:off x="22199600" y="183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155321</xdr:rowOff>
    </xdr:from>
    <xdr:to>
      <xdr:col>112</xdr:col>
      <xdr:colOff>38100</xdr:colOff>
      <xdr:row>108</xdr:row>
      <xdr:rowOff>85471</xdr:rowOff>
    </xdr:to>
    <xdr:sp macro="" textlink="">
      <xdr:nvSpPr>
        <xdr:cNvPr id="581" name="楕円 580">
          <a:extLst>
            <a:ext uri="{FF2B5EF4-FFF2-40B4-BE49-F238E27FC236}">
              <a16:creationId xmlns:a16="http://schemas.microsoft.com/office/drawing/2014/main" id="{B9EBA096-732C-4188-86B6-3C1B8095E34B}"/>
            </a:ext>
          </a:extLst>
        </xdr:cNvPr>
        <xdr:cNvSpPr/>
      </xdr:nvSpPr>
      <xdr:spPr>
        <a:xfrm>
          <a:off x="21272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137540</xdr:rowOff>
    </xdr:from>
    <xdr:to>
      <xdr:col>116</xdr:col>
      <xdr:colOff>63500</xdr:colOff>
      <xdr:row>108</xdr:row>
      <xdr:rowOff>34671</xdr:rowOff>
    </xdr:to>
    <xdr:cxnSp macro="">
      <xdr:nvCxnSpPr>
        <xdr:cNvPr id="582" name="直線コネクタ 581">
          <a:extLst>
            <a:ext uri="{FF2B5EF4-FFF2-40B4-BE49-F238E27FC236}">
              <a16:creationId xmlns:a16="http://schemas.microsoft.com/office/drawing/2014/main" id="{2908F76D-EE15-428B-A4A0-AC57A8BDE154}"/>
            </a:ext>
          </a:extLst>
        </xdr:cNvPr>
        <xdr:cNvCxnSpPr/>
      </xdr:nvCxnSpPr>
      <xdr:spPr>
        <a:xfrm flipV="1">
          <a:off x="21323300" y="1848269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156083</xdr:rowOff>
    </xdr:from>
    <xdr:to>
      <xdr:col>107</xdr:col>
      <xdr:colOff>101600</xdr:colOff>
      <xdr:row>108</xdr:row>
      <xdr:rowOff>86233</xdr:rowOff>
    </xdr:to>
    <xdr:sp macro="" textlink="">
      <xdr:nvSpPr>
        <xdr:cNvPr id="583" name="楕円 582">
          <a:extLst>
            <a:ext uri="{FF2B5EF4-FFF2-40B4-BE49-F238E27FC236}">
              <a16:creationId xmlns:a16="http://schemas.microsoft.com/office/drawing/2014/main" id="{F33B8DAE-B079-48BA-ACF6-9DD8B8EE6CB3}"/>
            </a:ext>
          </a:extLst>
        </xdr:cNvPr>
        <xdr:cNvSpPr/>
      </xdr:nvSpPr>
      <xdr:spPr>
        <a:xfrm>
          <a:off x="20383500" y="18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34671</xdr:rowOff>
    </xdr:from>
    <xdr:to>
      <xdr:col>111</xdr:col>
      <xdr:colOff>177800</xdr:colOff>
      <xdr:row>108</xdr:row>
      <xdr:rowOff>35433</xdr:rowOff>
    </xdr:to>
    <xdr:cxnSp macro="">
      <xdr:nvCxnSpPr>
        <xdr:cNvPr id="584" name="直線コネクタ 583">
          <a:extLst>
            <a:ext uri="{FF2B5EF4-FFF2-40B4-BE49-F238E27FC236}">
              <a16:creationId xmlns:a16="http://schemas.microsoft.com/office/drawing/2014/main" id="{11267822-2CCF-455B-B9F0-FD7EF1638B2A}"/>
            </a:ext>
          </a:extLst>
        </xdr:cNvPr>
        <xdr:cNvCxnSpPr/>
      </xdr:nvCxnSpPr>
      <xdr:spPr>
        <a:xfrm flipV="1">
          <a:off x="20434300" y="185512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156463</xdr:rowOff>
    </xdr:from>
    <xdr:to>
      <xdr:col>102</xdr:col>
      <xdr:colOff>165100</xdr:colOff>
      <xdr:row>108</xdr:row>
      <xdr:rowOff>86613</xdr:rowOff>
    </xdr:to>
    <xdr:sp macro="" textlink="">
      <xdr:nvSpPr>
        <xdr:cNvPr id="585" name="楕円 584">
          <a:extLst>
            <a:ext uri="{FF2B5EF4-FFF2-40B4-BE49-F238E27FC236}">
              <a16:creationId xmlns:a16="http://schemas.microsoft.com/office/drawing/2014/main" id="{1FFB0F14-7C04-45BA-85CB-5FE227E84640}"/>
            </a:ext>
          </a:extLst>
        </xdr:cNvPr>
        <xdr:cNvSpPr/>
      </xdr:nvSpPr>
      <xdr:spPr>
        <a:xfrm>
          <a:off x="19494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35433</xdr:rowOff>
    </xdr:from>
    <xdr:to>
      <xdr:col>107</xdr:col>
      <xdr:colOff>50800</xdr:colOff>
      <xdr:row>108</xdr:row>
      <xdr:rowOff>35813</xdr:rowOff>
    </xdr:to>
    <xdr:cxnSp macro="">
      <xdr:nvCxnSpPr>
        <xdr:cNvPr id="586" name="直線コネクタ 585">
          <a:extLst>
            <a:ext uri="{FF2B5EF4-FFF2-40B4-BE49-F238E27FC236}">
              <a16:creationId xmlns:a16="http://schemas.microsoft.com/office/drawing/2014/main" id="{445710C9-D049-46F3-8E8A-3939C9858DAF}"/>
            </a:ext>
          </a:extLst>
        </xdr:cNvPr>
        <xdr:cNvCxnSpPr/>
      </xdr:nvCxnSpPr>
      <xdr:spPr>
        <a:xfrm flipV="1">
          <a:off x="19545300" y="1855203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587" name="n_1aveValue【庁舎】&#10;一人当たり面積">
          <a:extLst>
            <a:ext uri="{FF2B5EF4-FFF2-40B4-BE49-F238E27FC236}">
              <a16:creationId xmlns:a16="http://schemas.microsoft.com/office/drawing/2014/main" id="{2B3F920D-EDC1-4330-A335-F381C1369D72}"/>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588" name="n_2aveValue【庁舎】&#10;一人当たり面積">
          <a:extLst>
            <a:ext uri="{FF2B5EF4-FFF2-40B4-BE49-F238E27FC236}">
              <a16:creationId xmlns:a16="http://schemas.microsoft.com/office/drawing/2014/main" id="{A6735A9A-B74C-48CA-A3EE-51C9988DD2CD}"/>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589" name="n_3aveValue【庁舎】&#10;一人当たり面積">
          <a:extLst>
            <a:ext uri="{FF2B5EF4-FFF2-40B4-BE49-F238E27FC236}">
              <a16:creationId xmlns:a16="http://schemas.microsoft.com/office/drawing/2014/main" id="{23BB61E7-8E0D-447B-A9A6-9B918AFB91E4}"/>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76598</xdr:rowOff>
    </xdr:from>
    <xdr:ext cx="469744" cy="259045"/>
    <xdr:sp macro="" textlink="">
      <xdr:nvSpPr>
        <xdr:cNvPr id="590" name="n_1mainValue【庁舎】&#10;一人当たり面積">
          <a:extLst>
            <a:ext uri="{FF2B5EF4-FFF2-40B4-BE49-F238E27FC236}">
              <a16:creationId xmlns:a16="http://schemas.microsoft.com/office/drawing/2014/main" id="{1C979B5C-BC71-4925-A748-51B19EB3C022}"/>
            </a:ext>
          </a:extLst>
        </xdr:cNvPr>
        <xdr:cNvSpPr txBox="1"/>
      </xdr:nvSpPr>
      <xdr:spPr>
        <a:xfrm>
          <a:off x="210757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77360</xdr:rowOff>
    </xdr:from>
    <xdr:ext cx="469744" cy="259045"/>
    <xdr:sp macro="" textlink="">
      <xdr:nvSpPr>
        <xdr:cNvPr id="591" name="n_2mainValue【庁舎】&#10;一人当たり面積">
          <a:extLst>
            <a:ext uri="{FF2B5EF4-FFF2-40B4-BE49-F238E27FC236}">
              <a16:creationId xmlns:a16="http://schemas.microsoft.com/office/drawing/2014/main" id="{8129DA96-B84F-4959-997F-77EE2FDE5F58}"/>
            </a:ext>
          </a:extLst>
        </xdr:cNvPr>
        <xdr:cNvSpPr txBox="1"/>
      </xdr:nvSpPr>
      <xdr:spPr>
        <a:xfrm>
          <a:off x="20199427" y="18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77740</xdr:rowOff>
    </xdr:from>
    <xdr:ext cx="469744" cy="259045"/>
    <xdr:sp macro="" textlink="">
      <xdr:nvSpPr>
        <xdr:cNvPr id="592" name="n_3mainValue【庁舎】&#10;一人当たり面積">
          <a:extLst>
            <a:ext uri="{FF2B5EF4-FFF2-40B4-BE49-F238E27FC236}">
              <a16:creationId xmlns:a16="http://schemas.microsoft.com/office/drawing/2014/main" id="{E2F485D3-5161-4457-812A-4AC10C2DFE57}"/>
            </a:ext>
          </a:extLst>
        </xdr:cNvPr>
        <xdr:cNvSpPr txBox="1"/>
      </xdr:nvSpPr>
      <xdr:spPr>
        <a:xfrm>
          <a:off x="193104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a:extLst>
            <a:ext uri="{FF2B5EF4-FFF2-40B4-BE49-F238E27FC236}">
              <a16:creationId xmlns:a16="http://schemas.microsoft.com/office/drawing/2014/main" id="{25F29768-46E6-4F89-B38D-D150A3641E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a:extLst>
            <a:ext uri="{FF2B5EF4-FFF2-40B4-BE49-F238E27FC236}">
              <a16:creationId xmlns:a16="http://schemas.microsoft.com/office/drawing/2014/main" id="{8BFA7BD4-F8A0-4F91-9559-BC64FDED55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a:extLst>
            <a:ext uri="{FF2B5EF4-FFF2-40B4-BE49-F238E27FC236}">
              <a16:creationId xmlns:a16="http://schemas.microsoft.com/office/drawing/2014/main" id="{BB9D5565-2CE4-477E-829A-D5FD7306E8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年度に移転新築、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年度に開庁したため、有形固定資産減価償却率は大きく下降した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。その他の施設について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類似団体と同等または若干高水準となっている。今後、公共施設等総合管理計画（個別施設計画）に基づいた長寿命化などの取組を行っていく。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指数は前年度に引き続き</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で、類似団体と比較すると</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近年、値の変動は小さいが、支出において公債費の減少の一方、児童・高齢者に係る扶助費が増加傾向にある。収入においては村の基幹産業である農業の所得状況による税収が大きく、近年は減収傾向にある。また、固定資産税において資産の減価償却が進み、減収要因となっている。今後とも歳出削減によ一層努めるとともに、人口確保対策や農業基盤強化により税収の確保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37338</xdr:rowOff>
    </xdr:from>
    <xdr:to>
      <xdr:col>23</xdr:col>
      <xdr:colOff>133350</xdr:colOff>
      <xdr:row>43</xdr:row>
      <xdr:rowOff>37338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09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37338</xdr:rowOff>
    </xdr:from>
    <xdr:to>
      <xdr:col>19</xdr:col>
      <xdr:colOff>133350</xdr:colOff>
      <xdr:row>43</xdr:row>
      <xdr:rowOff>46990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0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56642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56642</xdr:rowOff>
    </xdr:from>
    <xdr:to>
      <xdr:col>11</xdr:col>
      <xdr:colOff>31750</xdr:colOff>
      <xdr:row>43</xdr:row>
      <xdr:rowOff>56642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157988</xdr:rowOff>
    </xdr:from>
    <xdr:to>
      <xdr:col>23</xdr:col>
      <xdr:colOff>184150</xdr:colOff>
      <xdr:row>43</xdr:row>
      <xdr:rowOff>88138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3065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157988</xdr:rowOff>
    </xdr:from>
    <xdr:to>
      <xdr:col>19</xdr:col>
      <xdr:colOff>184150</xdr:colOff>
      <xdr:row>43</xdr:row>
      <xdr:rowOff>88138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98315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2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5842</xdr:rowOff>
    </xdr:from>
    <xdr:to>
      <xdr:col>11</xdr:col>
      <xdr:colOff>82550</xdr:colOff>
      <xdr:row>43</xdr:row>
      <xdr:rowOff>107442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117619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5842</xdr:rowOff>
    </xdr:from>
    <xdr:to>
      <xdr:col>7</xdr:col>
      <xdr:colOff>31750</xdr:colOff>
      <xdr:row>43</xdr:row>
      <xdr:rowOff>107442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117619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で、類似団体と比較し大きく下回っている。年々扶助費が増加傾向にあるなか、繰上償還により公債費の削減に努めており、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億円の繰上償還を実施した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。村ではこれまで職員人件費の削減（定員管理）や新規債の抑制に努めてきている。引き続き</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義務的経費の削減に努め、現在の水準を維持する。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34396</xdr:rowOff>
    </xdr:from>
    <xdr:to>
      <xdr:col>23</xdr:col>
      <xdr:colOff>133350</xdr:colOff>
      <xdr:row>62</xdr:row>
      <xdr:rowOff>72602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6429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34396</xdr:rowOff>
    </xdr:from>
    <xdr:to>
      <xdr:col>19</xdr:col>
      <xdr:colOff>133350</xdr:colOff>
      <xdr:row>62</xdr:row>
      <xdr:rowOff>82656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64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82656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97938"/>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139488</xdr:rowOff>
    </xdr:from>
    <xdr:to>
      <xdr:col>11</xdr:col>
      <xdr:colOff>31750</xdr:colOff>
      <xdr:row>61</xdr:row>
      <xdr:rowOff>163619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979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21802</xdr:rowOff>
    </xdr:from>
    <xdr:to>
      <xdr:col>23</xdr:col>
      <xdr:colOff>184150</xdr:colOff>
      <xdr:row>62</xdr:row>
      <xdr:rowOff>123402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38329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155046</xdr:rowOff>
    </xdr:from>
    <xdr:to>
      <xdr:col>19</xdr:col>
      <xdr:colOff>184150</xdr:colOff>
      <xdr:row>62</xdr:row>
      <xdr:rowOff>85196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95373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31856</xdr:rowOff>
    </xdr:from>
    <xdr:to>
      <xdr:col>15</xdr:col>
      <xdr:colOff>133350</xdr:colOff>
      <xdr:row>62</xdr:row>
      <xdr:rowOff>133456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143633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88688</xdr:rowOff>
    </xdr:from>
    <xdr:to>
      <xdr:col>11</xdr:col>
      <xdr:colOff>82550</xdr:colOff>
      <xdr:row>62</xdr:row>
      <xdr:rowOff>18838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29015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類似団体の中では最も低い状況である。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職員人件費の削減（正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職員採用抑制、特別職・議員等の報酬減、副村長の空席など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の取り組みによる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75313</xdr:rowOff>
    </xdr:from>
    <xdr:to>
      <xdr:col>23</xdr:col>
      <xdr:colOff>133350</xdr:colOff>
      <xdr:row>81</xdr:row>
      <xdr:rowOff>81766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2763"/>
          <a:ext cx="8382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73251</xdr:rowOff>
    </xdr:from>
    <xdr:to>
      <xdr:col>19</xdr:col>
      <xdr:colOff>133350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60701"/>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66898</xdr:rowOff>
    </xdr:from>
    <xdr:to>
      <xdr:col>15</xdr:col>
      <xdr:colOff>82550</xdr:colOff>
      <xdr:row>81</xdr:row>
      <xdr:rowOff>73251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4348"/>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51708</xdr:rowOff>
    </xdr:from>
    <xdr:to>
      <xdr:col>11</xdr:col>
      <xdr:colOff>31750</xdr:colOff>
      <xdr:row>81</xdr:row>
      <xdr:rowOff>66898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39158"/>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30966</xdr:rowOff>
    </xdr:from>
    <xdr:to>
      <xdr:col>23</xdr:col>
      <xdr:colOff>184150</xdr:colOff>
      <xdr:row>81</xdr:row>
      <xdr:rowOff>132566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123693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3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24513</xdr:rowOff>
    </xdr:from>
    <xdr:to>
      <xdr:col>19</xdr:col>
      <xdr:colOff>184150</xdr:colOff>
      <xdr:row>81</xdr:row>
      <xdr:rowOff>126113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136290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22451</xdr:rowOff>
    </xdr:from>
    <xdr:to>
      <xdr:col>15</xdr:col>
      <xdr:colOff>133350</xdr:colOff>
      <xdr:row>81</xdr:row>
      <xdr:rowOff>124051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134228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16098</xdr:rowOff>
    </xdr:from>
    <xdr:to>
      <xdr:col>11</xdr:col>
      <xdr:colOff>82550</xdr:colOff>
      <xdr:row>81</xdr:row>
      <xdr:rowOff>117698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127875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908</xdr:rowOff>
    </xdr:from>
    <xdr:to>
      <xdr:col>7</xdr:col>
      <xdr:colOff>31750</xdr:colOff>
      <xdr:row>81</xdr:row>
      <xdr:rowOff>102508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112685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平均と比べ低い状況である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年に策定した自立計画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以降、正職員の採用抑制がされ、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中途採用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確保を実施したことも要因の一つである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平均年齢は上昇傾向で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9200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47307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0755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17145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0755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17145</xdr:rowOff>
    </xdr:from>
    <xdr:to>
      <xdr:col>68</xdr:col>
      <xdr:colOff>152400</xdr:colOff>
      <xdr:row>86</xdr:row>
      <xdr:rowOff>59373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6184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大きく下回っている。これは、平成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策定した自立計画による定員削減に取り組んだ結果によるものである。しかし近年、教育・福祉等、多様化する住民ニーズへの対応や特色ある地域づくりを進めるための人員確保が必要性が高まっており、著しい人件費・職員数の上昇とならないよう、一層の効率的な行財政運営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161254</xdr:rowOff>
    </xdr:from>
    <xdr:to>
      <xdr:col>81</xdr:col>
      <xdr:colOff>44450</xdr:colOff>
      <xdr:row>57</xdr:row>
      <xdr:rowOff>166769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9933904"/>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164012</xdr:rowOff>
    </xdr:from>
    <xdr:to>
      <xdr:col>77</xdr:col>
      <xdr:colOff>44450</xdr:colOff>
      <xdr:row>57</xdr:row>
      <xdr:rowOff>166769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993666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164012</xdr:rowOff>
    </xdr:from>
    <xdr:to>
      <xdr:col>72</xdr:col>
      <xdr:colOff>203200</xdr:colOff>
      <xdr:row>57</xdr:row>
      <xdr:rowOff>170561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9936662"/>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152981</xdr:rowOff>
    </xdr:from>
    <xdr:to>
      <xdr:col>68</xdr:col>
      <xdr:colOff>152400</xdr:colOff>
      <xdr:row>57</xdr:row>
      <xdr:rowOff>170561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25631"/>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110454</xdr:rowOff>
    </xdr:from>
    <xdr:to>
      <xdr:col>81</xdr:col>
      <xdr:colOff>95250</xdr:colOff>
      <xdr:row>58</xdr:row>
      <xdr:rowOff>40604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31731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0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115969</xdr:rowOff>
    </xdr:from>
    <xdr:to>
      <xdr:col>77</xdr:col>
      <xdr:colOff>95250</xdr:colOff>
      <xdr:row>58</xdr:row>
      <xdr:rowOff>46119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98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56296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65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113212</xdr:rowOff>
    </xdr:from>
    <xdr:to>
      <xdr:col>73</xdr:col>
      <xdr:colOff>44450</xdr:colOff>
      <xdr:row>58</xdr:row>
      <xdr:rowOff>43362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53539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119761</xdr:rowOff>
    </xdr:from>
    <xdr:to>
      <xdr:col>68</xdr:col>
      <xdr:colOff>203200</xdr:colOff>
      <xdr:row>58</xdr:row>
      <xdr:rowOff>49911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60088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102181</xdr:rowOff>
    </xdr:from>
    <xdr:to>
      <xdr:col>64</xdr:col>
      <xdr:colOff>152400</xdr:colOff>
      <xdr:row>58</xdr:row>
      <xdr:rowOff>32331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8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42508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％上昇した。依然として下水道特別会計への地方債償還に対する一般会計の負担が多額である。下水道特別会計で歳出削減と受益者負担の適正化を図り、一般会計の負担を軽減するよう努める。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81026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8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56896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7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66548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7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9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167894</xdr:rowOff>
    </xdr:from>
    <xdr:to>
      <xdr:col>73</xdr:col>
      <xdr:colOff>44450</xdr:colOff>
      <xdr:row>41</xdr:row>
      <xdr:rowOff>98044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地方債の繰上償還による地方債現在高の減並びに財政調整基金の積立てによる充当可能基金の増により、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年度以降数値なしの状態が続いている。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今後も義務的経費の削減</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新規事業の実施等について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後世への負担を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考慮した検討を行うなど、</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財政の健全化に努める。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全国・県・類似団体平均より下回っている。これまでの新規採用職員抑制や退職者不補充の実施などによる。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は大型建設事業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事業費支弁により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比率が下がったが、本年度は例年並みとなっている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97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9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全国・県・類似団体平均を下回っている。経年でみると増加傾向である。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要因として、全国的な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システムの標準化（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ＩＴ化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）の推進や情報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セキュリティの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強化費用、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システム保守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機器更新などの委託料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、温暖化等に伴う公共施設への空調設置が進み電気料の増加等が上げられる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24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60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をみると増加傾向である。高齢者及び障がい者を取り巻く生活環境の変化やサービスの充実により利用者が増加傾向となっている。特に障がい者自立支援医療の伸びが増加の要因となっており今後も増加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水道・下水道事業の償還金ピーク時期を迎え、繰出金の増加が要因として挙げられる。公営企業会計については今後、独立採算の原則に立ち返った費用抑制、料金の値上げ等による収入確保を図り、税収を主な財源とする普通会計の負担額を減らしていくよう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145288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162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136144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16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67564</xdr:rowOff>
    </xdr:from>
    <xdr:to>
      <xdr:col>73</xdr:col>
      <xdr:colOff>180975</xdr:colOff>
      <xdr:row>58</xdr:row>
      <xdr:rowOff>136144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11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67564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66565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85344</xdr:rowOff>
    </xdr:from>
    <xdr:to>
      <xdr:col>74</xdr:col>
      <xdr:colOff>31750</xdr:colOff>
      <xdr:row>59</xdr:row>
      <xdr:rowOff>15494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271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xdr:rowOff>
    </xdr:from>
    <xdr:to>
      <xdr:col>69</xdr:col>
      <xdr:colOff>142875</xdr:colOff>
      <xdr:row>58</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103141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全国・県・類似団体平均を下回っている。本年度は一部事務組合への負担金の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増、新庁舎建設に伴う建物共済負担金の増等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年度から保育園建設、簡易宿泊施設、役場庁舎建設等の大型建設事業による新規債の発行により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が、併せ既往債の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実施することで公債費負担の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、公共施設等の長寿命化対策への対応が課題であり、地方債の発行・償還のバランスに留意した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63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90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全国・県・類似団体平均を下回っている。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経年では増加傾向にある。公営企業会計への繰出金の増加、物件費の増加などが要因に挙げられる。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今後とも経常経費の縮減に努め健全化を図る。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65278</xdr:rowOff>
    </xdr:from>
    <xdr:to>
      <xdr:col>82</xdr:col>
      <xdr:colOff>107950</xdr:colOff>
      <xdr:row>76</xdr:row>
      <xdr:rowOff>152146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09547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65278</xdr:rowOff>
    </xdr:from>
    <xdr:to>
      <xdr:col>78</xdr:col>
      <xdr:colOff>69850</xdr:colOff>
      <xdr:row>76</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954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47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4747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101346</xdr:rowOff>
    </xdr:from>
    <xdr:to>
      <xdr:col>82</xdr:col>
      <xdr:colOff>158750</xdr:colOff>
      <xdr:row>77</xdr:row>
      <xdr:rowOff>31496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117873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7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xdr:rowOff>
    </xdr:from>
    <xdr:to>
      <xdr:col>78</xdr:col>
      <xdr:colOff>120650</xdr:colOff>
      <xdr:row>76</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126255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170937</xdr:rowOff>
    </xdr:from>
    <xdr:to>
      <xdr:col>29</xdr:col>
      <xdr:colOff>127000</xdr:colOff>
      <xdr:row>19</xdr:row>
      <xdr:rowOff>8955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04662"/>
          <a:ext cx="6477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8955</xdr:rowOff>
    </xdr:from>
    <xdr:to>
      <xdr:col>26</xdr:col>
      <xdr:colOff>50800</xdr:colOff>
      <xdr:row>19</xdr:row>
      <xdr:rowOff>10368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14130"/>
          <a:ext cx="6985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6071</xdr:rowOff>
    </xdr:from>
    <xdr:to>
      <xdr:col>22</xdr:col>
      <xdr:colOff>114300</xdr:colOff>
      <xdr:row>19</xdr:row>
      <xdr:rowOff>10368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311246"/>
          <a:ext cx="698500" cy="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6071</xdr:rowOff>
    </xdr:from>
    <xdr:to>
      <xdr:col>18</xdr:col>
      <xdr:colOff>177800</xdr:colOff>
      <xdr:row>19</xdr:row>
      <xdr:rowOff>18036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11246"/>
          <a:ext cx="698500" cy="1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120137</xdr:rowOff>
    </xdr:from>
    <xdr:to>
      <xdr:col>29</xdr:col>
      <xdr:colOff>177800</xdr:colOff>
      <xdr:row>19</xdr:row>
      <xdr:rowOff>50287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28714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129605</xdr:rowOff>
    </xdr:from>
    <xdr:to>
      <xdr:col>26</xdr:col>
      <xdr:colOff>101600</xdr:colOff>
      <xdr:row>19</xdr:row>
      <xdr:rowOff>59755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44532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131018</xdr:rowOff>
    </xdr:from>
    <xdr:to>
      <xdr:col>22</xdr:col>
      <xdr:colOff>165100</xdr:colOff>
      <xdr:row>19</xdr:row>
      <xdr:rowOff>61168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45945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126721</xdr:rowOff>
    </xdr:from>
    <xdr:to>
      <xdr:col>19</xdr:col>
      <xdr:colOff>38100</xdr:colOff>
      <xdr:row>19</xdr:row>
      <xdr:rowOff>56871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41648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138686</xdr:rowOff>
    </xdr:from>
    <xdr:to>
      <xdr:col>15</xdr:col>
      <xdr:colOff>101600</xdr:colOff>
      <xdr:row>19</xdr:row>
      <xdr:rowOff>68836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7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53613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278712</xdr:rowOff>
    </xdr:from>
    <xdr:to>
      <xdr:col>29</xdr:col>
      <xdr:colOff>127000</xdr:colOff>
      <xdr:row>35</xdr:row>
      <xdr:rowOff>280788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9062"/>
          <a:ext cx="6477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280788</xdr:rowOff>
    </xdr:from>
    <xdr:to>
      <xdr:col>26</xdr:col>
      <xdr:colOff>50800</xdr:colOff>
      <xdr:row>35</xdr:row>
      <xdr:rowOff>286014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1138"/>
          <a:ext cx="6985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286014</xdr:rowOff>
    </xdr:from>
    <xdr:to>
      <xdr:col>22</xdr:col>
      <xdr:colOff>114300</xdr:colOff>
      <xdr:row>35</xdr:row>
      <xdr:rowOff>300430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6364"/>
          <a:ext cx="698500" cy="1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295277</xdr:rowOff>
    </xdr:from>
    <xdr:to>
      <xdr:col>18</xdr:col>
      <xdr:colOff>177800</xdr:colOff>
      <xdr:row>35</xdr:row>
      <xdr:rowOff>300430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05627"/>
          <a:ext cx="698500" cy="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227912</xdr:rowOff>
    </xdr:from>
    <xdr:to>
      <xdr:col>29</xdr:col>
      <xdr:colOff>177800</xdr:colOff>
      <xdr:row>35</xdr:row>
      <xdr:rowOff>329512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199989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229988</xdr:rowOff>
    </xdr:from>
    <xdr:to>
      <xdr:col>26</xdr:col>
      <xdr:colOff>101600</xdr:colOff>
      <xdr:row>35</xdr:row>
      <xdr:rowOff>331588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316365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235214</xdr:rowOff>
    </xdr:from>
    <xdr:to>
      <xdr:col>22</xdr:col>
      <xdr:colOff>165100</xdr:colOff>
      <xdr:row>35</xdr:row>
      <xdr:rowOff>336814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321591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249630</xdr:rowOff>
    </xdr:from>
    <xdr:to>
      <xdr:col>19</xdr:col>
      <xdr:colOff>38100</xdr:colOff>
      <xdr:row>36</xdr:row>
      <xdr:rowOff>8330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336007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244477</xdr:rowOff>
    </xdr:from>
    <xdr:to>
      <xdr:col>15</xdr:col>
      <xdr:colOff>101600</xdr:colOff>
      <xdr:row>36</xdr:row>
      <xdr:rowOff>3177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330854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92906</xdr:rowOff>
    </xdr:from>
    <xdr:to>
      <xdr:col>24</xdr:col>
      <xdr:colOff>63500</xdr:colOff>
      <xdr:row>37</xdr:row>
      <xdr:rowOff>109417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436556"/>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103156</xdr:rowOff>
    </xdr:from>
    <xdr:to>
      <xdr:col>19</xdr:col>
      <xdr:colOff>177800</xdr:colOff>
      <xdr:row>37</xdr:row>
      <xdr:rowOff>109417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446806"/>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102632</xdr:rowOff>
    </xdr:from>
    <xdr:to>
      <xdr:col>15</xdr:col>
      <xdr:colOff>50800</xdr:colOff>
      <xdr:row>37</xdr:row>
      <xdr:rowOff>103156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446282"/>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102632</xdr:rowOff>
    </xdr:from>
    <xdr:to>
      <xdr:col>10</xdr:col>
      <xdr:colOff>114300</xdr:colOff>
      <xdr:row>37</xdr:row>
      <xdr:rowOff>106667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46282"/>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42106</xdr:rowOff>
    </xdr:from>
    <xdr:to>
      <xdr:col>24</xdr:col>
      <xdr:colOff>114300</xdr:colOff>
      <xdr:row>37</xdr:row>
      <xdr:rowOff>143706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128483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3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58617</xdr:rowOff>
    </xdr:from>
    <xdr:to>
      <xdr:col>20</xdr:col>
      <xdr:colOff>38100</xdr:colOff>
      <xdr:row>37</xdr:row>
      <xdr:rowOff>160217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151344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52356</xdr:rowOff>
    </xdr:from>
    <xdr:to>
      <xdr:col>15</xdr:col>
      <xdr:colOff>101600</xdr:colOff>
      <xdr:row>37</xdr:row>
      <xdr:rowOff>153956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145083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51832</xdr:rowOff>
    </xdr:from>
    <xdr:to>
      <xdr:col>10</xdr:col>
      <xdr:colOff>165100</xdr:colOff>
      <xdr:row>37</xdr:row>
      <xdr:rowOff>153432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144559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55867</xdr:rowOff>
    </xdr:from>
    <xdr:to>
      <xdr:col>6</xdr:col>
      <xdr:colOff>38100</xdr:colOff>
      <xdr:row>37</xdr:row>
      <xdr:rowOff>157467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148594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102966</xdr:rowOff>
    </xdr:from>
    <xdr:to>
      <xdr:col>24</xdr:col>
      <xdr:colOff>63500</xdr:colOff>
      <xdr:row>58</xdr:row>
      <xdr:rowOff>107962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47066"/>
          <a:ext cx="8382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107962</xdr:rowOff>
    </xdr:from>
    <xdr:to>
      <xdr:col>19</xdr:col>
      <xdr:colOff>177800</xdr:colOff>
      <xdr:row>58</xdr:row>
      <xdr:rowOff>113865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2062"/>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113865</xdr:rowOff>
    </xdr:from>
    <xdr:to>
      <xdr:col>15</xdr:col>
      <xdr:colOff>50800</xdr:colOff>
      <xdr:row>58</xdr:row>
      <xdr:rowOff>120550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796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120550</xdr:rowOff>
    </xdr:from>
    <xdr:to>
      <xdr:col>10</xdr:col>
      <xdr:colOff>114300</xdr:colOff>
      <xdr:row>58</xdr:row>
      <xdr:rowOff>141403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4650"/>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52166</xdr:rowOff>
    </xdr:from>
    <xdr:to>
      <xdr:col>24</xdr:col>
      <xdr:colOff>114300</xdr:colOff>
      <xdr:row>58</xdr:row>
      <xdr:rowOff>153766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138543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57162</xdr:rowOff>
    </xdr:from>
    <xdr:to>
      <xdr:col>20</xdr:col>
      <xdr:colOff>38100</xdr:colOff>
      <xdr:row>58</xdr:row>
      <xdr:rowOff>158762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149889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63065</xdr:rowOff>
    </xdr:from>
    <xdr:to>
      <xdr:col>15</xdr:col>
      <xdr:colOff>101600</xdr:colOff>
      <xdr:row>58</xdr:row>
      <xdr:rowOff>164665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155792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69750</xdr:rowOff>
    </xdr:from>
    <xdr:to>
      <xdr:col>10</xdr:col>
      <xdr:colOff>165100</xdr:colOff>
      <xdr:row>58</xdr:row>
      <xdr:rowOff>171350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162477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90603</xdr:rowOff>
    </xdr:from>
    <xdr:to>
      <xdr:col>6</xdr:col>
      <xdr:colOff>38100</xdr:colOff>
      <xdr:row>59</xdr:row>
      <xdr:rowOff>20753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4149</xdr:rowOff>
    </xdr:from>
    <xdr:to>
      <xdr:col>24</xdr:col>
      <xdr:colOff>63500</xdr:colOff>
      <xdr:row>79</xdr:row>
      <xdr:rowOff>12804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48699"/>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166202</xdr:rowOff>
    </xdr:from>
    <xdr:to>
      <xdr:col>19</xdr:col>
      <xdr:colOff>177800</xdr:colOff>
      <xdr:row>79</xdr:row>
      <xdr:rowOff>4149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9302"/>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166202</xdr:rowOff>
    </xdr:from>
    <xdr:to>
      <xdr:col>15</xdr:col>
      <xdr:colOff>50800</xdr:colOff>
      <xdr:row>79</xdr:row>
      <xdr:rowOff>10441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930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10441</xdr:rowOff>
    </xdr:from>
    <xdr:to>
      <xdr:col>10</xdr:col>
      <xdr:colOff>114300</xdr:colOff>
      <xdr:row>79</xdr:row>
      <xdr:rowOff>12485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4991"/>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133454</xdr:rowOff>
    </xdr:from>
    <xdr:to>
      <xdr:col>24</xdr:col>
      <xdr:colOff>114300</xdr:colOff>
      <xdr:row>79</xdr:row>
      <xdr:rowOff>63604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48381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124799</xdr:rowOff>
    </xdr:from>
    <xdr:to>
      <xdr:col>20</xdr:col>
      <xdr:colOff>38100</xdr:colOff>
      <xdr:row>79</xdr:row>
      <xdr:rowOff>54949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46076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115402</xdr:rowOff>
    </xdr:from>
    <xdr:to>
      <xdr:col>15</xdr:col>
      <xdr:colOff>101600</xdr:colOff>
      <xdr:row>79</xdr:row>
      <xdr:rowOff>45552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36679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131091</xdr:rowOff>
    </xdr:from>
    <xdr:to>
      <xdr:col>10</xdr:col>
      <xdr:colOff>165100</xdr:colOff>
      <xdr:row>79</xdr:row>
      <xdr:rowOff>61241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52368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133135</xdr:rowOff>
    </xdr:from>
    <xdr:to>
      <xdr:col>6</xdr:col>
      <xdr:colOff>38100</xdr:colOff>
      <xdr:row>79</xdr:row>
      <xdr:rowOff>63285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54412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137271</xdr:rowOff>
    </xdr:from>
    <xdr:to>
      <xdr:col>24</xdr:col>
      <xdr:colOff>63500</xdr:colOff>
      <xdr:row>96</xdr:row>
      <xdr:rowOff>148406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96471"/>
          <a:ext cx="8382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148406</xdr:rowOff>
    </xdr:from>
    <xdr:to>
      <xdr:col>19</xdr:col>
      <xdr:colOff>177800</xdr:colOff>
      <xdr:row>97</xdr:row>
      <xdr:rowOff>6341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07606"/>
          <a:ext cx="8890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6341</xdr:rowOff>
    </xdr:from>
    <xdr:to>
      <xdr:col>15</xdr:col>
      <xdr:colOff>50800</xdr:colOff>
      <xdr:row>97</xdr:row>
      <xdr:rowOff>25315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69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25315</xdr:rowOff>
    </xdr:from>
    <xdr:to>
      <xdr:col>10</xdr:col>
      <xdr:colOff>114300</xdr:colOff>
      <xdr:row>97</xdr:row>
      <xdr:rowOff>31468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5596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86471</xdr:rowOff>
    </xdr:from>
    <xdr:to>
      <xdr:col>24</xdr:col>
      <xdr:colOff>114300</xdr:colOff>
      <xdr:row>97</xdr:row>
      <xdr:rowOff>16621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64898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97606</xdr:rowOff>
    </xdr:from>
    <xdr:to>
      <xdr:col>20</xdr:col>
      <xdr:colOff>38100</xdr:colOff>
      <xdr:row>97</xdr:row>
      <xdr:rowOff>27756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126991</xdr:rowOff>
    </xdr:from>
    <xdr:to>
      <xdr:col>15</xdr:col>
      <xdr:colOff>101600</xdr:colOff>
      <xdr:row>97</xdr:row>
      <xdr:rowOff>57141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48268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145965</xdr:rowOff>
    </xdr:from>
    <xdr:to>
      <xdr:col>10</xdr:col>
      <xdr:colOff>165100</xdr:colOff>
      <xdr:row>97</xdr:row>
      <xdr:rowOff>76115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67242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152118</xdr:rowOff>
    </xdr:from>
    <xdr:to>
      <xdr:col>6</xdr:col>
      <xdr:colOff>38100</xdr:colOff>
      <xdr:row>97</xdr:row>
      <xdr:rowOff>82268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77450</xdr:rowOff>
    </xdr:from>
    <xdr:to>
      <xdr:col>55</xdr:col>
      <xdr:colOff>0</xdr:colOff>
      <xdr:row>38</xdr:row>
      <xdr:rowOff>82247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92550"/>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71560</xdr:rowOff>
    </xdr:from>
    <xdr:to>
      <xdr:col>50</xdr:col>
      <xdr:colOff>114300</xdr:colOff>
      <xdr:row>38</xdr:row>
      <xdr:rowOff>77450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8666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71560</xdr:rowOff>
    </xdr:from>
    <xdr:to>
      <xdr:col>45</xdr:col>
      <xdr:colOff>177800</xdr:colOff>
      <xdr:row>38</xdr:row>
      <xdr:rowOff>79885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86660"/>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33060</xdr:rowOff>
    </xdr:from>
    <xdr:to>
      <xdr:col>41</xdr:col>
      <xdr:colOff>50800</xdr:colOff>
      <xdr:row>38</xdr:row>
      <xdr:rowOff>79885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4816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31447</xdr:rowOff>
    </xdr:from>
    <xdr:to>
      <xdr:col>55</xdr:col>
      <xdr:colOff>50800</xdr:colOff>
      <xdr:row>38</xdr:row>
      <xdr:rowOff>133047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117824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26650</xdr:rowOff>
    </xdr:from>
    <xdr:to>
      <xdr:col>50</xdr:col>
      <xdr:colOff>165100</xdr:colOff>
      <xdr:row>38</xdr:row>
      <xdr:rowOff>128250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119377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20760</xdr:rowOff>
    </xdr:from>
    <xdr:to>
      <xdr:col>46</xdr:col>
      <xdr:colOff>38100</xdr:colOff>
      <xdr:row>38</xdr:row>
      <xdr:rowOff>122360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113487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29085</xdr:rowOff>
    </xdr:from>
    <xdr:to>
      <xdr:col>41</xdr:col>
      <xdr:colOff>101600</xdr:colOff>
      <xdr:row>38</xdr:row>
      <xdr:rowOff>130685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121812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153710</xdr:rowOff>
    </xdr:from>
    <xdr:to>
      <xdr:col>36</xdr:col>
      <xdr:colOff>165100</xdr:colOff>
      <xdr:row>38</xdr:row>
      <xdr:rowOff>83860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74987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158185</xdr:rowOff>
    </xdr:from>
    <xdr:to>
      <xdr:col>55</xdr:col>
      <xdr:colOff>0</xdr:colOff>
      <xdr:row>58</xdr:row>
      <xdr:rowOff>100030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0835"/>
          <a:ext cx="8382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158185</xdr:rowOff>
    </xdr:from>
    <xdr:to>
      <xdr:col>50</xdr:col>
      <xdr:colOff>114300</xdr:colOff>
      <xdr:row>58</xdr:row>
      <xdr:rowOff>68390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0835"/>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67922</xdr:rowOff>
    </xdr:from>
    <xdr:to>
      <xdr:col>45</xdr:col>
      <xdr:colOff>177800</xdr:colOff>
      <xdr:row>58</xdr:row>
      <xdr:rowOff>68390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2022"/>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15357</xdr:rowOff>
    </xdr:from>
    <xdr:to>
      <xdr:col>41</xdr:col>
      <xdr:colOff>50800</xdr:colOff>
      <xdr:row>58</xdr:row>
      <xdr:rowOff>67922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9457"/>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49230</xdr:rowOff>
    </xdr:from>
    <xdr:to>
      <xdr:col>55</xdr:col>
      <xdr:colOff>50800</xdr:colOff>
      <xdr:row>58</xdr:row>
      <xdr:rowOff>150830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135607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107385</xdr:rowOff>
    </xdr:from>
    <xdr:to>
      <xdr:col>50</xdr:col>
      <xdr:colOff>165100</xdr:colOff>
      <xdr:row>58</xdr:row>
      <xdr:rowOff>37535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54062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17590</xdr:rowOff>
    </xdr:from>
    <xdr:to>
      <xdr:col>46</xdr:col>
      <xdr:colOff>38100</xdr:colOff>
      <xdr:row>58</xdr:row>
      <xdr:rowOff>119190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110317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5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17122</xdr:rowOff>
    </xdr:from>
    <xdr:to>
      <xdr:col>41</xdr:col>
      <xdr:colOff>101600</xdr:colOff>
      <xdr:row>58</xdr:row>
      <xdr:rowOff>118722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109849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136007</xdr:rowOff>
    </xdr:from>
    <xdr:to>
      <xdr:col>36</xdr:col>
      <xdr:colOff>165100</xdr:colOff>
      <xdr:row>58</xdr:row>
      <xdr:rowOff>66157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57284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38765</xdr:rowOff>
    </xdr:from>
    <xdr:to>
      <xdr:col>55</xdr:col>
      <xdr:colOff>0</xdr:colOff>
      <xdr:row>79</xdr:row>
      <xdr:rowOff>40935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40415"/>
          <a:ext cx="838200" cy="3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38765</xdr:rowOff>
    </xdr:from>
    <xdr:to>
      <xdr:col>50</xdr:col>
      <xdr:colOff>114300</xdr:colOff>
      <xdr:row>78</xdr:row>
      <xdr:rowOff>107231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40415"/>
          <a:ext cx="8890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107231</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0331"/>
          <a:ext cx="8890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24747</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7847"/>
          <a:ext cx="889000" cy="19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161585</xdr:rowOff>
    </xdr:from>
    <xdr:to>
      <xdr:col>55</xdr:col>
      <xdr:colOff>50800</xdr:colOff>
      <xdr:row>79</xdr:row>
      <xdr:rowOff>91735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76512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159415</xdr:rowOff>
    </xdr:from>
    <xdr:to>
      <xdr:col>50</xdr:col>
      <xdr:colOff>165100</xdr:colOff>
      <xdr:row>77</xdr:row>
      <xdr:rowOff>89565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106093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96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56431</xdr:rowOff>
    </xdr:from>
    <xdr:to>
      <xdr:col>46</xdr:col>
      <xdr:colOff>38100</xdr:colOff>
      <xdr:row>78</xdr:row>
      <xdr:rowOff>158031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149158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145397</xdr:rowOff>
    </xdr:from>
    <xdr:to>
      <xdr:col>36</xdr:col>
      <xdr:colOff>165100</xdr:colOff>
      <xdr:row>78</xdr:row>
      <xdr:rowOff>75547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66674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109675</xdr:rowOff>
    </xdr:from>
    <xdr:to>
      <xdr:col>55</xdr:col>
      <xdr:colOff>0</xdr:colOff>
      <xdr:row>98</xdr:row>
      <xdr:rowOff>115157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1775"/>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115157</xdr:rowOff>
    </xdr:from>
    <xdr:to>
      <xdr:col>50</xdr:col>
      <xdr:colOff>114300</xdr:colOff>
      <xdr:row>98</xdr:row>
      <xdr:rowOff>129764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7257"/>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74949</xdr:rowOff>
    </xdr:from>
    <xdr:to>
      <xdr:col>45</xdr:col>
      <xdr:colOff>177800</xdr:colOff>
      <xdr:row>98</xdr:row>
      <xdr:rowOff>129764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77049"/>
          <a:ext cx="889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74949</xdr:rowOff>
    </xdr:from>
    <xdr:to>
      <xdr:col>41</xdr:col>
      <xdr:colOff>50800</xdr:colOff>
      <xdr:row>98</xdr:row>
      <xdr:rowOff>88840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7049"/>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58875</xdr:rowOff>
    </xdr:from>
    <xdr:to>
      <xdr:col>55</xdr:col>
      <xdr:colOff>50800</xdr:colOff>
      <xdr:row>98</xdr:row>
      <xdr:rowOff>160475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64357</xdr:rowOff>
    </xdr:from>
    <xdr:to>
      <xdr:col>50</xdr:col>
      <xdr:colOff>165100</xdr:colOff>
      <xdr:row>98</xdr:row>
      <xdr:rowOff>165957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157084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78964</xdr:rowOff>
    </xdr:from>
    <xdr:to>
      <xdr:col>46</xdr:col>
      <xdr:colOff>38100</xdr:colOff>
      <xdr:row>99</xdr:row>
      <xdr:rowOff>9114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24149</xdr:rowOff>
    </xdr:from>
    <xdr:to>
      <xdr:col>41</xdr:col>
      <xdr:colOff>101600</xdr:colOff>
      <xdr:row>98</xdr:row>
      <xdr:rowOff>125749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142276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38040</xdr:rowOff>
    </xdr:from>
    <xdr:to>
      <xdr:col>36</xdr:col>
      <xdr:colOff>165100</xdr:colOff>
      <xdr:row>98</xdr:row>
      <xdr:rowOff>139640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130767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28696</xdr:rowOff>
    </xdr:from>
    <xdr:to>
      <xdr:col>85</xdr:col>
      <xdr:colOff>127000</xdr:colOff>
      <xdr:row>39</xdr:row>
      <xdr:rowOff>43612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5246"/>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43612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149346</xdr:rowOff>
    </xdr:from>
    <xdr:to>
      <xdr:col>85</xdr:col>
      <xdr:colOff>177800</xdr:colOff>
      <xdr:row>39</xdr:row>
      <xdr:rowOff>79496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85539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17658</xdr:rowOff>
    </xdr:from>
    <xdr:to>
      <xdr:col>85</xdr:col>
      <xdr:colOff>127000</xdr:colOff>
      <xdr:row>77</xdr:row>
      <xdr:rowOff>85274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19308"/>
          <a:ext cx="8382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17658</xdr:rowOff>
    </xdr:from>
    <xdr:to>
      <xdr:col>81</xdr:col>
      <xdr:colOff>50800</xdr:colOff>
      <xdr:row>78</xdr:row>
      <xdr:rowOff>95321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19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94500</xdr:rowOff>
    </xdr:from>
    <xdr:to>
      <xdr:col>76</xdr:col>
      <xdr:colOff>114300</xdr:colOff>
      <xdr:row>78</xdr:row>
      <xdr:rowOff>95321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7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36812</xdr:rowOff>
    </xdr:from>
    <xdr:to>
      <xdr:col>71</xdr:col>
      <xdr:colOff>177800</xdr:colOff>
      <xdr:row>78</xdr:row>
      <xdr:rowOff>94500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9912"/>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34474</xdr:rowOff>
    </xdr:from>
    <xdr:to>
      <xdr:col>85</xdr:col>
      <xdr:colOff>177800</xdr:colOff>
      <xdr:row>77</xdr:row>
      <xdr:rowOff>136074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57351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138308</xdr:rowOff>
    </xdr:from>
    <xdr:to>
      <xdr:col>81</xdr:col>
      <xdr:colOff>101600</xdr:colOff>
      <xdr:row>77</xdr:row>
      <xdr:rowOff>68458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84985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44521</xdr:rowOff>
    </xdr:from>
    <xdr:to>
      <xdr:col>76</xdr:col>
      <xdr:colOff>165100</xdr:colOff>
      <xdr:row>78</xdr:row>
      <xdr:rowOff>146121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137248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43700</xdr:rowOff>
    </xdr:from>
    <xdr:to>
      <xdr:col>72</xdr:col>
      <xdr:colOff>38100</xdr:colOff>
      <xdr:row>78</xdr:row>
      <xdr:rowOff>145300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136427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157462</xdr:rowOff>
    </xdr:from>
    <xdr:to>
      <xdr:col>67</xdr:col>
      <xdr:colOff>101600</xdr:colOff>
      <xdr:row>78</xdr:row>
      <xdr:rowOff>87612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78739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16663</xdr:rowOff>
    </xdr:from>
    <xdr:to>
      <xdr:col>85</xdr:col>
      <xdr:colOff>127000</xdr:colOff>
      <xdr:row>99</xdr:row>
      <xdr:rowOff>75315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90213"/>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34221</xdr:rowOff>
    </xdr:from>
    <xdr:to>
      <xdr:col>81</xdr:col>
      <xdr:colOff>50800</xdr:colOff>
      <xdr:row>99</xdr:row>
      <xdr:rowOff>75315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07771"/>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34221</xdr:rowOff>
    </xdr:from>
    <xdr:to>
      <xdr:col>76</xdr:col>
      <xdr:colOff>114300</xdr:colOff>
      <xdr:row>99</xdr:row>
      <xdr:rowOff>42357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07771"/>
          <a:ext cx="889000" cy="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42357</xdr:rowOff>
    </xdr:from>
    <xdr:to>
      <xdr:col>71</xdr:col>
      <xdr:colOff>177800</xdr:colOff>
      <xdr:row>99</xdr:row>
      <xdr:rowOff>44559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5907"/>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137313</xdr:rowOff>
    </xdr:from>
    <xdr:to>
      <xdr:col>85</xdr:col>
      <xdr:colOff>177800</xdr:colOff>
      <xdr:row>99</xdr:row>
      <xdr:rowOff>67463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96690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24515</xdr:rowOff>
    </xdr:from>
    <xdr:to>
      <xdr:col>81</xdr:col>
      <xdr:colOff>101600</xdr:colOff>
      <xdr:row>99</xdr:row>
      <xdr:rowOff>126115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117242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154871</xdr:rowOff>
    </xdr:from>
    <xdr:to>
      <xdr:col>76</xdr:col>
      <xdr:colOff>165100</xdr:colOff>
      <xdr:row>99</xdr:row>
      <xdr:rowOff>85021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76148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163007</xdr:rowOff>
    </xdr:from>
    <xdr:to>
      <xdr:col>72</xdr:col>
      <xdr:colOff>38100</xdr:colOff>
      <xdr:row>99</xdr:row>
      <xdr:rowOff>93157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84284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165209</xdr:rowOff>
    </xdr:from>
    <xdr:to>
      <xdr:col>67</xdr:col>
      <xdr:colOff>101600</xdr:colOff>
      <xdr:row>99</xdr:row>
      <xdr:rowOff>95359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86486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2940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89490"/>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123590</xdr:rowOff>
    </xdr:from>
    <xdr:to>
      <xdr:col>116</xdr:col>
      <xdr:colOff>114300</xdr:colOff>
      <xdr:row>39</xdr:row>
      <xdr:rowOff>53740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82967</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130804</xdr:rowOff>
    </xdr:from>
    <xdr:to>
      <xdr:col>116</xdr:col>
      <xdr:colOff>63500</xdr:colOff>
      <xdr:row>58</xdr:row>
      <xdr:rowOff>131318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4904"/>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69768</xdr:rowOff>
    </xdr:from>
    <xdr:to>
      <xdr:col>111</xdr:col>
      <xdr:colOff>177800</xdr:colOff>
      <xdr:row>58</xdr:row>
      <xdr:rowOff>131318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328068"/>
          <a:ext cx="889000" cy="7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69768</xdr:rowOff>
    </xdr:from>
    <xdr:to>
      <xdr:col>107</xdr:col>
      <xdr:colOff>50800</xdr:colOff>
      <xdr:row>57</xdr:row>
      <xdr:rowOff>2178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328068"/>
          <a:ext cx="889000" cy="4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2178</xdr:rowOff>
    </xdr:from>
    <xdr:to>
      <xdr:col>102</xdr:col>
      <xdr:colOff>114300</xdr:colOff>
      <xdr:row>58</xdr:row>
      <xdr:rowOff>132842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74828"/>
          <a:ext cx="889000" cy="30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80004</xdr:rowOff>
    </xdr:from>
    <xdr:to>
      <xdr:col>116</xdr:col>
      <xdr:colOff>114300</xdr:colOff>
      <xdr:row>59</xdr:row>
      <xdr:rowOff>10154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80518</xdr:rowOff>
    </xdr:from>
    <xdr:to>
      <xdr:col>112</xdr:col>
      <xdr:colOff>38100</xdr:colOff>
      <xdr:row>59</xdr:row>
      <xdr:rowOff>10668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18968</xdr:rowOff>
    </xdr:from>
    <xdr:to>
      <xdr:col>107</xdr:col>
      <xdr:colOff>101600</xdr:colOff>
      <xdr:row>54</xdr:row>
      <xdr:rowOff>120568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2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137095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122828</xdr:rowOff>
    </xdr:from>
    <xdr:to>
      <xdr:col>102</xdr:col>
      <xdr:colOff>165100</xdr:colOff>
      <xdr:row>57</xdr:row>
      <xdr:rowOff>52978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69505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82042</xdr:rowOff>
    </xdr:from>
    <xdr:to>
      <xdr:col>98</xdr:col>
      <xdr:colOff>38100</xdr:colOff>
      <xdr:row>59</xdr:row>
      <xdr:rowOff>12192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3319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145383</xdr:rowOff>
    </xdr:from>
    <xdr:to>
      <xdr:col>116</xdr:col>
      <xdr:colOff>63500</xdr:colOff>
      <xdr:row>76</xdr:row>
      <xdr:rowOff>32299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04133"/>
          <a:ext cx="8382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15370</xdr:rowOff>
    </xdr:from>
    <xdr:to>
      <xdr:col>111</xdr:col>
      <xdr:colOff>177800</xdr:colOff>
      <xdr:row>76</xdr:row>
      <xdr:rowOff>32299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4557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15370</xdr:rowOff>
    </xdr:from>
    <xdr:to>
      <xdr:col>107</xdr:col>
      <xdr:colOff>50800</xdr:colOff>
      <xdr:row>76</xdr:row>
      <xdr:rowOff>17390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4557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17390</xdr:rowOff>
    </xdr:from>
    <xdr:to>
      <xdr:col>102</xdr:col>
      <xdr:colOff>114300</xdr:colOff>
      <xdr:row>76</xdr:row>
      <xdr:rowOff>54808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47590"/>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94583</xdr:rowOff>
    </xdr:from>
    <xdr:to>
      <xdr:col>116</xdr:col>
      <xdr:colOff>114300</xdr:colOff>
      <xdr:row>76</xdr:row>
      <xdr:rowOff>24733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117460</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152949</xdr:rowOff>
    </xdr:from>
    <xdr:to>
      <xdr:col>112</xdr:col>
      <xdr:colOff>38100</xdr:colOff>
      <xdr:row>76</xdr:row>
      <xdr:rowOff>83099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74226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136019</xdr:rowOff>
    </xdr:from>
    <xdr:to>
      <xdr:col>107</xdr:col>
      <xdr:colOff>101600</xdr:colOff>
      <xdr:row>76</xdr:row>
      <xdr:rowOff>66170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94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57297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308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138040</xdr:rowOff>
    </xdr:from>
    <xdr:to>
      <xdr:col>102</xdr:col>
      <xdr:colOff>165100</xdr:colOff>
      <xdr:row>76</xdr:row>
      <xdr:rowOff>68190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59317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4008</xdr:rowOff>
    </xdr:from>
    <xdr:to>
      <xdr:col>98</xdr:col>
      <xdr:colOff>38100</xdr:colOff>
      <xdr:row>76</xdr:row>
      <xdr:rowOff>105608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96735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769,000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95,470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大幅に下回っているが、年々増加傾向にある。物件費は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100,000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円前後で推移している、本年度は経常的経費の増加や開村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周年記念事業の実施により微増となっている。普通建設事業費は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68,437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を大きく下回っている。近年、保育園建設、簡易宿泊施設、新庁舎建設等の大型建設事業を実施したため住民１人当たりコストが高止まりであったが、大型投資が一旦落ち着いた影響によるものである。今後は既存施設の長寿命化対策が課題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公共施設等総合管理計画に基づき、事業の取捨選択を徹底していくことで、事業費の減少を目指すこととしている。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158,570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円で前年度に比較して微減となった。経年と比較すると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H29,H30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年度が突出しているが、繰上償還（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H30:5.1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億円）の影響によるものである。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4,589
4,561
70.62
3,701,321
3,530,936
118,182
2,162,735
1,764,644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29420</xdr:rowOff>
    </xdr:from>
    <xdr:to>
      <xdr:col>24</xdr:col>
      <xdr:colOff>63500</xdr:colOff>
      <xdr:row>38</xdr:row>
      <xdr:rowOff>35763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4520"/>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167360</xdr:rowOff>
    </xdr:from>
    <xdr:to>
      <xdr:col>19</xdr:col>
      <xdr:colOff>177800</xdr:colOff>
      <xdr:row>38</xdr:row>
      <xdr:rowOff>29420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1010"/>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161855</xdr:rowOff>
    </xdr:from>
    <xdr:to>
      <xdr:col>15</xdr:col>
      <xdr:colOff>50800</xdr:colOff>
      <xdr:row>37</xdr:row>
      <xdr:rowOff>167360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550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161855</xdr:rowOff>
    </xdr:from>
    <xdr:to>
      <xdr:col>10</xdr:col>
      <xdr:colOff>114300</xdr:colOff>
      <xdr:row>38</xdr:row>
      <xdr:rowOff>4807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55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156413</xdr:rowOff>
    </xdr:from>
    <xdr:to>
      <xdr:col>24</xdr:col>
      <xdr:colOff>114300</xdr:colOff>
      <xdr:row>38</xdr:row>
      <xdr:rowOff>86564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71340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150070</xdr:rowOff>
    </xdr:from>
    <xdr:to>
      <xdr:col>20</xdr:col>
      <xdr:colOff>38100</xdr:colOff>
      <xdr:row>38</xdr:row>
      <xdr:rowOff>80220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71347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116561</xdr:rowOff>
    </xdr:from>
    <xdr:to>
      <xdr:col>15</xdr:col>
      <xdr:colOff>101600</xdr:colOff>
      <xdr:row>38</xdr:row>
      <xdr:rowOff>46710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37837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111055</xdr:rowOff>
    </xdr:from>
    <xdr:to>
      <xdr:col>10</xdr:col>
      <xdr:colOff>165100</xdr:colOff>
      <xdr:row>38</xdr:row>
      <xdr:rowOff>41205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32332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125457</xdr:rowOff>
    </xdr:from>
    <xdr:to>
      <xdr:col>6</xdr:col>
      <xdr:colOff>38100</xdr:colOff>
      <xdr:row>38</xdr:row>
      <xdr:rowOff>55607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46734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144964</xdr:rowOff>
    </xdr:from>
    <xdr:to>
      <xdr:col>24</xdr:col>
      <xdr:colOff>63500</xdr:colOff>
      <xdr:row>58</xdr:row>
      <xdr:rowOff>58250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17614"/>
          <a:ext cx="8382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144964</xdr:rowOff>
    </xdr:from>
    <xdr:to>
      <xdr:col>19</xdr:col>
      <xdr:colOff>177800</xdr:colOff>
      <xdr:row>58</xdr:row>
      <xdr:rowOff>26466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17614"/>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26466</xdr:rowOff>
    </xdr:from>
    <xdr:to>
      <xdr:col>15</xdr:col>
      <xdr:colOff>50800</xdr:colOff>
      <xdr:row>58</xdr:row>
      <xdr:rowOff>69922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0566"/>
          <a:ext cx="8890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69922</xdr:rowOff>
    </xdr:from>
    <xdr:to>
      <xdr:col>10</xdr:col>
      <xdr:colOff>114300</xdr:colOff>
      <xdr:row>58</xdr:row>
      <xdr:rowOff>84542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4022"/>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7450</xdr:rowOff>
    </xdr:from>
    <xdr:to>
      <xdr:col>24</xdr:col>
      <xdr:colOff>114300</xdr:colOff>
      <xdr:row>58</xdr:row>
      <xdr:rowOff>109050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94164</xdr:rowOff>
    </xdr:from>
    <xdr:to>
      <xdr:col>20</xdr:col>
      <xdr:colOff>38100</xdr:colOff>
      <xdr:row>58</xdr:row>
      <xdr:rowOff>24314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40841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147116</xdr:rowOff>
    </xdr:from>
    <xdr:to>
      <xdr:col>15</xdr:col>
      <xdr:colOff>101600</xdr:colOff>
      <xdr:row>58</xdr:row>
      <xdr:rowOff>77266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68393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19122</xdr:rowOff>
    </xdr:from>
    <xdr:to>
      <xdr:col>10</xdr:col>
      <xdr:colOff>165100</xdr:colOff>
      <xdr:row>58</xdr:row>
      <xdr:rowOff>120722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111849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33742</xdr:rowOff>
    </xdr:from>
    <xdr:to>
      <xdr:col>6</xdr:col>
      <xdr:colOff>38100</xdr:colOff>
      <xdr:row>58</xdr:row>
      <xdr:rowOff>135342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126469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53803</xdr:rowOff>
    </xdr:from>
    <xdr:to>
      <xdr:col>24</xdr:col>
      <xdr:colOff>63500</xdr:colOff>
      <xdr:row>78</xdr:row>
      <xdr:rowOff>56356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2690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56356</xdr:rowOff>
    </xdr:from>
    <xdr:to>
      <xdr:col>19</xdr:col>
      <xdr:colOff>177800</xdr:colOff>
      <xdr:row>78</xdr:row>
      <xdr:rowOff>62612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9456"/>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113173</xdr:rowOff>
    </xdr:from>
    <xdr:to>
      <xdr:col>15</xdr:col>
      <xdr:colOff>50800</xdr:colOff>
      <xdr:row>78</xdr:row>
      <xdr:rowOff>62612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14823"/>
          <a:ext cx="889000" cy="1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160880</xdr:rowOff>
    </xdr:from>
    <xdr:to>
      <xdr:col>10</xdr:col>
      <xdr:colOff>114300</xdr:colOff>
      <xdr:row>77</xdr:row>
      <xdr:rowOff>113173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91080"/>
          <a:ext cx="889000" cy="1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3003</xdr:rowOff>
    </xdr:from>
    <xdr:to>
      <xdr:col>24</xdr:col>
      <xdr:colOff>114300</xdr:colOff>
      <xdr:row>78</xdr:row>
      <xdr:rowOff>104603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89380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9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5556</xdr:rowOff>
    </xdr:from>
    <xdr:to>
      <xdr:col>20</xdr:col>
      <xdr:colOff>38100</xdr:colOff>
      <xdr:row>78</xdr:row>
      <xdr:rowOff>107156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98283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11812</xdr:rowOff>
    </xdr:from>
    <xdr:to>
      <xdr:col>15</xdr:col>
      <xdr:colOff>101600</xdr:colOff>
      <xdr:row>78</xdr:row>
      <xdr:rowOff>113412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62373</xdr:rowOff>
    </xdr:from>
    <xdr:to>
      <xdr:col>10</xdr:col>
      <xdr:colOff>165100</xdr:colOff>
      <xdr:row>77</xdr:row>
      <xdr:rowOff>163973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155100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110080</xdr:rowOff>
    </xdr:from>
    <xdr:to>
      <xdr:col>6</xdr:col>
      <xdr:colOff>38100</xdr:colOff>
      <xdr:row>77</xdr:row>
      <xdr:rowOff>40230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56757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63962</xdr:rowOff>
    </xdr:from>
    <xdr:to>
      <xdr:col>24</xdr:col>
      <xdr:colOff>63500</xdr:colOff>
      <xdr:row>98</xdr:row>
      <xdr:rowOff>74591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66062"/>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70850</xdr:rowOff>
    </xdr:from>
    <xdr:to>
      <xdr:col>19</xdr:col>
      <xdr:colOff>177800</xdr:colOff>
      <xdr:row>98</xdr:row>
      <xdr:rowOff>74591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72950"/>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70850</xdr:rowOff>
    </xdr:from>
    <xdr:to>
      <xdr:col>15</xdr:col>
      <xdr:colOff>50800</xdr:colOff>
      <xdr:row>98</xdr:row>
      <xdr:rowOff>77930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72950"/>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77930</xdr:rowOff>
    </xdr:from>
    <xdr:to>
      <xdr:col>10</xdr:col>
      <xdr:colOff>114300</xdr:colOff>
      <xdr:row>98</xdr:row>
      <xdr:rowOff>82145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80030"/>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13162</xdr:rowOff>
    </xdr:from>
    <xdr:to>
      <xdr:col>24</xdr:col>
      <xdr:colOff>114300</xdr:colOff>
      <xdr:row>98</xdr:row>
      <xdr:rowOff>114762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99539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23791</xdr:rowOff>
    </xdr:from>
    <xdr:to>
      <xdr:col>20</xdr:col>
      <xdr:colOff>38100</xdr:colOff>
      <xdr:row>98</xdr:row>
      <xdr:rowOff>125391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116518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20050</xdr:rowOff>
    </xdr:from>
    <xdr:to>
      <xdr:col>15</xdr:col>
      <xdr:colOff>101600</xdr:colOff>
      <xdr:row>98</xdr:row>
      <xdr:rowOff>121650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112777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27130</xdr:rowOff>
    </xdr:from>
    <xdr:to>
      <xdr:col>10</xdr:col>
      <xdr:colOff>165100</xdr:colOff>
      <xdr:row>98</xdr:row>
      <xdr:rowOff>128730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119857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31345</xdr:rowOff>
    </xdr:from>
    <xdr:to>
      <xdr:col>6</xdr:col>
      <xdr:colOff>38100</xdr:colOff>
      <xdr:row>98</xdr:row>
      <xdr:rowOff>132945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8310</xdr:rowOff>
    </xdr:from>
    <xdr:to>
      <xdr:col>55</xdr:col>
      <xdr:colOff>0</xdr:colOff>
      <xdr:row>38</xdr:row>
      <xdr:rowOff>9834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2341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9834</xdr:rowOff>
    </xdr:from>
    <xdr:to>
      <xdr:col>50</xdr:col>
      <xdr:colOff>114300</xdr:colOff>
      <xdr:row>38</xdr:row>
      <xdr:rowOff>11902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2493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11902</xdr:rowOff>
    </xdr:from>
    <xdr:to>
      <xdr:col>45</xdr:col>
      <xdr:colOff>177800</xdr:colOff>
      <xdr:row>38</xdr:row>
      <xdr:rowOff>12555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2700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12555</xdr:rowOff>
    </xdr:from>
    <xdr:to>
      <xdr:col>41</xdr:col>
      <xdr:colOff>50800</xdr:colOff>
      <xdr:row>38</xdr:row>
      <xdr:rowOff>14623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2765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128960</xdr:rowOff>
    </xdr:from>
    <xdr:to>
      <xdr:col>55</xdr:col>
      <xdr:colOff>50800</xdr:colOff>
      <xdr:row>38</xdr:row>
      <xdr:rowOff>59110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151837</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130484</xdr:rowOff>
    </xdr:from>
    <xdr:to>
      <xdr:col>50</xdr:col>
      <xdr:colOff>165100</xdr:colOff>
      <xdr:row>38</xdr:row>
      <xdr:rowOff>60634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77161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2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132552</xdr:rowOff>
    </xdr:from>
    <xdr:to>
      <xdr:col>46</xdr:col>
      <xdr:colOff>38100</xdr:colOff>
      <xdr:row>38</xdr:row>
      <xdr:rowOff>62702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79229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2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133205</xdr:rowOff>
    </xdr:from>
    <xdr:to>
      <xdr:col>41</xdr:col>
      <xdr:colOff>101600</xdr:colOff>
      <xdr:row>38</xdr:row>
      <xdr:rowOff>63355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79882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25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135273</xdr:rowOff>
    </xdr:from>
    <xdr:to>
      <xdr:col>36</xdr:col>
      <xdr:colOff>165100</xdr:colOff>
      <xdr:row>38</xdr:row>
      <xdr:rowOff>65423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56550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5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44267</xdr:rowOff>
    </xdr:from>
    <xdr:to>
      <xdr:col>55</xdr:col>
      <xdr:colOff>0</xdr:colOff>
      <xdr:row>59</xdr:row>
      <xdr:rowOff>60902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59817"/>
          <a:ext cx="8382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44267</xdr:rowOff>
    </xdr:from>
    <xdr:to>
      <xdr:col>50</xdr:col>
      <xdr:colOff>114300</xdr:colOff>
      <xdr:row>59</xdr:row>
      <xdr:rowOff>54618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5981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54618</xdr:rowOff>
    </xdr:from>
    <xdr:to>
      <xdr:col>45</xdr:col>
      <xdr:colOff>177800</xdr:colOff>
      <xdr:row>59</xdr:row>
      <xdr:rowOff>63155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70168"/>
          <a:ext cx="8890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41615</xdr:rowOff>
    </xdr:from>
    <xdr:to>
      <xdr:col>41</xdr:col>
      <xdr:colOff>50800</xdr:colOff>
      <xdr:row>59</xdr:row>
      <xdr:rowOff>63155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57165"/>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10102</xdr:rowOff>
    </xdr:from>
    <xdr:to>
      <xdr:col>55</xdr:col>
      <xdr:colOff>50800</xdr:colOff>
      <xdr:row>59</xdr:row>
      <xdr:rowOff>111702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96479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164917</xdr:rowOff>
    </xdr:from>
    <xdr:to>
      <xdr:col>50</xdr:col>
      <xdr:colOff>165100</xdr:colOff>
      <xdr:row>59</xdr:row>
      <xdr:rowOff>95067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86194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2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3818</xdr:rowOff>
    </xdr:from>
    <xdr:to>
      <xdr:col>46</xdr:col>
      <xdr:colOff>38100</xdr:colOff>
      <xdr:row>59</xdr:row>
      <xdr:rowOff>105418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96545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2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12355</xdr:rowOff>
    </xdr:from>
    <xdr:to>
      <xdr:col>41</xdr:col>
      <xdr:colOff>101600</xdr:colOff>
      <xdr:row>59</xdr:row>
      <xdr:rowOff>113955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105082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2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162265</xdr:rowOff>
    </xdr:from>
    <xdr:to>
      <xdr:col>36</xdr:col>
      <xdr:colOff>165100</xdr:colOff>
      <xdr:row>59</xdr:row>
      <xdr:rowOff>92415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83542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86356</xdr:rowOff>
    </xdr:from>
    <xdr:to>
      <xdr:col>55</xdr:col>
      <xdr:colOff>0</xdr:colOff>
      <xdr:row>78</xdr:row>
      <xdr:rowOff>89767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59456"/>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89767</xdr:rowOff>
    </xdr:from>
    <xdr:to>
      <xdr:col>50</xdr:col>
      <xdr:colOff>114300</xdr:colOff>
      <xdr:row>78</xdr:row>
      <xdr:rowOff>91559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2867"/>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68844</xdr:rowOff>
    </xdr:from>
    <xdr:to>
      <xdr:col>45</xdr:col>
      <xdr:colOff>177800</xdr:colOff>
      <xdr:row>78</xdr:row>
      <xdr:rowOff>91559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41944"/>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127167</xdr:rowOff>
    </xdr:from>
    <xdr:to>
      <xdr:col>41</xdr:col>
      <xdr:colOff>50800</xdr:colOff>
      <xdr:row>78</xdr:row>
      <xdr:rowOff>68844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8817"/>
          <a:ext cx="889000" cy="1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35556</xdr:rowOff>
    </xdr:from>
    <xdr:to>
      <xdr:col>55</xdr:col>
      <xdr:colOff>50800</xdr:colOff>
      <xdr:row>78</xdr:row>
      <xdr:rowOff>137156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38967</xdr:rowOff>
    </xdr:from>
    <xdr:to>
      <xdr:col>50</xdr:col>
      <xdr:colOff>165100</xdr:colOff>
      <xdr:row>78</xdr:row>
      <xdr:rowOff>140567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131694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40759</xdr:rowOff>
    </xdr:from>
    <xdr:to>
      <xdr:col>46</xdr:col>
      <xdr:colOff>38100</xdr:colOff>
      <xdr:row>78</xdr:row>
      <xdr:rowOff>142359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18044</xdr:rowOff>
    </xdr:from>
    <xdr:to>
      <xdr:col>41</xdr:col>
      <xdr:colOff>101600</xdr:colOff>
      <xdr:row>78</xdr:row>
      <xdr:rowOff>119644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76367</xdr:rowOff>
    </xdr:from>
    <xdr:to>
      <xdr:col>36</xdr:col>
      <xdr:colOff>165100</xdr:colOff>
      <xdr:row>78</xdr:row>
      <xdr:rowOff>6517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23044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132716</xdr:rowOff>
    </xdr:from>
    <xdr:to>
      <xdr:col>55</xdr:col>
      <xdr:colOff>0</xdr:colOff>
      <xdr:row>97</xdr:row>
      <xdr:rowOff>147934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3366"/>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127744</xdr:rowOff>
    </xdr:from>
    <xdr:to>
      <xdr:col>50</xdr:col>
      <xdr:colOff>114300</xdr:colOff>
      <xdr:row>97</xdr:row>
      <xdr:rowOff>147934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8394"/>
          <a:ext cx="889000" cy="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127744</xdr:rowOff>
    </xdr:from>
    <xdr:to>
      <xdr:col>45</xdr:col>
      <xdr:colOff>177800</xdr:colOff>
      <xdr:row>97</xdr:row>
      <xdr:rowOff>145124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58394"/>
          <a:ext cx="889000" cy="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145124</xdr:rowOff>
    </xdr:from>
    <xdr:to>
      <xdr:col>41</xdr:col>
      <xdr:colOff>50800</xdr:colOff>
      <xdr:row>97</xdr:row>
      <xdr:rowOff>149191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577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81916</xdr:rowOff>
    </xdr:from>
    <xdr:to>
      <xdr:col>55</xdr:col>
      <xdr:colOff>50800</xdr:colOff>
      <xdr:row>98</xdr:row>
      <xdr:rowOff>12066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97134</xdr:rowOff>
    </xdr:from>
    <xdr:to>
      <xdr:col>50</xdr:col>
      <xdr:colOff>165100</xdr:colOff>
      <xdr:row>98</xdr:row>
      <xdr:rowOff>27284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18411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76944</xdr:rowOff>
    </xdr:from>
    <xdr:to>
      <xdr:col>46</xdr:col>
      <xdr:colOff>38100</xdr:colOff>
      <xdr:row>98</xdr:row>
      <xdr:rowOff>7094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169671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94324</xdr:rowOff>
    </xdr:from>
    <xdr:to>
      <xdr:col>41</xdr:col>
      <xdr:colOff>101600</xdr:colOff>
      <xdr:row>98</xdr:row>
      <xdr:rowOff>24474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15601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98391</xdr:rowOff>
    </xdr:from>
    <xdr:to>
      <xdr:col>36</xdr:col>
      <xdr:colOff>165100</xdr:colOff>
      <xdr:row>98</xdr:row>
      <xdr:rowOff>28541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19668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12742</xdr:rowOff>
    </xdr:from>
    <xdr:to>
      <xdr:col>85</xdr:col>
      <xdr:colOff>127000</xdr:colOff>
      <xdr:row>39</xdr:row>
      <xdr:rowOff>12768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9929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11279</xdr:rowOff>
    </xdr:from>
    <xdr:to>
      <xdr:col>81</xdr:col>
      <xdr:colOff>50800</xdr:colOff>
      <xdr:row>39</xdr:row>
      <xdr:rowOff>12768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97829"/>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11279</xdr:rowOff>
    </xdr:from>
    <xdr:to>
      <xdr:col>76</xdr:col>
      <xdr:colOff>114300</xdr:colOff>
      <xdr:row>39</xdr:row>
      <xdr:rowOff>25717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97829"/>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24671</xdr:rowOff>
    </xdr:from>
    <xdr:to>
      <xdr:col>71</xdr:col>
      <xdr:colOff>177800</xdr:colOff>
      <xdr:row>39</xdr:row>
      <xdr:rowOff>25717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711221"/>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133392</xdr:rowOff>
    </xdr:from>
    <xdr:to>
      <xdr:col>85</xdr:col>
      <xdr:colOff>177800</xdr:colOff>
      <xdr:row>39</xdr:row>
      <xdr:rowOff>63542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48319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133418</xdr:rowOff>
    </xdr:from>
    <xdr:to>
      <xdr:col>81</xdr:col>
      <xdr:colOff>101600</xdr:colOff>
      <xdr:row>39</xdr:row>
      <xdr:rowOff>63568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54695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131929</xdr:rowOff>
    </xdr:from>
    <xdr:to>
      <xdr:col>76</xdr:col>
      <xdr:colOff>165100</xdr:colOff>
      <xdr:row>39</xdr:row>
      <xdr:rowOff>62079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53206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146367</xdr:rowOff>
    </xdr:from>
    <xdr:to>
      <xdr:col>72</xdr:col>
      <xdr:colOff>38100</xdr:colOff>
      <xdr:row>39</xdr:row>
      <xdr:rowOff>76517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67644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145321</xdr:rowOff>
    </xdr:from>
    <xdr:to>
      <xdr:col>67</xdr:col>
      <xdr:colOff>101600</xdr:colOff>
      <xdr:row>39</xdr:row>
      <xdr:rowOff>75471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66598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5466</xdr:rowOff>
    </xdr:from>
    <xdr:to>
      <xdr:col>85</xdr:col>
      <xdr:colOff>127000</xdr:colOff>
      <xdr:row>58</xdr:row>
      <xdr:rowOff>15888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49566"/>
          <a:ext cx="8382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5466</xdr:rowOff>
    </xdr:from>
    <xdr:to>
      <xdr:col>81</xdr:col>
      <xdr:colOff>50800</xdr:colOff>
      <xdr:row>58</xdr:row>
      <xdr:rowOff>20942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49566"/>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160537</xdr:rowOff>
    </xdr:from>
    <xdr:to>
      <xdr:col>76</xdr:col>
      <xdr:colOff>114300</xdr:colOff>
      <xdr:row>58</xdr:row>
      <xdr:rowOff>20942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33187"/>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160537</xdr:rowOff>
    </xdr:from>
    <xdr:to>
      <xdr:col>71</xdr:col>
      <xdr:colOff>177800</xdr:colOff>
      <xdr:row>58</xdr:row>
      <xdr:rowOff>1957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3318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136538</xdr:rowOff>
    </xdr:from>
    <xdr:to>
      <xdr:col>85</xdr:col>
      <xdr:colOff>177800</xdr:colOff>
      <xdr:row>58</xdr:row>
      <xdr:rowOff>66688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9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51465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126116</xdr:rowOff>
    </xdr:from>
    <xdr:to>
      <xdr:col>81</xdr:col>
      <xdr:colOff>101600</xdr:colOff>
      <xdr:row>58</xdr:row>
      <xdr:rowOff>56266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47393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141592</xdr:rowOff>
    </xdr:from>
    <xdr:to>
      <xdr:col>76</xdr:col>
      <xdr:colOff>165100</xdr:colOff>
      <xdr:row>58</xdr:row>
      <xdr:rowOff>71742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62869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109737</xdr:rowOff>
    </xdr:from>
    <xdr:to>
      <xdr:col>72</xdr:col>
      <xdr:colOff>38100</xdr:colOff>
      <xdr:row>58</xdr:row>
      <xdr:rowOff>39887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31014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122607</xdr:rowOff>
    </xdr:from>
    <xdr:to>
      <xdr:col>67</xdr:col>
      <xdr:colOff>101600</xdr:colOff>
      <xdr:row>58</xdr:row>
      <xdr:rowOff>52757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43884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28696</xdr:rowOff>
    </xdr:from>
    <xdr:to>
      <xdr:col>85</xdr:col>
      <xdr:colOff>127000</xdr:colOff>
      <xdr:row>79</xdr:row>
      <xdr:rowOff>43611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3246"/>
          <a:ext cx="8382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43611</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149346</xdr:rowOff>
    </xdr:from>
    <xdr:to>
      <xdr:col>85</xdr:col>
      <xdr:colOff>177800</xdr:colOff>
      <xdr:row>79</xdr:row>
      <xdr:rowOff>79496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85538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3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17658</xdr:rowOff>
    </xdr:from>
    <xdr:to>
      <xdr:col>85</xdr:col>
      <xdr:colOff>127000</xdr:colOff>
      <xdr:row>97</xdr:row>
      <xdr:rowOff>85274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48308"/>
          <a:ext cx="8382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17658</xdr:rowOff>
    </xdr:from>
    <xdr:to>
      <xdr:col>81</xdr:col>
      <xdr:colOff>50800</xdr:colOff>
      <xdr:row>98</xdr:row>
      <xdr:rowOff>95321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48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94500</xdr:rowOff>
    </xdr:from>
    <xdr:to>
      <xdr:col>76</xdr:col>
      <xdr:colOff>114300</xdr:colOff>
      <xdr:row>98</xdr:row>
      <xdr:rowOff>95321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96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36812</xdr:rowOff>
    </xdr:from>
    <xdr:to>
      <xdr:col>71</xdr:col>
      <xdr:colOff>177800</xdr:colOff>
      <xdr:row>98</xdr:row>
      <xdr:rowOff>94500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38912"/>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34474</xdr:rowOff>
    </xdr:from>
    <xdr:to>
      <xdr:col>85</xdr:col>
      <xdr:colOff>177800</xdr:colOff>
      <xdr:row>97</xdr:row>
      <xdr:rowOff>136074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57351</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138308</xdr:rowOff>
    </xdr:from>
    <xdr:to>
      <xdr:col>81</xdr:col>
      <xdr:colOff>101600</xdr:colOff>
      <xdr:row>97</xdr:row>
      <xdr:rowOff>68458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84985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44521</xdr:rowOff>
    </xdr:from>
    <xdr:to>
      <xdr:col>76</xdr:col>
      <xdr:colOff>165100</xdr:colOff>
      <xdr:row>98</xdr:row>
      <xdr:rowOff>146121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137248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43700</xdr:rowOff>
    </xdr:from>
    <xdr:to>
      <xdr:col>72</xdr:col>
      <xdr:colOff>38100</xdr:colOff>
      <xdr:row>98</xdr:row>
      <xdr:rowOff>145300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136427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157462</xdr:rowOff>
    </xdr:from>
    <xdr:to>
      <xdr:col>67</xdr:col>
      <xdr:colOff>101600</xdr:colOff>
      <xdr:row>98</xdr:row>
      <xdr:rowOff>87612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78739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・総務費は住民一人当たり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178,149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円となっており、前年度比△</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185,337</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円となっている。新庁舎建設の完了により減額要因である。民生費は、住民一人当たり</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132,606</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円となっており、福祉給付等により年々増加傾向となっている。衛生費、土木費においては前年度増加となっているが地方債の償還ピーク時期を迎え</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た簡易水道・下水道特別会計への繰出金の増加が影響している。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158,570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円で前年度に比較して微減となった。経年と比較すると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H29,H30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年度が突出しているが、繰上償還（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H30:5.1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億円）の影響によるものである。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・財政調整基金残高は、適切な財源の確保と歳出の精査により、取崩しを回避しており、新たに</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億円の積立てを行った。 また、実質単年度収支比率について、庁舎建設基金を原資とした庁舎建設に関わる既往債の繰上償還を実施した結果、前年度比大幅増となっている。今後も、事務事業の見直しなど歳出の合理化等を推進し、健全な行財政運営に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全会計とも毎年度黒字となっている。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水道・下水道特別会計は公営企業法適用による公営企業会計移行に伴い基金を処分し、全額を歳入に繰り入れたことにより黒字幅が膨らんだ。引き続き、</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持続的な経財政運営の健全化を図ることとしている。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3701321</v>
      </c>
      <c r="BO4" s="461"/>
      <c r="BP4" s="461"/>
      <c r="BQ4" s="461"/>
      <c r="BR4" s="461"/>
      <c r="BS4" s="461"/>
      <c r="BT4" s="461"/>
      <c r="BU4" s="462"/>
      <c r="BV4" s="460">
        <v>4705480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5.5</v>
      </c>
      <c r="CU4" s="642"/>
      <c r="CV4" s="642"/>
      <c r="CW4" s="642"/>
      <c r="CX4" s="642"/>
      <c r="CY4" s="642"/>
      <c r="CZ4" s="642"/>
      <c r="DA4" s="643"/>
      <c r="DB4" s="641">
        <v>6.1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3530936</v>
      </c>
      <c r="BO5" s="466"/>
      <c r="BP5" s="466"/>
      <c r="BQ5" s="466"/>
      <c r="BR5" s="466"/>
      <c r="BS5" s="466"/>
      <c r="BT5" s="466"/>
      <c r="BU5" s="467"/>
      <c r="BV5" s="465">
        <v>4488495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75.400000000000006</v>
      </c>
      <c r="CU5" s="436"/>
      <c r="CV5" s="436"/>
      <c r="CW5" s="436"/>
      <c r="CX5" s="436"/>
      <c r="CY5" s="436"/>
      <c r="CZ5" s="436"/>
      <c r="DA5" s="437"/>
      <c r="DB5" s="435">
        <v>73.5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170385</v>
      </c>
      <c r="BO6" s="466"/>
      <c r="BP6" s="466"/>
      <c r="BQ6" s="466"/>
      <c r="BR6" s="466"/>
      <c r="BS6" s="466"/>
      <c r="BT6" s="466"/>
      <c r="BU6" s="467"/>
      <c r="BV6" s="465">
        <v>216985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78.900000000000006</v>
      </c>
      <c r="CU6" s="616"/>
      <c r="CV6" s="616"/>
      <c r="CW6" s="616"/>
      <c r="CX6" s="616"/>
      <c r="CY6" s="616"/>
      <c r="CZ6" s="616"/>
      <c r="DA6" s="617"/>
      <c r="DB6" s="615">
        <v>76.900000000000006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52203</v>
      </c>
      <c r="BO7" s="466"/>
      <c r="BP7" s="466"/>
      <c r="BQ7" s="466"/>
      <c r="BR7" s="466"/>
      <c r="BS7" s="466"/>
      <c r="BT7" s="466"/>
      <c r="BU7" s="467"/>
      <c r="BV7" s="465">
        <v>84565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2162735</v>
      </c>
      <c r="CU7" s="466"/>
      <c r="CV7" s="466"/>
      <c r="CW7" s="466"/>
      <c r="CX7" s="466"/>
      <c r="CY7" s="466"/>
      <c r="CZ7" s="466"/>
      <c r="DA7" s="467"/>
      <c r="DB7" s="465">
        <v>2160488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118182</v>
      </c>
      <c r="BO8" s="466"/>
      <c r="BP8" s="466"/>
      <c r="BQ8" s="466"/>
      <c r="BR8" s="466"/>
      <c r="BS8" s="466"/>
      <c r="BT8" s="466"/>
      <c r="BU8" s="467"/>
      <c r="BV8" s="465">
        <v>132420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4462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-14238</v>
      </c>
      <c r="BO9" s="466"/>
      <c r="BP9" s="466"/>
      <c r="BQ9" s="466"/>
      <c r="BR9" s="466"/>
      <c r="BS9" s="466"/>
      <c r="BT9" s="466"/>
      <c r="BU9" s="467"/>
      <c r="BV9" s="465">
        <v>-28681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7.7</v>
      </c>
      <c r="CU9" s="436"/>
      <c r="CV9" s="436"/>
      <c r="CW9" s="436"/>
      <c r="CX9" s="436"/>
      <c r="CY9" s="436"/>
      <c r="CZ9" s="436"/>
      <c r="DA9" s="437"/>
      <c r="DB9" s="435">
        <v>30</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4741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278147</v>
      </c>
      <c r="BO10" s="466"/>
      <c r="BP10" s="466"/>
      <c r="BQ10" s="466"/>
      <c r="BR10" s="466"/>
      <c r="BS10" s="466"/>
      <c r="BT10" s="466"/>
      <c r="BU10" s="467"/>
      <c r="BV10" s="465">
        <v>94581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511173</v>
      </c>
      <c r="BO11" s="466"/>
      <c r="BP11" s="466"/>
      <c r="BQ11" s="466"/>
      <c r="BR11" s="466"/>
      <c r="BS11" s="466"/>
      <c r="BT11" s="466"/>
      <c r="BU11" s="467"/>
      <c r="BV11" s="465">
        <v>651573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4589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456198</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4561</v>
      </c>
      <c r="S13" s="569"/>
      <c r="T13" s="569"/>
      <c r="U13" s="569"/>
      <c r="V13" s="570"/>
      <c r="W13" s="556" t="s">
        <v>137</v>
      </c>
      <c r="X13" s="478"/>
      <c r="Y13" s="478"/>
      <c r="Z13" s="478"/>
      <c r="AA13" s="478"/>
      <c r="AB13" s="479"/>
      <c r="AC13" s="441">
        <v>541</v>
      </c>
      <c r="AD13" s="442"/>
      <c r="AE13" s="442"/>
      <c r="AF13" s="442"/>
      <c r="AG13" s="443"/>
      <c r="AH13" s="441">
        <v>572</v>
      </c>
      <c r="AI13" s="442"/>
      <c r="AJ13" s="442"/>
      <c r="AK13" s="442"/>
      <c r="AL13" s="444"/>
      <c r="AM13" s="534" t="s">
        <v>138</v>
      </c>
      <c r="AN13" s="439"/>
      <c r="AO13" s="439"/>
      <c r="AP13" s="439"/>
      <c r="AQ13" s="439"/>
      <c r="AR13" s="439"/>
      <c r="AS13" s="439"/>
      <c r="AT13" s="440"/>
      <c r="AU13" s="522" t="s">
        <v>124</v>
      </c>
      <c r="AV13" s="523"/>
      <c r="AW13" s="523"/>
      <c r="AX13" s="523"/>
      <c r="AY13" s="445" t="s">
        <v>139</v>
      </c>
      <c r="AZ13" s="446"/>
      <c r="BA13" s="446"/>
      <c r="BB13" s="446"/>
      <c r="BC13" s="446"/>
      <c r="BD13" s="446"/>
      <c r="BE13" s="446"/>
      <c r="BF13" s="446"/>
      <c r="BG13" s="446"/>
      <c r="BH13" s="446"/>
      <c r="BI13" s="446"/>
      <c r="BJ13" s="446"/>
      <c r="BK13" s="446"/>
      <c r="BL13" s="446"/>
      <c r="BM13" s="447"/>
      <c r="BN13" s="465">
        <v>775082</v>
      </c>
      <c r="BO13" s="466"/>
      <c r="BP13" s="466"/>
      <c r="BQ13" s="466"/>
      <c r="BR13" s="466"/>
      <c r="BS13" s="466"/>
      <c r="BT13" s="466"/>
      <c r="BU13" s="467"/>
      <c r="BV13" s="465">
        <v>261275</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4617</v>
      </c>
      <c r="S14" s="569"/>
      <c r="T14" s="569"/>
      <c r="U14" s="569"/>
      <c r="V14" s="570"/>
      <c r="W14" s="571"/>
      <c r="X14" s="481"/>
      <c r="Y14" s="481"/>
      <c r="Z14" s="481"/>
      <c r="AA14" s="481"/>
      <c r="AB14" s="482"/>
      <c r="AC14" s="561">
        <v>22</v>
      </c>
      <c r="AD14" s="562"/>
      <c r="AE14" s="562"/>
      <c r="AF14" s="562"/>
      <c r="AG14" s="563"/>
      <c r="AH14" s="561">
        <v>22.5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4591</v>
      </c>
      <c r="S15" s="569"/>
      <c r="T15" s="569"/>
      <c r="U15" s="569"/>
      <c r="V15" s="570"/>
      <c r="W15" s="556" t="s">
        <v>144</v>
      </c>
      <c r="X15" s="478"/>
      <c r="Y15" s="478"/>
      <c r="Z15" s="478"/>
      <c r="AA15" s="478"/>
      <c r="AB15" s="479"/>
      <c r="AC15" s="441">
        <v>647</v>
      </c>
      <c r="AD15" s="442"/>
      <c r="AE15" s="442"/>
      <c r="AF15" s="442"/>
      <c r="AG15" s="443"/>
      <c r="AH15" s="441">
        <v>705</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593854</v>
      </c>
      <c r="BO15" s="461"/>
      <c r="BP15" s="461"/>
      <c r="BQ15" s="461"/>
      <c r="BR15" s="461"/>
      <c r="BS15" s="461"/>
      <c r="BT15" s="461"/>
      <c r="BU15" s="462"/>
      <c r="BV15" s="460">
        <v>599447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26.3</v>
      </c>
      <c r="AD16" s="562"/>
      <c r="AE16" s="562"/>
      <c r="AF16" s="562"/>
      <c r="AG16" s="563"/>
      <c r="AH16" s="561">
        <v>27.7</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1917280</v>
      </c>
      <c r="BO16" s="466"/>
      <c r="BP16" s="466"/>
      <c r="BQ16" s="466"/>
      <c r="BR16" s="466"/>
      <c r="BS16" s="466"/>
      <c r="BT16" s="466"/>
      <c r="BU16" s="467"/>
      <c r="BV16" s="465">
        <v>1901875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1270</v>
      </c>
      <c r="AD17" s="442"/>
      <c r="AE17" s="442"/>
      <c r="AF17" s="442"/>
      <c r="AG17" s="443"/>
      <c r="AH17" s="441">
        <v>1265</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749728</v>
      </c>
      <c r="BO17" s="466"/>
      <c r="BP17" s="466"/>
      <c r="BQ17" s="466"/>
      <c r="BR17" s="466"/>
      <c r="BS17" s="466"/>
      <c r="BT17" s="466"/>
      <c r="BU17" s="467"/>
      <c r="BV17" s="465">
        <v>762463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70.62</v>
      </c>
      <c r="M18" s="530"/>
      <c r="N18" s="530"/>
      <c r="O18" s="530"/>
      <c r="P18" s="530"/>
      <c r="Q18" s="530"/>
      <c r="R18" s="531"/>
      <c r="S18" s="531"/>
      <c r="T18" s="531"/>
      <c r="U18" s="531"/>
      <c r="V18" s="532"/>
      <c r="W18" s="546"/>
      <c r="X18" s="547"/>
      <c r="Y18" s="547"/>
      <c r="Z18" s="547"/>
      <c r="AA18" s="547"/>
      <c r="AB18" s="557"/>
      <c r="AC18" s="429">
        <v>51.7</v>
      </c>
      <c r="AD18" s="430"/>
      <c r="AE18" s="430"/>
      <c r="AF18" s="430"/>
      <c r="AG18" s="533"/>
      <c r="AH18" s="429">
        <v>49.8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1620348</v>
      </c>
      <c r="BO18" s="466"/>
      <c r="BP18" s="466"/>
      <c r="BQ18" s="466"/>
      <c r="BR18" s="466"/>
      <c r="BS18" s="466"/>
      <c r="BT18" s="466"/>
      <c r="BU18" s="467"/>
      <c r="BV18" s="465">
        <v>1600253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63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2575100</v>
      </c>
      <c r="BO19" s="466"/>
      <c r="BP19" s="466"/>
      <c r="BQ19" s="466"/>
      <c r="BR19" s="466"/>
      <c r="BS19" s="466"/>
      <c r="BT19" s="466"/>
      <c r="BU19" s="467"/>
      <c r="BV19" s="465">
        <v>2989151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1412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1764644</v>
      </c>
      <c r="BO23" s="466"/>
      <c r="BP23" s="466"/>
      <c r="BQ23" s="466"/>
      <c r="BR23" s="466"/>
      <c r="BS23" s="466"/>
      <c r="BT23" s="466"/>
      <c r="BU23" s="467"/>
      <c r="BV23" s="465">
        <v>2191442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6710</v>
      </c>
      <c r="R24" s="442"/>
      <c r="S24" s="442"/>
      <c r="T24" s="442"/>
      <c r="U24" s="442"/>
      <c r="V24" s="443"/>
      <c r="W24" s="507"/>
      <c r="X24" s="498"/>
      <c r="Y24" s="499"/>
      <c r="Z24" s="438" t="s">
        <v>168</v>
      </c>
      <c r="AA24" s="439"/>
      <c r="AB24" s="439"/>
      <c r="AC24" s="439"/>
      <c r="AD24" s="439"/>
      <c r="AE24" s="439"/>
      <c r="AF24" s="439"/>
      <c r="AG24" s="440"/>
      <c r="AH24" s="441">
        <v>46</v>
      </c>
      <c r="AI24" s="442"/>
      <c r="AJ24" s="442"/>
      <c r="AK24" s="442"/>
      <c r="AL24" s="443"/>
      <c r="AM24" s="441">
        <v>144072</v>
      </c>
      <c r="AN24" s="442"/>
      <c r="AO24" s="442"/>
      <c r="AP24" s="442"/>
      <c r="AQ24" s="442"/>
      <c r="AR24" s="443"/>
      <c r="AS24" s="441">
        <v>3132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1594345</v>
      </c>
      <c r="BO24" s="466"/>
      <c r="BP24" s="466"/>
      <c r="BQ24" s="466"/>
      <c r="BR24" s="466"/>
      <c r="BS24" s="466"/>
      <c r="BT24" s="466"/>
      <c r="BU24" s="467"/>
      <c r="BV24" s="465">
        <v>1494842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5550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14679</v>
      </c>
      <c r="BO25" s="461"/>
      <c r="BP25" s="461"/>
      <c r="BQ25" s="461"/>
      <c r="BR25" s="461"/>
      <c r="BS25" s="461"/>
      <c r="BT25" s="461"/>
      <c r="BU25" s="462"/>
      <c r="BV25" s="460">
        <v>9315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5027</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2690</v>
      </c>
      <c r="R27" s="442"/>
      <c r="S27" s="442"/>
      <c r="T27" s="442"/>
      <c r="U27" s="442"/>
      <c r="V27" s="443"/>
      <c r="W27" s="507"/>
      <c r="X27" s="498"/>
      <c r="Y27" s="499"/>
      <c r="Z27" s="438" t="s">
        <v>179</v>
      </c>
      <c r="AA27" s="439"/>
      <c r="AB27" s="439"/>
      <c r="AC27" s="439"/>
      <c r="AD27" s="439"/>
      <c r="AE27" s="439"/>
      <c r="AF27" s="439"/>
      <c r="AG27" s="440"/>
      <c r="AH27" s="441" t="s">
        <v>172</v>
      </c>
      <c r="AI27" s="442"/>
      <c r="AJ27" s="442"/>
      <c r="AK27" s="442"/>
      <c r="AL27" s="443"/>
      <c r="AM27" s="441" t="s">
        <v>172</v>
      </c>
      <c r="AN27" s="442"/>
      <c r="AO27" s="442"/>
      <c r="AP27" s="442"/>
      <c r="AQ27" s="442"/>
      <c r="AR27" s="443"/>
      <c r="AS27" s="441" t="s">
        <v>172</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52191</v>
      </c>
      <c r="BO27" s="469"/>
      <c r="BP27" s="469"/>
      <c r="BQ27" s="469"/>
      <c r="BR27" s="469"/>
      <c r="BS27" s="469"/>
      <c r="BT27" s="469"/>
      <c r="BU27" s="470"/>
      <c r="BV27" s="468">
        <v>52165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2010</v>
      </c>
      <c r="R28" s="442"/>
      <c r="S28" s="442"/>
      <c r="T28" s="442"/>
      <c r="U28" s="442"/>
      <c r="V28" s="443"/>
      <c r="W28" s="507"/>
      <c r="X28" s="498"/>
      <c r="Y28" s="499"/>
      <c r="Z28" s="438" t="s">
        <v>182</v>
      </c>
      <c r="AA28" s="439"/>
      <c r="AB28" s="439"/>
      <c r="AC28" s="439"/>
      <c r="AD28" s="439"/>
      <c r="AE28" s="439"/>
      <c r="AF28" s="439"/>
      <c r="AG28" s="440"/>
      <c r="AH28" s="441" t="s">
        <v>172</v>
      </c>
      <c r="AI28" s="442"/>
      <c r="AJ28" s="442"/>
      <c r="AK28" s="442"/>
      <c r="AL28" s="443"/>
      <c r="AM28" s="441" t="s">
        <v>127</v>
      </c>
      <c r="AN28" s="442"/>
      <c r="AO28" s="442"/>
      <c r="AP28" s="442"/>
      <c r="AQ28" s="442"/>
      <c r="AR28" s="443"/>
      <c r="AS28" s="441" t="s">
        <v>172</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1102755</v>
      </c>
      <c r="BO28" s="461"/>
      <c r="BP28" s="461"/>
      <c r="BQ28" s="461"/>
      <c r="BR28" s="461"/>
      <c r="BS28" s="461"/>
      <c r="BT28" s="461"/>
      <c r="BU28" s="462"/>
      <c r="BV28" s="460">
        <v>824608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8</v>
      </c>
      <c r="M29" s="442"/>
      <c r="N29" s="442"/>
      <c r="O29" s="442"/>
      <c r="P29" s="443"/>
      <c r="Q29" s="441">
        <v>1810</v>
      </c>
      <c r="R29" s="442"/>
      <c r="S29" s="442"/>
      <c r="T29" s="442"/>
      <c r="U29" s="442"/>
      <c r="V29" s="443"/>
      <c r="W29" s="508"/>
      <c r="X29" s="509"/>
      <c r="Y29" s="510"/>
      <c r="Z29" s="438" t="s">
        <v>185</v>
      </c>
      <c r="AA29" s="439"/>
      <c r="AB29" s="439"/>
      <c r="AC29" s="439"/>
      <c r="AD29" s="439"/>
      <c r="AE29" s="439"/>
      <c r="AF29" s="439"/>
      <c r="AG29" s="440"/>
      <c r="AH29" s="441">
        <v>46</v>
      </c>
      <c r="AI29" s="442"/>
      <c r="AJ29" s="442"/>
      <c r="AK29" s="442"/>
      <c r="AL29" s="443"/>
      <c r="AM29" s="441">
        <v>144072</v>
      </c>
      <c r="AN29" s="442"/>
      <c r="AO29" s="442"/>
      <c r="AP29" s="442"/>
      <c r="AQ29" s="442"/>
      <c r="AR29" s="443"/>
      <c r="AS29" s="441">
        <v>3132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436</v>
      </c>
      <c r="BO29" s="466"/>
      <c r="BP29" s="466"/>
      <c r="BQ29" s="466"/>
      <c r="BR29" s="466"/>
      <c r="BS29" s="466"/>
      <c r="BT29" s="466"/>
      <c r="BU29" s="467"/>
      <c r="BV29" s="465">
        <v>436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93.7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774673</v>
      </c>
      <c r="BO30" s="469"/>
      <c r="BP30" s="469"/>
      <c r="BQ30" s="469"/>
      <c r="BR30" s="469"/>
      <c r="BS30" s="469"/>
      <c r="BT30" s="469"/>
      <c r="BU30" s="470"/>
      <c r="BV30" s="468">
        <v>1254560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朝日村国民健康保険特別会計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朝日村水道特別会計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松本広域連合（一般会計）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朝日村土地開発公社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朝日村介護保険特別会計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6</v>
      </c>
      <c r="BF35" s="424"/>
      <c r="BG35" s="423" t="str">
        <f>IF('各会計、関係団体の財政状況及び健全化判断比率'!B32="","",'各会計、関係団体の財政状況及び健全化判断比率'!B32)</f>
        <v>朝日村下水道特別会計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IF('各会計、関係団体の財政状況及び健全化判断比率'!B70="","",'各会計、関係団体の財政状況及び健全化判断比率'!B70)</f>
        <v>長野県市町村自治振興組合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7</v>
      </c>
      <c r="BF36" s="424"/>
      <c r="BG36" s="423" t="str">
        <f>IF('各会計、関係団体の財政状況及び健全化判断比率'!B33="","",'各会計、関係団体の財政状況及び健全化判断比率'!B33)</f>
        <v>あさひプライムスキー場事業特別会計</v>
      </c>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IF('各会計、関係団体の財政状況及び健全化判断比率'!B71="","",'各会計、関係団体の財政状況及び健全化判断比率'!B71)</f>
        <v>長野県後期高齢者医療広域連合（一般会計）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IF('各会計、関係団体の財政状況及び健全化判断比率'!B72="","",'各会計、関係団体の財政状況及び健全化判断比率'!B72)</f>
        <v>長野県後期高齢者医療広域連合（後期高齢者医療事業会計）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IF('各会計、関係団体の財政状況及び健全化判断比率'!B73="","",'各会計、関係団体の財政状況及び健全化判断比率'!B73)</f>
        <v>長野県市町村総合事務組合（一般会計）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IF('各会計、関係団体の財政状況及び健全化判断比率'!B74="","",'各会計、関係団体の財政状況及び健全化判断比率'!B74)</f>
        <v>長野県市町村総合事務組合（非常勤職員公務災害補償特別会計）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IF('各会計、関係団体の財政状況及び健全化判断比率'!B75="","",'各会計、関係団体の財政状況及び健全化判断比率'!B75)</f>
        <v>中信地域町村交通災害共済事務組合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IF('各会計、関係団体の財政状況及び健全化判断比率'!B76="","",'各会計、関係団体の財政状況及び健全化判断比率'!B76)</f>
        <v>松塩安筑老人福祉施設組合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IF('各会計、関係団体の財政状況及び健全化判断比率'!B77="","",'各会計、関係団体の財政状況及び健全化判断比率'!B77)</f>
        <v>松塩筑木曽老人福祉施設組合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IF('各会計、関係団体の財政状況及び健全化判断比率'!B78="","",'各会計、関係団体の財政状況及び健全化判断比率'!B78)</f>
        <v>松本市・山形村・朝日村中学校組合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BinWQ9yzq8gsJ8YybVYUHCQkm1OHyqbfm4F+DdBTpvFivtGVLYVn5vlOwgOjhdv3ev1uJ45uZ2/IP4Dt/7rnw==" saltValue="YmKghioj/KY+dVeL61Lh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563</v>
      </c>
      <c r="D34" s="1244"/>
      <c r="E34" s="1245"/>
      <c r="F34" s="32">
        <v>6.38</v>
      </c>
      <c r="G34" s="33">
        <v>6.07</v>
      </c>
      <c r="H34" s="33">
        <v>7.41</v>
      </c>
      <c r="I34" s="33">
        <v>6.12</v>
      </c>
      <c r="J34" s="34">
        <v>5.46</v>
      </c>
      <c r="K34" s="22"/>
      <c r="L34" s="22"/>
      <c r="M34" s="22"/>
      <c r="N34" s="22"/>
      <c r="O34" s="22"/>
      <c r="P34" s="22"/>
    </row>
    <row r="35" spans="1:16" ht="39" customHeight="1" x14ac:dyDescent="0.15">
      <c r="A35" s="22"/>
      <c r="B35" s="35"/>
      <c r="C35" s="1238" t="s">
        <v>564</v>
      </c>
      <c r="D35" s="1239"/>
      <c r="E35" s="1240"/>
      <c r="F35" s="36">
        <v>0.24</v>
      </c>
      <c r="G35" s="37">
        <v>0.19</v>
      </c>
      <c r="H35" s="37">
        <v>0.39</v>
      </c>
      <c r="I35" s="37">
        <v>0.28999999999999998</v>
      </c>
      <c r="J35" s="38">
        <v>1.29</v>
      </c>
      <c r="K35" s="22"/>
      <c r="L35" s="22"/>
      <c r="M35" s="22"/>
      <c r="N35" s="22"/>
      <c r="O35" s="22"/>
      <c r="P35" s="22"/>
    </row>
    <row r="36" spans="1:16" ht="39" customHeight="1" x14ac:dyDescent="0.15">
      <c r="A36" s="22"/>
      <c r="B36" s="35"/>
      <c r="C36" s="1238" t="s">
        <v>565</v>
      </c>
      <c r="D36" s="1239"/>
      <c r="E36" s="1240"/>
      <c r="F36" s="36">
        <v>0.32</v>
      </c>
      <c r="G36" s="37">
        <v>0.25</v>
      </c>
      <c r="H36" s="37">
        <v>0.35</v>
      </c>
      <c r="I36" s="37">
        <v>0.52</v>
      </c>
      <c r="J36" s="38">
        <v>1.23</v>
      </c>
      <c r="K36" s="22"/>
      <c r="L36" s="22"/>
      <c r="M36" s="22"/>
      <c r="N36" s="22"/>
      <c r="O36" s="22"/>
      <c r="P36" s="22"/>
    </row>
    <row r="37" spans="1:16" ht="39" customHeight="1" x14ac:dyDescent="0.15">
      <c r="A37" s="22"/>
      <c r="B37" s="35"/>
      <c r="C37" s="1238" t="s">
        <v>566</v>
      </c>
      <c r="D37" s="1239"/>
      <c r="E37" s="1240"/>
      <c r="F37" s="36">
        <v>0.6</v>
      </c>
      <c r="G37" s="37">
        <v>0.59</v>
      </c>
      <c r="H37" s="37">
        <v>0.46</v>
      </c>
      <c r="I37" s="37">
        <v>0.16</v>
      </c>
      <c r="J37" s="38">
        <v>0.14000000000000001</v>
      </c>
      <c r="K37" s="22"/>
      <c r="L37" s="22"/>
      <c r="M37" s="22"/>
      <c r="N37" s="22"/>
      <c r="O37" s="22"/>
      <c r="P37" s="22"/>
    </row>
    <row r="38" spans="1:16" ht="39" customHeight="1" x14ac:dyDescent="0.15">
      <c r="A38" s="22"/>
      <c r="B38" s="35"/>
      <c r="C38" s="1238" t="s">
        <v>567</v>
      </c>
      <c r="D38" s="1239"/>
      <c r="E38" s="1240"/>
      <c r="F38" s="36">
        <v>2.92</v>
      </c>
      <c r="G38" s="37">
        <v>3.42</v>
      </c>
      <c r="H38" s="37">
        <v>1.5</v>
      </c>
      <c r="I38" s="37">
        <v>0.7</v>
      </c>
      <c r="J38" s="38">
        <v>0.09</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569</v>
      </c>
      <c r="D40" s="1239"/>
      <c r="E40" s="1240"/>
      <c r="F40" s="36">
        <v>0.02</v>
      </c>
      <c r="G40" s="37">
        <v>0.01</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Nfvcgr7luAOX2/JyPipTGp5ADDrqGM32pcBpaWr2gpPl34qKt9+/T6K3WgghV2VURqKLGQ5bDgWu7FHKHHSA==" saltValue="sgVE2gHiPjE3RVO8oIhp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219</v>
      </c>
      <c r="L45" s="60">
        <v>223</v>
      </c>
      <c r="M45" s="60">
        <v>229</v>
      </c>
      <c r="N45" s="60">
        <v>244</v>
      </c>
      <c r="O45" s="61">
        <v>217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280</v>
      </c>
      <c r="L48" s="64">
        <v>289</v>
      </c>
      <c r="M48" s="64">
        <v>296</v>
      </c>
      <c r="N48" s="64">
        <v>286</v>
      </c>
      <c r="O48" s="65">
        <v>318</v>
      </c>
      <c r="P48" s="48"/>
      <c r="Q48" s="48"/>
      <c r="R48" s="48"/>
      <c r="S48" s="48"/>
      <c r="T48" s="48"/>
      <c r="U48" s="48"/>
    </row>
    <row r="49" spans="1:21" ht="30.75" customHeight="1" x14ac:dyDescent="0.15">
      <c r="A49" s="48"/>
      <c r="B49" s="1266"/>
      <c r="C49" s="1267"/>
      <c r="D49" s="62"/>
      <c r="E49" s="1248" t="s">
        <v>16</v>
      </c>
      <c r="F49" s="1248"/>
      <c r="G49" s="1248"/>
      <c r="H49" s="1248"/>
      <c r="I49" s="1248"/>
      <c r="J49" s="1249"/>
      <c r="K49" s="63">
        <v>33</v>
      </c>
      <c r="L49" s="64">
        <v>33</v>
      </c>
      <c r="M49" s="64">
        <v>33</v>
      </c>
      <c r="N49" s="64">
        <v>32</v>
      </c>
      <c r="O49" s="65">
        <v>22</v>
      </c>
      <c r="P49" s="48"/>
      <c r="Q49" s="48"/>
      <c r="R49" s="48"/>
      <c r="S49" s="48"/>
      <c r="T49" s="48"/>
      <c r="U49" s="48"/>
    </row>
    <row r="50" spans="1:21" ht="30.75" customHeight="1" x14ac:dyDescent="0.15">
      <c r="A50" s="48"/>
      <c r="B50" s="1266"/>
      <c r="C50" s="1267"/>
      <c r="D50" s="62"/>
      <c r="E50" s="1248" t="s">
        <v>17</v>
      </c>
      <c r="F50" s="1248"/>
      <c r="G50" s="1248"/>
      <c r="H50" s="1248"/>
      <c r="I50" s="1248"/>
      <c r="J50" s="1249"/>
      <c r="K50" s="63">
        <v>25</v>
      </c>
      <c r="L50" s="64">
        <v>0</v>
      </c>
      <c r="M50" s="64">
        <v>0</v>
      </c>
      <c r="N50" s="64">
        <v>0</v>
      </c>
      <c r="O50" s="65" t="s">
        <v>516</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516</v>
      </c>
      <c r="M51" s="64" t="s">
        <v>516</v>
      </c>
      <c r="N51" s="64">
        <v>0</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436</v>
      </c>
      <c r="L52" s="64">
        <v>431</v>
      </c>
      <c r="M52" s="64">
        <v>430</v>
      </c>
      <c r="N52" s="64">
        <v>430</v>
      </c>
      <c r="O52" s="65">
        <v>422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121</v>
      </c>
      <c r="L53" s="69">
        <v>114</v>
      </c>
      <c r="M53" s="69">
        <v>128</v>
      </c>
      <c r="N53" s="69">
        <v>132</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584</v>
      </c>
      <c r="L57" s="83" t="s">
        <v>584</v>
      </c>
      <c r="M57" s="83" t="s">
        <v>584</v>
      </c>
      <c r="N57" s="83" t="s">
        <v>584</v>
      </c>
      <c r="O57" s="84" t="s">
        <v>584</v>
      </c>
    </row>
    <row r="58" spans="1:21" ht="31.5" customHeight="1" thickBot="1" x14ac:dyDescent="0.2">
      <c r="B58" s="1256"/>
      <c r="C58" s="1257"/>
      <c r="D58" s="1261" t="s">
        <v>27</v>
      </c>
      <c r="E58" s="1262"/>
      <c r="F58" s="1262"/>
      <c r="G58" s="1262"/>
      <c r="H58" s="1262"/>
      <c r="I58" s="1262"/>
      <c r="J58" s="1263"/>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V0oIzb/tcKV10hP1/TKdrCZpoV7yyh3uSuGHZEJ8Pr1HRtLYSsq+NStBIPcPh4yRxUVlj3YYPDmj30Xx/6qxw==" saltValue="B7GBXsqk0dymooW9fMed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2209</v>
      </c>
      <c r="J41" s="103">
        <v>2375</v>
      </c>
      <c r="K41" s="103">
        <v>2337</v>
      </c>
      <c r="L41" s="103">
        <v>2191</v>
      </c>
      <c r="M41" s="104">
        <v>1765</v>
      </c>
    </row>
    <row r="42" spans="2:13" ht="27.75" customHeight="1" x14ac:dyDescent="0.15">
      <c r="B42" s="1274"/>
      <c r="C42" s="1275"/>
      <c r="D42" s="105"/>
      <c r="E42" s="1278" t="s">
        <v>32</v>
      </c>
      <c r="F42" s="1278"/>
      <c r="G42" s="1278"/>
      <c r="H42" s="1279"/>
      <c r="I42" s="106">
        <v>1</v>
      </c>
      <c r="J42" s="107">
        <v>1</v>
      </c>
      <c r="K42" s="107">
        <v>0</v>
      </c>
      <c r="L42" s="107" t="s">
        <v>516</v>
      </c>
      <c r="M42" s="108" t="s">
        <v>516</v>
      </c>
    </row>
    <row r="43" spans="2:13" ht="27.75" customHeight="1" x14ac:dyDescent="0.15">
      <c r="B43" s="1274"/>
      <c r="C43" s="1275"/>
      <c r="D43" s="105"/>
      <c r="E43" s="1278" t="s">
        <v>33</v>
      </c>
      <c r="F43" s="1278"/>
      <c r="G43" s="1278"/>
      <c r="H43" s="1279"/>
      <c r="I43" s="106">
        <v>2515</v>
      </c>
      <c r="J43" s="107">
        <v>2409</v>
      </c>
      <c r="K43" s="107">
        <v>2252</v>
      </c>
      <c r="L43" s="107">
        <v>2053</v>
      </c>
      <c r="M43" s="108">
        <v>1908</v>
      </c>
    </row>
    <row r="44" spans="2:13" ht="27.75" customHeight="1" x14ac:dyDescent="0.15">
      <c r="B44" s="1274"/>
      <c r="C44" s="1275"/>
      <c r="D44" s="105"/>
      <c r="E44" s="1278" t="s">
        <v>34</v>
      </c>
      <c r="F44" s="1278"/>
      <c r="G44" s="1278"/>
      <c r="H44" s="1279"/>
      <c r="I44" s="106">
        <v>186</v>
      </c>
      <c r="J44" s="107">
        <v>151</v>
      </c>
      <c r="K44" s="107">
        <v>120</v>
      </c>
      <c r="L44" s="107">
        <v>93</v>
      </c>
      <c r="M44" s="108">
        <v>96</v>
      </c>
    </row>
    <row r="45" spans="2:13" ht="27.75" customHeight="1" x14ac:dyDescent="0.15">
      <c r="B45" s="1274"/>
      <c r="C45" s="1275"/>
      <c r="D45" s="105"/>
      <c r="E45" s="1278" t="s">
        <v>35</v>
      </c>
      <c r="F45" s="1278"/>
      <c r="G45" s="1278"/>
      <c r="H45" s="1279"/>
      <c r="I45" s="106">
        <v>473</v>
      </c>
      <c r="J45" s="107">
        <v>464</v>
      </c>
      <c r="K45" s="107">
        <v>458</v>
      </c>
      <c r="L45" s="107">
        <v>461</v>
      </c>
      <c r="M45" s="108">
        <v>439</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3079</v>
      </c>
      <c r="J50" s="107">
        <v>3068</v>
      </c>
      <c r="K50" s="107">
        <v>3238</v>
      </c>
      <c r="L50" s="107">
        <v>2269</v>
      </c>
      <c r="M50" s="108">
        <v>2051</v>
      </c>
    </row>
    <row r="51" spans="2:13" ht="27.75" customHeight="1" x14ac:dyDescent="0.15">
      <c r="B51" s="1274"/>
      <c r="C51" s="1275"/>
      <c r="D51" s="105"/>
      <c r="E51" s="1278" t="s">
        <v>42</v>
      </c>
      <c r="F51" s="1278"/>
      <c r="G51" s="1278"/>
      <c r="H51" s="1279"/>
      <c r="I51" s="106" t="s">
        <v>516</v>
      </c>
      <c r="J51" s="107" t="s">
        <v>516</v>
      </c>
      <c r="K51" s="107" t="s">
        <v>516</v>
      </c>
      <c r="L51" s="107" t="s">
        <v>516</v>
      </c>
      <c r="M51" s="108" t="s">
        <v>516</v>
      </c>
    </row>
    <row r="52" spans="2:13" ht="27.75" customHeight="1" x14ac:dyDescent="0.15">
      <c r="B52" s="1276"/>
      <c r="C52" s="1277"/>
      <c r="D52" s="105"/>
      <c r="E52" s="1278" t="s">
        <v>43</v>
      </c>
      <c r="F52" s="1278"/>
      <c r="G52" s="1278"/>
      <c r="H52" s="1279"/>
      <c r="I52" s="106">
        <v>3870</v>
      </c>
      <c r="J52" s="107">
        <v>3693</v>
      </c>
      <c r="K52" s="107">
        <v>3792</v>
      </c>
      <c r="L52" s="107">
        <v>3752</v>
      </c>
      <c r="M52" s="108">
        <v>3648</v>
      </c>
    </row>
    <row r="53" spans="2:13" ht="27.75" customHeight="1" thickBot="1" x14ac:dyDescent="0.2">
      <c r="B53" s="1280" t="s">
        <v>44</v>
      </c>
      <c r="C53" s="1281"/>
      <c r="D53" s="112"/>
      <c r="E53" s="1282" t="s">
        <v>45</v>
      </c>
      <c r="F53" s="1282"/>
      <c r="G53" s="1282"/>
      <c r="H53" s="1283"/>
      <c r="I53" s="113">
        <v>-1567</v>
      </c>
      <c r="J53" s="114">
        <v>-1362</v>
      </c>
      <c r="K53" s="114">
        <v>-1862</v>
      </c>
      <c r="L53" s="114">
        <v>-1223</v>
      </c>
      <c r="M53" s="115">
        <v>-1492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QTRx+uAIcLY1duuMH4Yr6MkUk8DXnzT5WzEhWuvqQG8S70nZkvd8YScpRH6JJecnSZNPoJ79dbAidQL0GVTmw==" saltValue="+HCuAR4HdIQuzf3Nsjb+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1186</v>
      </c>
      <c r="G55" s="127">
        <v>825</v>
      </c>
      <c r="H55" s="128">
        <v>1103</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1871</v>
      </c>
      <c r="G57" s="132">
        <v>1255</v>
      </c>
      <c r="H57" s="133">
        <v>775</v>
      </c>
    </row>
    <row r="58" spans="2:8" ht="45.75" customHeight="1" x14ac:dyDescent="0.15">
      <c r="B58" s="134"/>
      <c r="C58" s="1291" t="s">
        <v>579</v>
      </c>
      <c r="D58" s="1292"/>
      <c r="E58" s="1293"/>
      <c r="F58" s="135">
        <v>498</v>
      </c>
      <c r="G58" s="135">
        <v>497</v>
      </c>
      <c r="H58" s="136">
        <v>498</v>
      </c>
    </row>
    <row r="59" spans="2:8" ht="45.75" customHeight="1" x14ac:dyDescent="0.15">
      <c r="B59" s="134"/>
      <c r="C59" s="1291" t="s">
        <v>580</v>
      </c>
      <c r="D59" s="1292"/>
      <c r="E59" s="1293"/>
      <c r="F59" s="135">
        <v>234</v>
      </c>
      <c r="G59" s="135">
        <v>225</v>
      </c>
      <c r="H59" s="136">
        <v>225</v>
      </c>
    </row>
    <row r="60" spans="2:8" ht="45.75" customHeight="1" x14ac:dyDescent="0.15">
      <c r="B60" s="134"/>
      <c r="C60" s="1291" t="s">
        <v>581</v>
      </c>
      <c r="D60" s="1292"/>
      <c r="E60" s="1293"/>
      <c r="F60" s="135">
        <v>15</v>
      </c>
      <c r="G60" s="135">
        <v>15</v>
      </c>
      <c r="H60" s="136">
        <v>15</v>
      </c>
    </row>
    <row r="61" spans="2:8" ht="45.75" customHeight="1" x14ac:dyDescent="0.15">
      <c r="B61" s="134"/>
      <c r="C61" s="1291" t="s">
        <v>582</v>
      </c>
      <c r="D61" s="1292"/>
      <c r="E61" s="1293"/>
      <c r="F61" s="135">
        <v>14</v>
      </c>
      <c r="G61" s="135">
        <v>14</v>
      </c>
      <c r="H61" s="136">
        <v>14</v>
      </c>
    </row>
    <row r="62" spans="2:8" ht="45.75" customHeight="1" thickBot="1" x14ac:dyDescent="0.2">
      <c r="B62" s="137"/>
      <c r="C62" s="1294" t="s">
        <v>583</v>
      </c>
      <c r="D62" s="1295"/>
      <c r="E62" s="1296"/>
      <c r="F62" s="138">
        <v>13</v>
      </c>
      <c r="G62" s="138">
        <v>13</v>
      </c>
      <c r="H62" s="139">
        <v>13</v>
      </c>
    </row>
    <row r="63" spans="2:8" ht="52.5" customHeight="1" thickBot="1" x14ac:dyDescent="0.2">
      <c r="B63" s="140"/>
      <c r="C63" s="1297" t="s">
        <v>51</v>
      </c>
      <c r="D63" s="1297"/>
      <c r="E63" s="1298"/>
      <c r="F63" s="141">
        <v>3058</v>
      </c>
      <c r="G63" s="141">
        <v>2080</v>
      </c>
      <c r="H63" s="142">
        <v>1878</v>
      </c>
    </row>
    <row r="64" spans="2:8" ht="15" customHeight="1" x14ac:dyDescent="0.15"/>
    <row r="65" ht="0" hidden="1" customHeight="1" x14ac:dyDescent="0.15"/>
    <row r="66" ht="0" hidden="1" customHeight="1" x14ac:dyDescent="0.15"/>
  </sheetData>
  <sheetProtection algorithmName="SHA-512" hashValue="7Pi2nox+tOrgzg8fKwIqMYnIfcck4vbhuco4aHQ3K7riFCAaRsAuDiF8Fvgb5CUkTHB5UFWscCjkTKadeOOT6Q==" saltValue="N6l/X8n1BkJqDollRMkB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57.9</v>
      </c>
      <c r="BY53" s="1305"/>
      <c r="BZ53" s="1305"/>
      <c r="CA53" s="1305"/>
      <c r="CB53" s="1305"/>
      <c r="CC53" s="1305"/>
      <c r="CD53" s="1305"/>
      <c r="CE53" s="1305"/>
      <c r="CF53" s="1305">
        <v>58.3</v>
      </c>
      <c r="CG53" s="1305"/>
      <c r="CH53" s="1305"/>
      <c r="CI53" s="1305"/>
      <c r="CJ53" s="1305"/>
      <c r="CK53" s="1305"/>
      <c r="CL53" s="1305"/>
      <c r="CM53" s="1305"/>
      <c r="CN53" s="1305">
        <v>55.4</v>
      </c>
      <c r="CO53" s="1305"/>
      <c r="CP53" s="1305"/>
      <c r="CQ53" s="1305"/>
      <c r="CR53" s="1305"/>
      <c r="CS53" s="1305"/>
      <c r="CT53" s="1305"/>
      <c r="CU53" s="1305"/>
      <c r="CV53" s="1305">
        <v>57.5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7.6</v>
      </c>
      <c r="BQ75" s="1305"/>
      <c r="BR75" s="1305"/>
      <c r="BS75" s="1305"/>
      <c r="BT75" s="1305"/>
      <c r="BU75" s="1305"/>
      <c r="BV75" s="1305"/>
      <c r="BW75" s="1305"/>
      <c r="BX75" s="1305">
        <v>7.3</v>
      </c>
      <c r="BY75" s="1305"/>
      <c r="BZ75" s="1305"/>
      <c r="CA75" s="1305"/>
      <c r="CB75" s="1305"/>
      <c r="CC75" s="1305"/>
      <c r="CD75" s="1305"/>
      <c r="CE75" s="1305"/>
      <c r="CF75" s="1305">
        <v>6.9</v>
      </c>
      <c r="CG75" s="1305"/>
      <c r="CH75" s="1305"/>
      <c r="CI75" s="1305"/>
      <c r="CJ75" s="1305"/>
      <c r="CK75" s="1305"/>
      <c r="CL75" s="1305"/>
      <c r="CM75" s="1305"/>
      <c r="CN75" s="1305">
        <v>7.1</v>
      </c>
      <c r="CO75" s="1305"/>
      <c r="CP75" s="1305"/>
      <c r="CQ75" s="1305"/>
      <c r="CR75" s="1305"/>
      <c r="CS75" s="1305"/>
      <c r="CT75" s="1305"/>
      <c r="CU75" s="1305"/>
      <c r="CV75" s="1305">
        <v>7.6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0Tt1RjJV3WEg3zZBykQe9yeQiO/Bt1L4F98IhoFTuPlhfrnsziuee8M4boE6XFpwIYEkbjYcXny3f8n6x/q6A==" saltValue="uwhNdg82ya97RqCcsscb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3WPPOaeOOT3zDcZl5ou07AlGuXlOxCTlwWcFHUT+rmBA2DeeRu48GCU8/hq3hA4ZKLS5p9D6+PHTUcj5HflSQ==" saltValue="VRO8J0ApBTqGSgAdGsc7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D32amqce+1CUtb83vVJ7Afmbi6p1/2ViUNk1guuoXcpWUpZ01YCx95vcvmOl9xa4BeXMc+IqvkC/KYK1lvEQ==" saltValue="KoZqVL/bZYdZsPQJxs2v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271966</v>
      </c>
      <c r="E3" s="161"/>
      <c r="F3" s="162">
        <v>333013</v>
      </c>
      <c r="G3" s="163"/>
      <c r="H3" s="164"/>
    </row>
    <row r="4" spans="1:8" x14ac:dyDescent="0.15">
      <c r="A4" s="165"/>
      <c r="B4" s="166"/>
      <c r="C4" s="167"/>
      <c r="D4" s="168">
        <v>130363</v>
      </c>
      <c r="E4" s="169"/>
      <c r="F4" s="170">
        <v>126732</v>
      </c>
      <c r="G4" s="171"/>
      <c r="H4" s="172"/>
    </row>
    <row r="5" spans="1:8" x14ac:dyDescent="0.15">
      <c r="A5" s="153" t="s">
        <v>550</v>
      </c>
      <c r="B5" s="158"/>
      <c r="C5" s="159"/>
      <c r="D5" s="160">
        <v>156995</v>
      </c>
      <c r="E5" s="161"/>
      <c r="F5" s="162">
        <v>280458</v>
      </c>
      <c r="G5" s="163"/>
      <c r="H5" s="164"/>
    </row>
    <row r="6" spans="1:8" x14ac:dyDescent="0.15">
      <c r="A6" s="165"/>
      <c r="B6" s="166"/>
      <c r="C6" s="167"/>
      <c r="D6" s="168">
        <v>135322</v>
      </c>
      <c r="E6" s="169"/>
      <c r="F6" s="170">
        <v>127286</v>
      </c>
      <c r="G6" s="171"/>
      <c r="H6" s="172"/>
    </row>
    <row r="7" spans="1:8" x14ac:dyDescent="0.15">
      <c r="A7" s="153" t="s">
        <v>551</v>
      </c>
      <c r="B7" s="158"/>
      <c r="C7" s="159"/>
      <c r="D7" s="160">
        <v>155972</v>
      </c>
      <c r="E7" s="161"/>
      <c r="F7" s="162">
        <v>291945</v>
      </c>
      <c r="G7" s="163"/>
      <c r="H7" s="164"/>
    </row>
    <row r="8" spans="1:8" x14ac:dyDescent="0.15">
      <c r="A8" s="165"/>
      <c r="B8" s="166"/>
      <c r="C8" s="167"/>
      <c r="D8" s="168">
        <v>100011</v>
      </c>
      <c r="E8" s="169"/>
      <c r="F8" s="170">
        <v>127651</v>
      </c>
      <c r="G8" s="171"/>
      <c r="H8" s="172"/>
    </row>
    <row r="9" spans="1:8" x14ac:dyDescent="0.15">
      <c r="A9" s="153" t="s">
        <v>552</v>
      </c>
      <c r="B9" s="158"/>
      <c r="C9" s="159"/>
      <c r="D9" s="160">
        <v>334569</v>
      </c>
      <c r="E9" s="161"/>
      <c r="F9" s="162">
        <v>291173</v>
      </c>
      <c r="G9" s="163"/>
      <c r="H9" s="164"/>
    </row>
    <row r="10" spans="1:8" x14ac:dyDescent="0.15">
      <c r="A10" s="165"/>
      <c r="B10" s="166"/>
      <c r="C10" s="167"/>
      <c r="D10" s="168">
        <v>40637</v>
      </c>
      <c r="E10" s="169"/>
      <c r="F10" s="170">
        <v>119071</v>
      </c>
      <c r="G10" s="171"/>
      <c r="H10" s="172"/>
    </row>
    <row r="11" spans="1:8" x14ac:dyDescent="0.15">
      <c r="A11" s="153" t="s">
        <v>553</v>
      </c>
      <c r="B11" s="158"/>
      <c r="C11" s="159"/>
      <c r="D11" s="160">
        <v>86767</v>
      </c>
      <c r="E11" s="161"/>
      <c r="F11" s="162">
        <v>271581</v>
      </c>
      <c r="G11" s="163"/>
      <c r="H11" s="164"/>
    </row>
    <row r="12" spans="1:8" x14ac:dyDescent="0.15">
      <c r="A12" s="165"/>
      <c r="B12" s="166"/>
      <c r="C12" s="173"/>
      <c r="D12" s="168">
        <v>61463</v>
      </c>
      <c r="E12" s="169"/>
      <c r="F12" s="170">
        <v>117844</v>
      </c>
      <c r="G12" s="171"/>
      <c r="H12" s="172"/>
    </row>
    <row r="13" spans="1:8" x14ac:dyDescent="0.15">
      <c r="A13" s="153"/>
      <c r="B13" s="158"/>
      <c r="C13" s="174"/>
      <c r="D13" s="175">
        <v>201254</v>
      </c>
      <c r="E13" s="176"/>
      <c r="F13" s="177">
        <v>293634</v>
      </c>
      <c r="G13" s="178"/>
      <c r="H13" s="164"/>
    </row>
    <row r="14" spans="1:8" x14ac:dyDescent="0.15">
      <c r="A14" s="165"/>
      <c r="B14" s="166"/>
      <c r="C14" s="167"/>
      <c r="D14" s="168">
        <v>93559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6.39</v>
      </c>
      <c r="C19" s="179">
        <f>ROUND(VALUE(SUBSTITUTE(実質収支比率等に係る経年分析!G$48,"▲","-")),2)</f>
        <v>6.07</v>
      </c>
      <c r="D19" s="179">
        <f>ROUND(VALUE(SUBSTITUTE(実質収支比率等に係る経年分析!H$48,"▲","-")),2)</f>
        <v>7.41</v>
      </c>
      <c r="E19" s="179">
        <f>ROUND(VALUE(SUBSTITUTE(実質収支比率等に係る経年分析!I$48,"▲","-")),2)</f>
        <v>6.13</v>
      </c>
      <c r="F19" s="179">
        <f>ROUND(VALUE(SUBSTITUTE(実質収支比率等に係る経年分析!J$48,"▲","-")),2)</f>
        <v>5.46</v>
      </c>
    </row>
    <row r="20" spans="1:11" x14ac:dyDescent="0.15">
      <c r="A20" s="179" t="s">
        <v>55</v>
      </c>
      <c r="B20" s="179">
        <f>ROUND(VALUE(SUBSTITUTE(実質収支比率等に係る経年分析!F$47,"▲","-")),2)</f>
        <v>52.68</v>
      </c>
      <c r="C20" s="179">
        <f>ROUND(VALUE(SUBSTITUTE(実質収支比率等に係る経年分析!G$47,"▲","-")),2)</f>
        <v>51.09</v>
      </c>
      <c r="D20" s="179">
        <f>ROUND(VALUE(SUBSTITUTE(実質収支比率等に係る経年分析!H$47,"▲","-")),2)</f>
        <v>54.59</v>
      </c>
      <c r="E20" s="179">
        <f>ROUND(VALUE(SUBSTITUTE(実質収支比率等に係る経年分析!I$47,"▲","-")),2)</f>
        <v>38.17</v>
      </c>
      <c r="F20" s="179">
        <f>ROUND(VALUE(SUBSTITUTE(実質収支比率等に係る経年分析!J$47,"▲","-")),2)</f>
        <v>50.99</v>
      </c>
    </row>
    <row r="21" spans="1:11" x14ac:dyDescent="0.15">
      <c r="A21" s="179" t="s">
        <v>56</v>
      </c>
      <c r="B21" s="179">
        <f>IF(ISNUMBER(VALUE(SUBSTITUTE(実質収支比率等に係る経年分析!F$49,"▲","-"))),ROUND(VALUE(SUBSTITUTE(実質収支比率等に係る経年分析!F$49,"▲","-")),2),NA())</f>
        <v>10.38</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6.85</v>
      </c>
      <c r="E21" s="179">
        <f>IF(ISNUMBER(VALUE(SUBSTITUTE(実質収支比率等に係る経年分析!I$49,"▲","-"))),ROUND(VALUE(SUBSTITUTE(実質収支比率等に係る経年分析!I$49,"▲","-")),2),NA())</f>
        <v>12.09</v>
      </c>
      <c r="F21" s="179">
        <f>IF(ISNUMBER(VALUE(SUBSTITUTE(実質収支比率等に係る経年分析!J$49,"▲","-"))),ROUND(VALUE(SUBSTITUTE(実質収支比率等に係る経年分析!J$49,"▲","-")),2),NA())</f>
        <v>35.840000000000003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あさひプライムスキー場事業特別会計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朝日村国民健康保険特別会計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2.92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朝日村介護保険特別会計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0.14000000000000001</v>
      </c>
    </row>
    <row r="34" spans="1:16" x14ac:dyDescent="0.15">
      <c r="A34" s="180" t="str">
        <f>IF(連結実質赤字比率に係る赤字・黒字の構成分析!C$36="",NA(),連結実質赤字比率に係る赤字・黒字の構成分析!C$36)</f>
        <v>朝日村下水道特別会計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1.23</v>
      </c>
    </row>
    <row r="35" spans="1:16" x14ac:dyDescent="0.15">
      <c r="A35" s="180" t="str">
        <f>IF(連結実質赤字比率に係る赤字・黒字の構成分析!C$35="",NA(),連結実質赤字比率に係る赤字・黒字の構成分析!C$35)</f>
        <v>朝日村水道特別会計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0.28999999999999998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436</v>
      </c>
      <c r="E42" s="181"/>
      <c r="F42" s="181"/>
      <c r="G42" s="181">
        <f>'実質公債費比率（分子）の構造'!L$52</f>
        <v>431</v>
      </c>
      <c r="H42" s="181"/>
      <c r="I42" s="181"/>
      <c r="J42" s="181">
        <f>'実質公債費比率（分子）の構造'!M$52</f>
        <v>430</v>
      </c>
      <c r="K42" s="181"/>
      <c r="L42" s="181"/>
      <c r="M42" s="181">
        <f>'実質公債費比率（分子）の構造'!N$52</f>
        <v>430</v>
      </c>
      <c r="N42" s="181"/>
      <c r="O42" s="181"/>
      <c r="P42" s="181">
        <f>'実質公債費比率（分子）の構造'!O$52</f>
        <v>422</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25</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33</v>
      </c>
      <c r="C45" s="181"/>
      <c r="D45" s="181"/>
      <c r="E45" s="181">
        <f>'実質公債費比率（分子）の構造'!L$49</f>
        <v>33</v>
      </c>
      <c r="F45" s="181"/>
      <c r="G45" s="181"/>
      <c r="H45" s="181">
        <f>'実質公債費比率（分子）の構造'!M$49</f>
        <v>33</v>
      </c>
      <c r="I45" s="181"/>
      <c r="J45" s="181"/>
      <c r="K45" s="181">
        <f>'実質公債費比率（分子）の構造'!N$49</f>
        <v>32</v>
      </c>
      <c r="L45" s="181"/>
      <c r="M45" s="181"/>
      <c r="N45" s="181">
        <f>'実質公債費比率（分子）の構造'!O$49</f>
        <v>22</v>
      </c>
      <c r="O45" s="181"/>
      <c r="P45" s="181"/>
    </row>
    <row r="46" spans="1:16" x14ac:dyDescent="0.15">
      <c r="A46" s="181" t="s">
        <v>67</v>
      </c>
      <c r="B46" s="181">
        <f>'実質公債費比率（分子）の構造'!K$48</f>
        <v>280</v>
      </c>
      <c r="C46" s="181"/>
      <c r="D46" s="181"/>
      <c r="E46" s="181">
        <f>'実質公債費比率（分子）の構造'!L$48</f>
        <v>289</v>
      </c>
      <c r="F46" s="181"/>
      <c r="G46" s="181"/>
      <c r="H46" s="181">
        <f>'実質公債費比率（分子）の構造'!M$48</f>
        <v>296</v>
      </c>
      <c r="I46" s="181"/>
      <c r="J46" s="181"/>
      <c r="K46" s="181">
        <f>'実質公債費比率（分子）の構造'!N$48</f>
        <v>286</v>
      </c>
      <c r="L46" s="181"/>
      <c r="M46" s="181"/>
      <c r="N46" s="181">
        <f>'実質公債費比率（分子）の構造'!O$48</f>
        <v>318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219</v>
      </c>
      <c r="C49" s="181"/>
      <c r="D49" s="181"/>
      <c r="E49" s="181">
        <f>'実質公債費比率（分子）の構造'!L$45</f>
        <v>223</v>
      </c>
      <c r="F49" s="181"/>
      <c r="G49" s="181"/>
      <c r="H49" s="181">
        <f>'実質公債費比率（分子）の構造'!M$45</f>
        <v>229</v>
      </c>
      <c r="I49" s="181"/>
      <c r="J49" s="181"/>
      <c r="K49" s="181">
        <f>'実質公債費比率（分子）の構造'!N$45</f>
        <v>244</v>
      </c>
      <c r="L49" s="181"/>
      <c r="M49" s="181"/>
      <c r="N49" s="181">
        <f>'実質公債費比率（分子）の構造'!O$45</f>
        <v>217</v>
      </c>
      <c r="O49" s="181"/>
      <c r="P49" s="181"/>
    </row>
    <row r="50" spans="1:16" x14ac:dyDescent="0.15">
      <c r="A50" s="181" t="s">
        <v>71</v>
      </c>
      <c r="B50" s="181" t="e">
        <f>NA()</f>
        <v>#N/A</v>
      </c>
      <c r="C50" s="181">
        <f>IF(ISNUMBER('実質公債費比率（分子）の構造'!K$53),'実質公債費比率（分子）の構造'!K$53,NA())</f>
        <v>121</v>
      </c>
      <c r="D50" s="181" t="e">
        <f>NA()</f>
        <v>#N/A</v>
      </c>
      <c r="E50" s="181" t="e">
        <f>NA()</f>
        <v>#N/A</v>
      </c>
      <c r="F50" s="181">
        <f>IF(ISNUMBER('実質公債費比率（分子）の構造'!L$53),'実質公債費比率（分子）の構造'!L$53,NA())</f>
        <v>114</v>
      </c>
      <c r="G50" s="181" t="e">
        <f>NA()</f>
        <v>#N/A</v>
      </c>
      <c r="H50" s="181" t="e">
        <f>NA()</f>
        <v>#N/A</v>
      </c>
      <c r="I50" s="181">
        <f>IF(ISNUMBER('実質公債費比率（分子）の構造'!M$53),'実質公債費比率（分子）の構造'!M$53,NA())</f>
        <v>128</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3870</v>
      </c>
      <c r="E56" s="180"/>
      <c r="F56" s="180"/>
      <c r="G56" s="180">
        <f>'将来負担比率（分子）の構造'!J$52</f>
        <v>3693</v>
      </c>
      <c r="H56" s="180"/>
      <c r="I56" s="180"/>
      <c r="J56" s="180">
        <f>'将来負担比率（分子）の構造'!K$52</f>
        <v>3792</v>
      </c>
      <c r="K56" s="180"/>
      <c r="L56" s="180"/>
      <c r="M56" s="180">
        <f>'将来負担比率（分子）の構造'!L$52</f>
        <v>3752</v>
      </c>
      <c r="N56" s="180"/>
      <c r="O56" s="180"/>
      <c r="P56" s="180">
        <f>'将来負担比率（分子）の構造'!M$52</f>
        <v>3648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3079</v>
      </c>
      <c r="E58" s="180"/>
      <c r="F58" s="180"/>
      <c r="G58" s="180">
        <f>'将来負担比率（分子）の構造'!J$50</f>
        <v>3068</v>
      </c>
      <c r="H58" s="180"/>
      <c r="I58" s="180"/>
      <c r="J58" s="180">
        <f>'将来負担比率（分子）の構造'!K$50</f>
        <v>3238</v>
      </c>
      <c r="K58" s="180"/>
      <c r="L58" s="180"/>
      <c r="M58" s="180">
        <f>'将来負担比率（分子）の構造'!L$50</f>
        <v>2269</v>
      </c>
      <c r="N58" s="180"/>
      <c r="O58" s="180"/>
      <c r="P58" s="180">
        <f>'将来負担比率（分子）の構造'!M$50</f>
        <v>2051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473</v>
      </c>
      <c r="C62" s="180"/>
      <c r="D62" s="180"/>
      <c r="E62" s="180">
        <f>'将来負担比率（分子）の構造'!J$45</f>
        <v>464</v>
      </c>
      <c r="F62" s="180"/>
      <c r="G62" s="180"/>
      <c r="H62" s="180">
        <f>'将来負担比率（分子）の構造'!K$45</f>
        <v>458</v>
      </c>
      <c r="I62" s="180"/>
      <c r="J62" s="180"/>
      <c r="K62" s="180">
        <f>'将来負担比率（分子）の構造'!L$45</f>
        <v>461</v>
      </c>
      <c r="L62" s="180"/>
      <c r="M62" s="180"/>
      <c r="N62" s="180">
        <f>'将来負担比率（分子）の構造'!M$45</f>
        <v>439</v>
      </c>
      <c r="O62" s="180"/>
      <c r="P62" s="180"/>
    </row>
    <row r="63" spans="1:16" x14ac:dyDescent="0.15">
      <c r="A63" s="180" t="s">
        <v>34</v>
      </c>
      <c r="B63" s="180">
        <f>'将来負担比率（分子）の構造'!I$44</f>
        <v>186</v>
      </c>
      <c r="C63" s="180"/>
      <c r="D63" s="180"/>
      <c r="E63" s="180">
        <f>'将来負担比率（分子）の構造'!J$44</f>
        <v>151</v>
      </c>
      <c r="F63" s="180"/>
      <c r="G63" s="180"/>
      <c r="H63" s="180">
        <f>'将来負担比率（分子）の構造'!K$44</f>
        <v>120</v>
      </c>
      <c r="I63" s="180"/>
      <c r="J63" s="180"/>
      <c r="K63" s="180">
        <f>'将来負担比率（分子）の構造'!L$44</f>
        <v>93</v>
      </c>
      <c r="L63" s="180"/>
      <c r="M63" s="180"/>
      <c r="N63" s="180">
        <f>'将来負担比率（分子）の構造'!M$44</f>
        <v>96</v>
      </c>
      <c r="O63" s="180"/>
      <c r="P63" s="180"/>
    </row>
    <row r="64" spans="1:16" x14ac:dyDescent="0.15">
      <c r="A64" s="180" t="s">
        <v>33</v>
      </c>
      <c r="B64" s="180">
        <f>'将来負担比率（分子）の構造'!I$43</f>
        <v>2515</v>
      </c>
      <c r="C64" s="180"/>
      <c r="D64" s="180"/>
      <c r="E64" s="180">
        <f>'将来負担比率（分子）の構造'!J$43</f>
        <v>2409</v>
      </c>
      <c r="F64" s="180"/>
      <c r="G64" s="180"/>
      <c r="H64" s="180">
        <f>'将来負担比率（分子）の構造'!K$43</f>
        <v>2252</v>
      </c>
      <c r="I64" s="180"/>
      <c r="J64" s="180"/>
      <c r="K64" s="180">
        <f>'将来負担比率（分子）の構造'!L$43</f>
        <v>2053</v>
      </c>
      <c r="L64" s="180"/>
      <c r="M64" s="180"/>
      <c r="N64" s="180">
        <f>'将来負担比率（分子）の構造'!M$43</f>
        <v>1908</v>
      </c>
      <c r="O64" s="180"/>
      <c r="P64" s="180"/>
    </row>
    <row r="65" spans="1:16" x14ac:dyDescent="0.15">
      <c r="A65" s="180" t="s">
        <v>32</v>
      </c>
      <c r="B65" s="180">
        <f>'将来負担比率（分子）の構造'!I$42</f>
        <v>1</v>
      </c>
      <c r="C65" s="180"/>
      <c r="D65" s="180"/>
      <c r="E65" s="180">
        <f>'将来負担比率（分子）の構造'!J$42</f>
        <v>1</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2209</v>
      </c>
      <c r="C66" s="180"/>
      <c r="D66" s="180"/>
      <c r="E66" s="180">
        <f>'将来負担比率（分子）の構造'!J$41</f>
        <v>2375</v>
      </c>
      <c r="F66" s="180"/>
      <c r="G66" s="180"/>
      <c r="H66" s="180">
        <f>'将来負担比率（分子）の構造'!K$41</f>
        <v>2337</v>
      </c>
      <c r="I66" s="180"/>
      <c r="J66" s="180"/>
      <c r="K66" s="180">
        <f>'将来負担比率（分子）の構造'!L$41</f>
        <v>2191</v>
      </c>
      <c r="L66" s="180"/>
      <c r="M66" s="180"/>
      <c r="N66" s="180">
        <f>'将来負担比率（分子）の構造'!M$41</f>
        <v>1765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1186</v>
      </c>
      <c r="C72" s="184">
        <f>基金残高に係る経年分析!G55</f>
        <v>825</v>
      </c>
      <c r="D72" s="184">
        <f>基金残高に係る経年分析!H55</f>
        <v>1103</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1871</v>
      </c>
      <c r="C74" s="184">
        <f>基金残高に係る経年分析!G57</f>
        <v>1255</v>
      </c>
      <c r="D74" s="184">
        <f>基金残高に係る経年分析!H57</f>
        <v>775</v>
      </c>
    </row>
  </sheetData>
  <sheetProtection algorithmName="SHA-512" hashValue="jyI4SHJrk+GR53KE5DM6n14N413cpqirOPuS2eRTM1JL8EMY5DnaY4VrPm0itPrgOg78ORKpoSmPhtrtncJsjw==" saltValue="8BZce1J11LHWc2Q1nouu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606708</v>
      </c>
      <c r="S5" s="727"/>
      <c r="T5" s="727"/>
      <c r="U5" s="727"/>
      <c r="V5" s="727"/>
      <c r="W5" s="727"/>
      <c r="X5" s="727"/>
      <c r="Y5" s="773"/>
      <c r="Z5" s="791">
        <v>16.399999999999999</v>
      </c>
      <c r="AA5" s="791"/>
      <c r="AB5" s="791"/>
      <c r="AC5" s="791"/>
      <c r="AD5" s="792">
        <v>606708</v>
      </c>
      <c r="AE5" s="792"/>
      <c r="AF5" s="792"/>
      <c r="AG5" s="792"/>
      <c r="AH5" s="792"/>
      <c r="AI5" s="792"/>
      <c r="AJ5" s="792"/>
      <c r="AK5" s="792"/>
      <c r="AL5" s="774">
        <v>29.6</v>
      </c>
      <c r="AM5" s="743"/>
      <c r="AN5" s="743"/>
      <c r="AO5" s="775"/>
      <c r="AP5" s="760" t="s">
        <v>224</v>
      </c>
      <c r="AQ5" s="761"/>
      <c r="AR5" s="761"/>
      <c r="AS5" s="761"/>
      <c r="AT5" s="761"/>
      <c r="AU5" s="761"/>
      <c r="AV5" s="761"/>
      <c r="AW5" s="761"/>
      <c r="AX5" s="761"/>
      <c r="AY5" s="761"/>
      <c r="AZ5" s="761"/>
      <c r="BA5" s="761"/>
      <c r="BB5" s="761"/>
      <c r="BC5" s="761"/>
      <c r="BD5" s="761"/>
      <c r="BE5" s="761"/>
      <c r="BF5" s="762"/>
      <c r="BG5" s="661">
        <v>606708</v>
      </c>
      <c r="BH5" s="664"/>
      <c r="BI5" s="664"/>
      <c r="BJ5" s="664"/>
      <c r="BK5" s="664"/>
      <c r="BL5" s="664"/>
      <c r="BM5" s="664"/>
      <c r="BN5" s="665"/>
      <c r="BO5" s="723">
        <v>100</v>
      </c>
      <c r="BP5" s="723"/>
      <c r="BQ5" s="723"/>
      <c r="BR5" s="723"/>
      <c r="BS5" s="724">
        <v>3227</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32002</v>
      </c>
      <c r="S6" s="664"/>
      <c r="T6" s="664"/>
      <c r="U6" s="664"/>
      <c r="V6" s="664"/>
      <c r="W6" s="664"/>
      <c r="X6" s="664"/>
      <c r="Y6" s="665"/>
      <c r="Z6" s="723">
        <v>0.9</v>
      </c>
      <c r="AA6" s="723"/>
      <c r="AB6" s="723"/>
      <c r="AC6" s="723"/>
      <c r="AD6" s="724">
        <v>32002</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606708</v>
      </c>
      <c r="BH6" s="664"/>
      <c r="BI6" s="664"/>
      <c r="BJ6" s="664"/>
      <c r="BK6" s="664"/>
      <c r="BL6" s="664"/>
      <c r="BM6" s="664"/>
      <c r="BN6" s="665"/>
      <c r="BO6" s="723">
        <v>100</v>
      </c>
      <c r="BP6" s="723"/>
      <c r="BQ6" s="723"/>
      <c r="BR6" s="723"/>
      <c r="BS6" s="724">
        <v>3227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43395</v>
      </c>
      <c r="CS6" s="664"/>
      <c r="CT6" s="664"/>
      <c r="CU6" s="664"/>
      <c r="CV6" s="664"/>
      <c r="CW6" s="664"/>
      <c r="CX6" s="664"/>
      <c r="CY6" s="665"/>
      <c r="CZ6" s="774">
        <v>1.2</v>
      </c>
      <c r="DA6" s="743"/>
      <c r="DB6" s="743"/>
      <c r="DC6" s="777"/>
      <c r="DD6" s="669" t="s">
        <v>172</v>
      </c>
      <c r="DE6" s="664"/>
      <c r="DF6" s="664"/>
      <c r="DG6" s="664"/>
      <c r="DH6" s="664"/>
      <c r="DI6" s="664"/>
      <c r="DJ6" s="664"/>
      <c r="DK6" s="664"/>
      <c r="DL6" s="664"/>
      <c r="DM6" s="664"/>
      <c r="DN6" s="664"/>
      <c r="DO6" s="664"/>
      <c r="DP6" s="665"/>
      <c r="DQ6" s="669">
        <v>43395</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1111</v>
      </c>
      <c r="S7" s="664"/>
      <c r="T7" s="664"/>
      <c r="U7" s="664"/>
      <c r="V7" s="664"/>
      <c r="W7" s="664"/>
      <c r="X7" s="664"/>
      <c r="Y7" s="665"/>
      <c r="Z7" s="723">
        <v>0</v>
      </c>
      <c r="AA7" s="723"/>
      <c r="AB7" s="723"/>
      <c r="AC7" s="723"/>
      <c r="AD7" s="724">
        <v>1111</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217914</v>
      </c>
      <c r="BH7" s="664"/>
      <c r="BI7" s="664"/>
      <c r="BJ7" s="664"/>
      <c r="BK7" s="664"/>
      <c r="BL7" s="664"/>
      <c r="BM7" s="664"/>
      <c r="BN7" s="665"/>
      <c r="BO7" s="723">
        <v>35.9</v>
      </c>
      <c r="BP7" s="723"/>
      <c r="BQ7" s="723"/>
      <c r="BR7" s="723"/>
      <c r="BS7" s="724">
        <v>3227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817528</v>
      </c>
      <c r="CS7" s="664"/>
      <c r="CT7" s="664"/>
      <c r="CU7" s="664"/>
      <c r="CV7" s="664"/>
      <c r="CW7" s="664"/>
      <c r="CX7" s="664"/>
      <c r="CY7" s="665"/>
      <c r="CZ7" s="723">
        <v>23.2</v>
      </c>
      <c r="DA7" s="723"/>
      <c r="DB7" s="723"/>
      <c r="DC7" s="723"/>
      <c r="DD7" s="669">
        <v>102945</v>
      </c>
      <c r="DE7" s="664"/>
      <c r="DF7" s="664"/>
      <c r="DG7" s="664"/>
      <c r="DH7" s="664"/>
      <c r="DI7" s="664"/>
      <c r="DJ7" s="664"/>
      <c r="DK7" s="664"/>
      <c r="DL7" s="664"/>
      <c r="DM7" s="664"/>
      <c r="DN7" s="664"/>
      <c r="DO7" s="664"/>
      <c r="DP7" s="665"/>
      <c r="DQ7" s="669">
        <v>755658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1895</v>
      </c>
      <c r="S8" s="664"/>
      <c r="T8" s="664"/>
      <c r="U8" s="664"/>
      <c r="V8" s="664"/>
      <c r="W8" s="664"/>
      <c r="X8" s="664"/>
      <c r="Y8" s="665"/>
      <c r="Z8" s="723">
        <v>0.1</v>
      </c>
      <c r="AA8" s="723"/>
      <c r="AB8" s="723"/>
      <c r="AC8" s="723"/>
      <c r="AD8" s="724">
        <v>1895</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8347</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608526</v>
      </c>
      <c r="CS8" s="664"/>
      <c r="CT8" s="664"/>
      <c r="CU8" s="664"/>
      <c r="CV8" s="664"/>
      <c r="CW8" s="664"/>
      <c r="CX8" s="664"/>
      <c r="CY8" s="665"/>
      <c r="CZ8" s="723">
        <v>17.2</v>
      </c>
      <c r="DA8" s="723"/>
      <c r="DB8" s="723"/>
      <c r="DC8" s="723"/>
      <c r="DD8" s="669">
        <v>291</v>
      </c>
      <c r="DE8" s="664"/>
      <c r="DF8" s="664"/>
      <c r="DG8" s="664"/>
      <c r="DH8" s="664"/>
      <c r="DI8" s="664"/>
      <c r="DJ8" s="664"/>
      <c r="DK8" s="664"/>
      <c r="DL8" s="664"/>
      <c r="DM8" s="664"/>
      <c r="DN8" s="664"/>
      <c r="DO8" s="664"/>
      <c r="DP8" s="665"/>
      <c r="DQ8" s="669">
        <v>399921</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1599</v>
      </c>
      <c r="S9" s="664"/>
      <c r="T9" s="664"/>
      <c r="U9" s="664"/>
      <c r="V9" s="664"/>
      <c r="W9" s="664"/>
      <c r="X9" s="664"/>
      <c r="Y9" s="665"/>
      <c r="Z9" s="723">
        <v>0</v>
      </c>
      <c r="AA9" s="723"/>
      <c r="AB9" s="723"/>
      <c r="AC9" s="723"/>
      <c r="AD9" s="724">
        <v>1599</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182420</v>
      </c>
      <c r="BH9" s="664"/>
      <c r="BI9" s="664"/>
      <c r="BJ9" s="664"/>
      <c r="BK9" s="664"/>
      <c r="BL9" s="664"/>
      <c r="BM9" s="664"/>
      <c r="BN9" s="665"/>
      <c r="BO9" s="723">
        <v>30.1</v>
      </c>
      <c r="BP9" s="723"/>
      <c r="BQ9" s="723"/>
      <c r="BR9" s="723"/>
      <c r="BS9" s="669" t="s">
        <v>172</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152038</v>
      </c>
      <c r="CS9" s="664"/>
      <c r="CT9" s="664"/>
      <c r="CU9" s="664"/>
      <c r="CV9" s="664"/>
      <c r="CW9" s="664"/>
      <c r="CX9" s="664"/>
      <c r="CY9" s="665"/>
      <c r="CZ9" s="723">
        <v>4.3</v>
      </c>
      <c r="DA9" s="723"/>
      <c r="DB9" s="723"/>
      <c r="DC9" s="723"/>
      <c r="DD9" s="669" t="s">
        <v>127</v>
      </c>
      <c r="DE9" s="664"/>
      <c r="DF9" s="664"/>
      <c r="DG9" s="664"/>
      <c r="DH9" s="664"/>
      <c r="DI9" s="664"/>
      <c r="DJ9" s="664"/>
      <c r="DK9" s="664"/>
      <c r="DL9" s="664"/>
      <c r="DM9" s="664"/>
      <c r="DN9" s="664"/>
      <c r="DO9" s="664"/>
      <c r="DP9" s="665"/>
      <c r="DQ9" s="669">
        <v>148427</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172</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172</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10881</v>
      </c>
      <c r="BH10" s="664"/>
      <c r="BI10" s="664"/>
      <c r="BJ10" s="664"/>
      <c r="BK10" s="664"/>
      <c r="BL10" s="664"/>
      <c r="BM10" s="664"/>
      <c r="BN10" s="665"/>
      <c r="BO10" s="723">
        <v>1.8</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11048</v>
      </c>
      <c r="CS10" s="664"/>
      <c r="CT10" s="664"/>
      <c r="CU10" s="664"/>
      <c r="CV10" s="664"/>
      <c r="CW10" s="664"/>
      <c r="CX10" s="664"/>
      <c r="CY10" s="665"/>
      <c r="CZ10" s="723">
        <v>0.3</v>
      </c>
      <c r="DA10" s="723"/>
      <c r="DB10" s="723"/>
      <c r="DC10" s="723"/>
      <c r="DD10" s="669" t="s">
        <v>243</v>
      </c>
      <c r="DE10" s="664"/>
      <c r="DF10" s="664"/>
      <c r="DG10" s="664"/>
      <c r="DH10" s="664"/>
      <c r="DI10" s="664"/>
      <c r="DJ10" s="664"/>
      <c r="DK10" s="664"/>
      <c r="DL10" s="664"/>
      <c r="DM10" s="664"/>
      <c r="DN10" s="664"/>
      <c r="DO10" s="664"/>
      <c r="DP10" s="665"/>
      <c r="DQ10" s="669">
        <v>1048</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16266</v>
      </c>
      <c r="BH11" s="664"/>
      <c r="BI11" s="664"/>
      <c r="BJ11" s="664"/>
      <c r="BK11" s="664"/>
      <c r="BL11" s="664"/>
      <c r="BM11" s="664"/>
      <c r="BN11" s="665"/>
      <c r="BO11" s="723">
        <v>2.7</v>
      </c>
      <c r="BP11" s="723"/>
      <c r="BQ11" s="723"/>
      <c r="BR11" s="723"/>
      <c r="BS11" s="669">
        <v>3227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160091</v>
      </c>
      <c r="CS11" s="664"/>
      <c r="CT11" s="664"/>
      <c r="CU11" s="664"/>
      <c r="CV11" s="664"/>
      <c r="CW11" s="664"/>
      <c r="CX11" s="664"/>
      <c r="CY11" s="665"/>
      <c r="CZ11" s="723">
        <v>4.5</v>
      </c>
      <c r="DA11" s="723"/>
      <c r="DB11" s="723"/>
      <c r="DC11" s="723"/>
      <c r="DD11" s="669">
        <v>60128</v>
      </c>
      <c r="DE11" s="664"/>
      <c r="DF11" s="664"/>
      <c r="DG11" s="664"/>
      <c r="DH11" s="664"/>
      <c r="DI11" s="664"/>
      <c r="DJ11" s="664"/>
      <c r="DK11" s="664"/>
      <c r="DL11" s="664"/>
      <c r="DM11" s="664"/>
      <c r="DN11" s="664"/>
      <c r="DO11" s="664"/>
      <c r="DP11" s="665"/>
      <c r="DQ11" s="669">
        <v>103965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78321</v>
      </c>
      <c r="S12" s="664"/>
      <c r="T12" s="664"/>
      <c r="U12" s="664"/>
      <c r="V12" s="664"/>
      <c r="W12" s="664"/>
      <c r="X12" s="664"/>
      <c r="Y12" s="665"/>
      <c r="Z12" s="723">
        <v>2.1</v>
      </c>
      <c r="AA12" s="723"/>
      <c r="AB12" s="723"/>
      <c r="AC12" s="723"/>
      <c r="AD12" s="724">
        <v>78321</v>
      </c>
      <c r="AE12" s="724"/>
      <c r="AF12" s="724"/>
      <c r="AG12" s="724"/>
      <c r="AH12" s="724"/>
      <c r="AI12" s="724"/>
      <c r="AJ12" s="724"/>
      <c r="AK12" s="724"/>
      <c r="AL12" s="666">
        <v>3.8</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364176</v>
      </c>
      <c r="BH12" s="664"/>
      <c r="BI12" s="664"/>
      <c r="BJ12" s="664"/>
      <c r="BK12" s="664"/>
      <c r="BL12" s="664"/>
      <c r="BM12" s="664"/>
      <c r="BN12" s="665"/>
      <c r="BO12" s="723">
        <v>60</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107086</v>
      </c>
      <c r="CS12" s="664"/>
      <c r="CT12" s="664"/>
      <c r="CU12" s="664"/>
      <c r="CV12" s="664"/>
      <c r="CW12" s="664"/>
      <c r="CX12" s="664"/>
      <c r="CY12" s="665"/>
      <c r="CZ12" s="723">
        <v>3</v>
      </c>
      <c r="DA12" s="723"/>
      <c r="DB12" s="723"/>
      <c r="DC12" s="723"/>
      <c r="DD12" s="669">
        <v>7868</v>
      </c>
      <c r="DE12" s="664"/>
      <c r="DF12" s="664"/>
      <c r="DG12" s="664"/>
      <c r="DH12" s="664"/>
      <c r="DI12" s="664"/>
      <c r="DJ12" s="664"/>
      <c r="DK12" s="664"/>
      <c r="DL12" s="664"/>
      <c r="DM12" s="664"/>
      <c r="DN12" s="664"/>
      <c r="DO12" s="664"/>
      <c r="DP12" s="665"/>
      <c r="DQ12" s="669">
        <v>83032</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172</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364176</v>
      </c>
      <c r="BH13" s="664"/>
      <c r="BI13" s="664"/>
      <c r="BJ13" s="664"/>
      <c r="BK13" s="664"/>
      <c r="BL13" s="664"/>
      <c r="BM13" s="664"/>
      <c r="BN13" s="665"/>
      <c r="BO13" s="723">
        <v>60</v>
      </c>
      <c r="BP13" s="723"/>
      <c r="BQ13" s="723"/>
      <c r="BR13" s="723"/>
      <c r="BS13" s="669" t="s">
        <v>243</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514984</v>
      </c>
      <c r="CS13" s="664"/>
      <c r="CT13" s="664"/>
      <c r="CU13" s="664"/>
      <c r="CV13" s="664"/>
      <c r="CW13" s="664"/>
      <c r="CX13" s="664"/>
      <c r="CY13" s="665"/>
      <c r="CZ13" s="723">
        <v>14.6</v>
      </c>
      <c r="DA13" s="723"/>
      <c r="DB13" s="723"/>
      <c r="DC13" s="723"/>
      <c r="DD13" s="669">
        <v>211287</v>
      </c>
      <c r="DE13" s="664"/>
      <c r="DF13" s="664"/>
      <c r="DG13" s="664"/>
      <c r="DH13" s="664"/>
      <c r="DI13" s="664"/>
      <c r="DJ13" s="664"/>
      <c r="DK13" s="664"/>
      <c r="DL13" s="664"/>
      <c r="DM13" s="664"/>
      <c r="DN13" s="664"/>
      <c r="DO13" s="664"/>
      <c r="DP13" s="665"/>
      <c r="DQ13" s="669">
        <v>313997</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243</v>
      </c>
      <c r="AE14" s="724"/>
      <c r="AF14" s="724"/>
      <c r="AG14" s="724"/>
      <c r="AH14" s="724"/>
      <c r="AI14" s="724"/>
      <c r="AJ14" s="724"/>
      <c r="AK14" s="724"/>
      <c r="AL14" s="666" t="s">
        <v>172</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19422</v>
      </c>
      <c r="BH14" s="664"/>
      <c r="BI14" s="664"/>
      <c r="BJ14" s="664"/>
      <c r="BK14" s="664"/>
      <c r="BL14" s="664"/>
      <c r="BM14" s="664"/>
      <c r="BN14" s="665"/>
      <c r="BO14" s="723">
        <v>3.2</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121041</v>
      </c>
      <c r="CS14" s="664"/>
      <c r="CT14" s="664"/>
      <c r="CU14" s="664"/>
      <c r="CV14" s="664"/>
      <c r="CW14" s="664"/>
      <c r="CX14" s="664"/>
      <c r="CY14" s="665"/>
      <c r="CZ14" s="723">
        <v>3.4</v>
      </c>
      <c r="DA14" s="723"/>
      <c r="DB14" s="723"/>
      <c r="DC14" s="723"/>
      <c r="DD14" s="669">
        <v>15656</v>
      </c>
      <c r="DE14" s="664"/>
      <c r="DF14" s="664"/>
      <c r="DG14" s="664"/>
      <c r="DH14" s="664"/>
      <c r="DI14" s="664"/>
      <c r="DJ14" s="664"/>
      <c r="DK14" s="664"/>
      <c r="DL14" s="664"/>
      <c r="DM14" s="664"/>
      <c r="DN14" s="664"/>
      <c r="DO14" s="664"/>
      <c r="DP14" s="665"/>
      <c r="DQ14" s="669">
        <v>111745</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7596</v>
      </c>
      <c r="S15" s="664"/>
      <c r="T15" s="664"/>
      <c r="U15" s="664"/>
      <c r="V15" s="664"/>
      <c r="W15" s="664"/>
      <c r="X15" s="664"/>
      <c r="Y15" s="665"/>
      <c r="Z15" s="723">
        <v>0.2</v>
      </c>
      <c r="AA15" s="723"/>
      <c r="AB15" s="723"/>
      <c r="AC15" s="723"/>
      <c r="AD15" s="724">
        <v>7596</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5196</v>
      </c>
      <c r="BH15" s="664"/>
      <c r="BI15" s="664"/>
      <c r="BJ15" s="664"/>
      <c r="BK15" s="664"/>
      <c r="BL15" s="664"/>
      <c r="BM15" s="664"/>
      <c r="BN15" s="665"/>
      <c r="BO15" s="723">
        <v>0.9</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248545</v>
      </c>
      <c r="CS15" s="664"/>
      <c r="CT15" s="664"/>
      <c r="CU15" s="664"/>
      <c r="CV15" s="664"/>
      <c r="CW15" s="664"/>
      <c r="CX15" s="664"/>
      <c r="CY15" s="665"/>
      <c r="CZ15" s="723">
        <v>7</v>
      </c>
      <c r="DA15" s="723"/>
      <c r="DB15" s="723"/>
      <c r="DC15" s="723"/>
      <c r="DD15" s="669" t="s">
        <v>127</v>
      </c>
      <c r="DE15" s="664"/>
      <c r="DF15" s="664"/>
      <c r="DG15" s="664"/>
      <c r="DH15" s="664"/>
      <c r="DI15" s="664"/>
      <c r="DJ15" s="664"/>
      <c r="DK15" s="664"/>
      <c r="DL15" s="664"/>
      <c r="DM15" s="664"/>
      <c r="DN15" s="664"/>
      <c r="DO15" s="664"/>
      <c r="DP15" s="665"/>
      <c r="DQ15" s="669">
        <v>243089</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243</v>
      </c>
      <c r="AA16" s="723"/>
      <c r="AB16" s="723"/>
      <c r="AC16" s="723"/>
      <c r="AD16" s="724" t="s">
        <v>127</v>
      </c>
      <c r="AE16" s="724"/>
      <c r="AF16" s="724"/>
      <c r="AG16" s="724"/>
      <c r="AH16" s="724"/>
      <c r="AI16" s="724"/>
      <c r="AJ16" s="724"/>
      <c r="AK16" s="724"/>
      <c r="AL16" s="666" t="s">
        <v>172</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18974</v>
      </c>
      <c r="CS16" s="664"/>
      <c r="CT16" s="664"/>
      <c r="CU16" s="664"/>
      <c r="CV16" s="664"/>
      <c r="CW16" s="664"/>
      <c r="CX16" s="664"/>
      <c r="CY16" s="665"/>
      <c r="CZ16" s="723">
        <v>0.5</v>
      </c>
      <c r="DA16" s="723"/>
      <c r="DB16" s="723"/>
      <c r="DC16" s="723"/>
      <c r="DD16" s="669" t="s">
        <v>127</v>
      </c>
      <c r="DE16" s="664"/>
      <c r="DF16" s="664"/>
      <c r="DG16" s="664"/>
      <c r="DH16" s="664"/>
      <c r="DI16" s="664"/>
      <c r="DJ16" s="664"/>
      <c r="DK16" s="664"/>
      <c r="DL16" s="664"/>
      <c r="DM16" s="664"/>
      <c r="DN16" s="664"/>
      <c r="DO16" s="664"/>
      <c r="DP16" s="665"/>
      <c r="DQ16" s="669">
        <v>1558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2987</v>
      </c>
      <c r="S17" s="664"/>
      <c r="T17" s="664"/>
      <c r="U17" s="664"/>
      <c r="V17" s="664"/>
      <c r="W17" s="664"/>
      <c r="X17" s="664"/>
      <c r="Y17" s="665"/>
      <c r="Z17" s="723">
        <v>0.1</v>
      </c>
      <c r="AA17" s="723"/>
      <c r="AB17" s="723"/>
      <c r="AC17" s="723"/>
      <c r="AD17" s="724">
        <v>2987</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727680</v>
      </c>
      <c r="CS17" s="664"/>
      <c r="CT17" s="664"/>
      <c r="CU17" s="664"/>
      <c r="CV17" s="664"/>
      <c r="CW17" s="664"/>
      <c r="CX17" s="664"/>
      <c r="CY17" s="665"/>
      <c r="CZ17" s="723">
        <v>20.6</v>
      </c>
      <c r="DA17" s="723"/>
      <c r="DB17" s="723"/>
      <c r="DC17" s="723"/>
      <c r="DD17" s="669" t="s">
        <v>243</v>
      </c>
      <c r="DE17" s="664"/>
      <c r="DF17" s="664"/>
      <c r="DG17" s="664"/>
      <c r="DH17" s="664"/>
      <c r="DI17" s="664"/>
      <c r="DJ17" s="664"/>
      <c r="DK17" s="664"/>
      <c r="DL17" s="664"/>
      <c r="DM17" s="664"/>
      <c r="DN17" s="664"/>
      <c r="DO17" s="664"/>
      <c r="DP17" s="665"/>
      <c r="DQ17" s="669">
        <v>198880</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1449454</v>
      </c>
      <c r="S18" s="664"/>
      <c r="T18" s="664"/>
      <c r="U18" s="664"/>
      <c r="V18" s="664"/>
      <c r="W18" s="664"/>
      <c r="X18" s="664"/>
      <c r="Y18" s="665"/>
      <c r="Z18" s="723">
        <v>39.200000000000003</v>
      </c>
      <c r="AA18" s="723"/>
      <c r="AB18" s="723"/>
      <c r="AC18" s="723"/>
      <c r="AD18" s="724">
        <v>1317047</v>
      </c>
      <c r="AE18" s="724"/>
      <c r="AF18" s="724"/>
      <c r="AG18" s="724"/>
      <c r="AH18" s="724"/>
      <c r="AI18" s="724"/>
      <c r="AJ18" s="724"/>
      <c r="AK18" s="724"/>
      <c r="AL18" s="666">
        <v>64.2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172</v>
      </c>
      <c r="BP18" s="723"/>
      <c r="BQ18" s="723"/>
      <c r="BR18" s="723"/>
      <c r="BS18" s="669" t="s">
        <v>127</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243</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1317047</v>
      </c>
      <c r="S19" s="664"/>
      <c r="T19" s="664"/>
      <c r="U19" s="664"/>
      <c r="V19" s="664"/>
      <c r="W19" s="664"/>
      <c r="X19" s="664"/>
      <c r="Y19" s="665"/>
      <c r="Z19" s="723">
        <v>35.6</v>
      </c>
      <c r="AA19" s="723"/>
      <c r="AB19" s="723"/>
      <c r="AC19" s="723"/>
      <c r="AD19" s="724">
        <v>1317047</v>
      </c>
      <c r="AE19" s="724"/>
      <c r="AF19" s="724"/>
      <c r="AG19" s="724"/>
      <c r="AH19" s="724"/>
      <c r="AI19" s="724"/>
      <c r="AJ19" s="724"/>
      <c r="AK19" s="724"/>
      <c r="AL19" s="666">
        <v>64.2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243</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132407</v>
      </c>
      <c r="S20" s="664"/>
      <c r="T20" s="664"/>
      <c r="U20" s="664"/>
      <c r="V20" s="664"/>
      <c r="W20" s="664"/>
      <c r="X20" s="664"/>
      <c r="Y20" s="665"/>
      <c r="Z20" s="723">
        <v>3.6</v>
      </c>
      <c r="AA20" s="723"/>
      <c r="AB20" s="723"/>
      <c r="AC20" s="723"/>
      <c r="AD20" s="724" t="s">
        <v>172</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172</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3530936</v>
      </c>
      <c r="CS20" s="664"/>
      <c r="CT20" s="664"/>
      <c r="CU20" s="664"/>
      <c r="CV20" s="664"/>
      <c r="CW20" s="664"/>
      <c r="CX20" s="664"/>
      <c r="CY20" s="665"/>
      <c r="CZ20" s="723">
        <v>100</v>
      </c>
      <c r="DA20" s="723"/>
      <c r="DB20" s="723"/>
      <c r="DC20" s="723"/>
      <c r="DD20" s="669">
        <v>398175</v>
      </c>
      <c r="DE20" s="664"/>
      <c r="DF20" s="664"/>
      <c r="DG20" s="664"/>
      <c r="DH20" s="664"/>
      <c r="DI20" s="664"/>
      <c r="DJ20" s="664"/>
      <c r="DK20" s="664"/>
      <c r="DL20" s="664"/>
      <c r="DM20" s="664"/>
      <c r="DN20" s="664"/>
      <c r="DO20" s="664"/>
      <c r="DP20" s="665"/>
      <c r="DQ20" s="669">
        <v>2404715</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127</v>
      </c>
      <c r="AA21" s="723"/>
      <c r="AB21" s="723"/>
      <c r="AC21" s="723"/>
      <c r="AD21" s="724" t="s">
        <v>243</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172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2181673</v>
      </c>
      <c r="S22" s="664"/>
      <c r="T22" s="664"/>
      <c r="U22" s="664"/>
      <c r="V22" s="664"/>
      <c r="W22" s="664"/>
      <c r="X22" s="664"/>
      <c r="Y22" s="665"/>
      <c r="Z22" s="723">
        <v>58.9</v>
      </c>
      <c r="AA22" s="723"/>
      <c r="AB22" s="723"/>
      <c r="AC22" s="723"/>
      <c r="AD22" s="724">
        <v>2049266</v>
      </c>
      <c r="AE22" s="724"/>
      <c r="AF22" s="724"/>
      <c r="AG22" s="724"/>
      <c r="AH22" s="724"/>
      <c r="AI22" s="724"/>
      <c r="AJ22" s="724"/>
      <c r="AK22" s="724"/>
      <c r="AL22" s="666">
        <v>99.8</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172</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t="s">
        <v>127</v>
      </c>
      <c r="S23" s="664"/>
      <c r="T23" s="664"/>
      <c r="U23" s="664"/>
      <c r="V23" s="664"/>
      <c r="W23" s="664"/>
      <c r="X23" s="664"/>
      <c r="Y23" s="665"/>
      <c r="Z23" s="723" t="s">
        <v>172</v>
      </c>
      <c r="AA23" s="723"/>
      <c r="AB23" s="723"/>
      <c r="AC23" s="723"/>
      <c r="AD23" s="724" t="s">
        <v>127</v>
      </c>
      <c r="AE23" s="724"/>
      <c r="AF23" s="724"/>
      <c r="AG23" s="724"/>
      <c r="AH23" s="724"/>
      <c r="AI23" s="724"/>
      <c r="AJ23" s="724"/>
      <c r="AK23" s="724"/>
      <c r="AL23" s="666" t="s">
        <v>172</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127</v>
      </c>
      <c r="BP23" s="723"/>
      <c r="BQ23" s="723"/>
      <c r="BR23" s="723"/>
      <c r="BS23" s="669" t="s">
        <v>172</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8279</v>
      </c>
      <c r="S24" s="664"/>
      <c r="T24" s="664"/>
      <c r="U24" s="664"/>
      <c r="V24" s="664"/>
      <c r="W24" s="664"/>
      <c r="X24" s="664"/>
      <c r="Y24" s="665"/>
      <c r="Z24" s="723">
        <v>0.2</v>
      </c>
      <c r="AA24" s="723"/>
      <c r="AB24" s="723"/>
      <c r="AC24" s="723"/>
      <c r="AD24" s="724" t="s">
        <v>172</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243</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1414765</v>
      </c>
      <c r="CS24" s="727"/>
      <c r="CT24" s="727"/>
      <c r="CU24" s="727"/>
      <c r="CV24" s="727"/>
      <c r="CW24" s="727"/>
      <c r="CX24" s="727"/>
      <c r="CY24" s="773"/>
      <c r="CZ24" s="774">
        <v>40.1</v>
      </c>
      <c r="DA24" s="743"/>
      <c r="DB24" s="743"/>
      <c r="DC24" s="777"/>
      <c r="DD24" s="772">
        <v>696481</v>
      </c>
      <c r="DE24" s="727"/>
      <c r="DF24" s="727"/>
      <c r="DG24" s="727"/>
      <c r="DH24" s="727"/>
      <c r="DI24" s="727"/>
      <c r="DJ24" s="727"/>
      <c r="DK24" s="773"/>
      <c r="DL24" s="772">
        <v>694940</v>
      </c>
      <c r="DM24" s="727"/>
      <c r="DN24" s="727"/>
      <c r="DO24" s="727"/>
      <c r="DP24" s="727"/>
      <c r="DQ24" s="727"/>
      <c r="DR24" s="727"/>
      <c r="DS24" s="727"/>
      <c r="DT24" s="727"/>
      <c r="DU24" s="727"/>
      <c r="DV24" s="773"/>
      <c r="DW24" s="774">
        <v>32.4</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12510</v>
      </c>
      <c r="S25" s="664"/>
      <c r="T25" s="664"/>
      <c r="U25" s="664"/>
      <c r="V25" s="664"/>
      <c r="W25" s="664"/>
      <c r="X25" s="664"/>
      <c r="Y25" s="665"/>
      <c r="Z25" s="723">
        <v>0.3</v>
      </c>
      <c r="AA25" s="723"/>
      <c r="AB25" s="723"/>
      <c r="AC25" s="723"/>
      <c r="AD25" s="724">
        <v>346</v>
      </c>
      <c r="AE25" s="724"/>
      <c r="AF25" s="724"/>
      <c r="AG25" s="724"/>
      <c r="AH25" s="724"/>
      <c r="AI25" s="724"/>
      <c r="AJ25" s="724"/>
      <c r="AK25" s="724"/>
      <c r="AL25" s="666">
        <v>0</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438111</v>
      </c>
      <c r="CS25" s="662"/>
      <c r="CT25" s="662"/>
      <c r="CU25" s="662"/>
      <c r="CV25" s="662"/>
      <c r="CW25" s="662"/>
      <c r="CX25" s="662"/>
      <c r="CY25" s="663"/>
      <c r="CZ25" s="666">
        <v>12.4</v>
      </c>
      <c r="DA25" s="695"/>
      <c r="DB25" s="695"/>
      <c r="DC25" s="696"/>
      <c r="DD25" s="669">
        <v>411169</v>
      </c>
      <c r="DE25" s="662"/>
      <c r="DF25" s="662"/>
      <c r="DG25" s="662"/>
      <c r="DH25" s="662"/>
      <c r="DI25" s="662"/>
      <c r="DJ25" s="662"/>
      <c r="DK25" s="663"/>
      <c r="DL25" s="669">
        <v>409628</v>
      </c>
      <c r="DM25" s="662"/>
      <c r="DN25" s="662"/>
      <c r="DO25" s="662"/>
      <c r="DP25" s="662"/>
      <c r="DQ25" s="662"/>
      <c r="DR25" s="662"/>
      <c r="DS25" s="662"/>
      <c r="DT25" s="662"/>
      <c r="DU25" s="662"/>
      <c r="DV25" s="663"/>
      <c r="DW25" s="666">
        <v>19.100000000000001</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2694</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243</v>
      </c>
      <c r="BP26" s="723"/>
      <c r="BQ26" s="723"/>
      <c r="BR26" s="723"/>
      <c r="BS26" s="669" t="s">
        <v>127</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264147</v>
      </c>
      <c r="CS26" s="664"/>
      <c r="CT26" s="664"/>
      <c r="CU26" s="664"/>
      <c r="CV26" s="664"/>
      <c r="CW26" s="664"/>
      <c r="CX26" s="664"/>
      <c r="CY26" s="665"/>
      <c r="CZ26" s="666">
        <v>7.5</v>
      </c>
      <c r="DA26" s="695"/>
      <c r="DB26" s="695"/>
      <c r="DC26" s="696"/>
      <c r="DD26" s="669">
        <v>241185</v>
      </c>
      <c r="DE26" s="664"/>
      <c r="DF26" s="664"/>
      <c r="DG26" s="664"/>
      <c r="DH26" s="664"/>
      <c r="DI26" s="664"/>
      <c r="DJ26" s="664"/>
      <c r="DK26" s="665"/>
      <c r="DL26" s="669" t="s">
        <v>243</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241364</v>
      </c>
      <c r="S27" s="664"/>
      <c r="T27" s="664"/>
      <c r="U27" s="664"/>
      <c r="V27" s="664"/>
      <c r="W27" s="664"/>
      <c r="X27" s="664"/>
      <c r="Y27" s="665"/>
      <c r="Z27" s="723">
        <v>6.5</v>
      </c>
      <c r="AA27" s="723"/>
      <c r="AB27" s="723"/>
      <c r="AC27" s="723"/>
      <c r="AD27" s="724" t="s">
        <v>172</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606708</v>
      </c>
      <c r="BH27" s="664"/>
      <c r="BI27" s="664"/>
      <c r="BJ27" s="664"/>
      <c r="BK27" s="664"/>
      <c r="BL27" s="664"/>
      <c r="BM27" s="664"/>
      <c r="BN27" s="665"/>
      <c r="BO27" s="723">
        <v>100</v>
      </c>
      <c r="BP27" s="723"/>
      <c r="BQ27" s="723"/>
      <c r="BR27" s="723"/>
      <c r="BS27" s="669">
        <v>3227</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248974</v>
      </c>
      <c r="CS27" s="662"/>
      <c r="CT27" s="662"/>
      <c r="CU27" s="662"/>
      <c r="CV27" s="662"/>
      <c r="CW27" s="662"/>
      <c r="CX27" s="662"/>
      <c r="CY27" s="663"/>
      <c r="CZ27" s="666">
        <v>7.1</v>
      </c>
      <c r="DA27" s="695"/>
      <c r="DB27" s="695"/>
      <c r="DC27" s="696"/>
      <c r="DD27" s="669">
        <v>86432</v>
      </c>
      <c r="DE27" s="662"/>
      <c r="DF27" s="662"/>
      <c r="DG27" s="662"/>
      <c r="DH27" s="662"/>
      <c r="DI27" s="662"/>
      <c r="DJ27" s="662"/>
      <c r="DK27" s="663"/>
      <c r="DL27" s="669">
        <v>86432</v>
      </c>
      <c r="DM27" s="662"/>
      <c r="DN27" s="662"/>
      <c r="DO27" s="662"/>
      <c r="DP27" s="662"/>
      <c r="DQ27" s="662"/>
      <c r="DR27" s="662"/>
      <c r="DS27" s="662"/>
      <c r="DT27" s="662"/>
      <c r="DU27" s="662"/>
      <c r="DV27" s="663"/>
      <c r="DW27" s="666">
        <v>4</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727680</v>
      </c>
      <c r="CS28" s="664"/>
      <c r="CT28" s="664"/>
      <c r="CU28" s="664"/>
      <c r="CV28" s="664"/>
      <c r="CW28" s="664"/>
      <c r="CX28" s="664"/>
      <c r="CY28" s="665"/>
      <c r="CZ28" s="666">
        <v>20.6</v>
      </c>
      <c r="DA28" s="695"/>
      <c r="DB28" s="695"/>
      <c r="DC28" s="696"/>
      <c r="DD28" s="669">
        <v>198880</v>
      </c>
      <c r="DE28" s="664"/>
      <c r="DF28" s="664"/>
      <c r="DG28" s="664"/>
      <c r="DH28" s="664"/>
      <c r="DI28" s="664"/>
      <c r="DJ28" s="664"/>
      <c r="DK28" s="665"/>
      <c r="DL28" s="669">
        <v>198880</v>
      </c>
      <c r="DM28" s="664"/>
      <c r="DN28" s="664"/>
      <c r="DO28" s="664"/>
      <c r="DP28" s="664"/>
      <c r="DQ28" s="664"/>
      <c r="DR28" s="664"/>
      <c r="DS28" s="664"/>
      <c r="DT28" s="664"/>
      <c r="DU28" s="664"/>
      <c r="DV28" s="665"/>
      <c r="DW28" s="666">
        <v>9.3000000000000007</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129910</v>
      </c>
      <c r="S29" s="664"/>
      <c r="T29" s="664"/>
      <c r="U29" s="664"/>
      <c r="V29" s="664"/>
      <c r="W29" s="664"/>
      <c r="X29" s="664"/>
      <c r="Y29" s="665"/>
      <c r="Z29" s="723">
        <v>3.5</v>
      </c>
      <c r="AA29" s="723"/>
      <c r="AB29" s="723"/>
      <c r="AC29" s="723"/>
      <c r="AD29" s="724" t="s">
        <v>243</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727680</v>
      </c>
      <c r="CS29" s="662"/>
      <c r="CT29" s="662"/>
      <c r="CU29" s="662"/>
      <c r="CV29" s="662"/>
      <c r="CW29" s="662"/>
      <c r="CX29" s="662"/>
      <c r="CY29" s="663"/>
      <c r="CZ29" s="666">
        <v>20.6</v>
      </c>
      <c r="DA29" s="695"/>
      <c r="DB29" s="695"/>
      <c r="DC29" s="696"/>
      <c r="DD29" s="669">
        <v>198880</v>
      </c>
      <c r="DE29" s="662"/>
      <c r="DF29" s="662"/>
      <c r="DG29" s="662"/>
      <c r="DH29" s="662"/>
      <c r="DI29" s="662"/>
      <c r="DJ29" s="662"/>
      <c r="DK29" s="663"/>
      <c r="DL29" s="669">
        <v>198880</v>
      </c>
      <c r="DM29" s="662"/>
      <c r="DN29" s="662"/>
      <c r="DO29" s="662"/>
      <c r="DP29" s="662"/>
      <c r="DQ29" s="662"/>
      <c r="DR29" s="662"/>
      <c r="DS29" s="662"/>
      <c r="DT29" s="662"/>
      <c r="DU29" s="662"/>
      <c r="DV29" s="663"/>
      <c r="DW29" s="666">
        <v>9.3000000000000007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6471</v>
      </c>
      <c r="S30" s="664"/>
      <c r="T30" s="664"/>
      <c r="U30" s="664"/>
      <c r="V30" s="664"/>
      <c r="W30" s="664"/>
      <c r="X30" s="664"/>
      <c r="Y30" s="665"/>
      <c r="Z30" s="723">
        <v>0.2</v>
      </c>
      <c r="AA30" s="723"/>
      <c r="AB30" s="723"/>
      <c r="AC30" s="723"/>
      <c r="AD30" s="724">
        <v>426</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99.7</v>
      </c>
      <c r="BH30" s="742"/>
      <c r="BI30" s="742"/>
      <c r="BJ30" s="742"/>
      <c r="BK30" s="742"/>
      <c r="BL30" s="742"/>
      <c r="BM30" s="743">
        <v>99.5</v>
      </c>
      <c r="BN30" s="742"/>
      <c r="BO30" s="742"/>
      <c r="BP30" s="742"/>
      <c r="BQ30" s="744"/>
      <c r="BR30" s="741">
        <v>99.8</v>
      </c>
      <c r="BS30" s="742"/>
      <c r="BT30" s="742"/>
      <c r="BU30" s="742"/>
      <c r="BV30" s="742"/>
      <c r="BW30" s="742"/>
      <c r="BX30" s="743">
        <v>99.6</v>
      </c>
      <c r="BY30" s="742"/>
      <c r="BZ30" s="742"/>
      <c r="CA30" s="742"/>
      <c r="CB30" s="744"/>
      <c r="CD30" s="747"/>
      <c r="CE30" s="748"/>
      <c r="CF30" s="705" t="s">
        <v>308</v>
      </c>
      <c r="CG30" s="702"/>
      <c r="CH30" s="702"/>
      <c r="CI30" s="702"/>
      <c r="CJ30" s="702"/>
      <c r="CK30" s="702"/>
      <c r="CL30" s="702"/>
      <c r="CM30" s="702"/>
      <c r="CN30" s="702"/>
      <c r="CO30" s="702"/>
      <c r="CP30" s="702"/>
      <c r="CQ30" s="703"/>
      <c r="CR30" s="661">
        <v>717698</v>
      </c>
      <c r="CS30" s="664"/>
      <c r="CT30" s="664"/>
      <c r="CU30" s="664"/>
      <c r="CV30" s="664"/>
      <c r="CW30" s="664"/>
      <c r="CX30" s="664"/>
      <c r="CY30" s="665"/>
      <c r="CZ30" s="666">
        <v>20.3</v>
      </c>
      <c r="DA30" s="695"/>
      <c r="DB30" s="695"/>
      <c r="DC30" s="696"/>
      <c r="DD30" s="669">
        <v>188898</v>
      </c>
      <c r="DE30" s="664"/>
      <c r="DF30" s="664"/>
      <c r="DG30" s="664"/>
      <c r="DH30" s="664"/>
      <c r="DI30" s="664"/>
      <c r="DJ30" s="664"/>
      <c r="DK30" s="665"/>
      <c r="DL30" s="669">
        <v>188898</v>
      </c>
      <c r="DM30" s="664"/>
      <c r="DN30" s="664"/>
      <c r="DO30" s="664"/>
      <c r="DP30" s="664"/>
      <c r="DQ30" s="664"/>
      <c r="DR30" s="664"/>
      <c r="DS30" s="664"/>
      <c r="DT30" s="664"/>
      <c r="DU30" s="664"/>
      <c r="DV30" s="665"/>
      <c r="DW30" s="666">
        <v>8.8000000000000007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6731</v>
      </c>
      <c r="S31" s="664"/>
      <c r="T31" s="664"/>
      <c r="U31" s="664"/>
      <c r="V31" s="664"/>
      <c r="W31" s="664"/>
      <c r="X31" s="664"/>
      <c r="Y31" s="665"/>
      <c r="Z31" s="723">
        <v>0.2</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99.6</v>
      </c>
      <c r="BH31" s="662"/>
      <c r="BI31" s="662"/>
      <c r="BJ31" s="662"/>
      <c r="BK31" s="662"/>
      <c r="BL31" s="662"/>
      <c r="BM31" s="667">
        <v>99.4</v>
      </c>
      <c r="BN31" s="740"/>
      <c r="BO31" s="740"/>
      <c r="BP31" s="740"/>
      <c r="BQ31" s="701"/>
      <c r="BR31" s="739">
        <v>99.7</v>
      </c>
      <c r="BS31" s="662"/>
      <c r="BT31" s="662"/>
      <c r="BU31" s="662"/>
      <c r="BV31" s="662"/>
      <c r="BW31" s="662"/>
      <c r="BX31" s="667">
        <v>99.6</v>
      </c>
      <c r="BY31" s="740"/>
      <c r="BZ31" s="740"/>
      <c r="CA31" s="740"/>
      <c r="CB31" s="701"/>
      <c r="CD31" s="747"/>
      <c r="CE31" s="748"/>
      <c r="CF31" s="705" t="s">
        <v>312</v>
      </c>
      <c r="CG31" s="702"/>
      <c r="CH31" s="702"/>
      <c r="CI31" s="702"/>
      <c r="CJ31" s="702"/>
      <c r="CK31" s="702"/>
      <c r="CL31" s="702"/>
      <c r="CM31" s="702"/>
      <c r="CN31" s="702"/>
      <c r="CO31" s="702"/>
      <c r="CP31" s="702"/>
      <c r="CQ31" s="703"/>
      <c r="CR31" s="661">
        <v>9982</v>
      </c>
      <c r="CS31" s="662"/>
      <c r="CT31" s="662"/>
      <c r="CU31" s="662"/>
      <c r="CV31" s="662"/>
      <c r="CW31" s="662"/>
      <c r="CX31" s="662"/>
      <c r="CY31" s="663"/>
      <c r="CZ31" s="666">
        <v>0.3</v>
      </c>
      <c r="DA31" s="695"/>
      <c r="DB31" s="695"/>
      <c r="DC31" s="696"/>
      <c r="DD31" s="669">
        <v>9982</v>
      </c>
      <c r="DE31" s="662"/>
      <c r="DF31" s="662"/>
      <c r="DG31" s="662"/>
      <c r="DH31" s="662"/>
      <c r="DI31" s="662"/>
      <c r="DJ31" s="662"/>
      <c r="DK31" s="663"/>
      <c r="DL31" s="669">
        <v>9982</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548330</v>
      </c>
      <c r="S32" s="664"/>
      <c r="T32" s="664"/>
      <c r="U32" s="664"/>
      <c r="V32" s="664"/>
      <c r="W32" s="664"/>
      <c r="X32" s="664"/>
      <c r="Y32" s="665"/>
      <c r="Z32" s="723">
        <v>14.8</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99.8</v>
      </c>
      <c r="BH32" s="677"/>
      <c r="BI32" s="677"/>
      <c r="BJ32" s="677"/>
      <c r="BK32" s="677"/>
      <c r="BL32" s="677"/>
      <c r="BM32" s="721">
        <v>99.6</v>
      </c>
      <c r="BN32" s="677"/>
      <c r="BO32" s="677"/>
      <c r="BP32" s="677"/>
      <c r="BQ32" s="714"/>
      <c r="BR32" s="738">
        <v>99.9</v>
      </c>
      <c r="BS32" s="677"/>
      <c r="BT32" s="677"/>
      <c r="BU32" s="677"/>
      <c r="BV32" s="677"/>
      <c r="BW32" s="677"/>
      <c r="BX32" s="721">
        <v>99.7</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172</v>
      </c>
      <c r="DM32" s="664"/>
      <c r="DN32" s="664"/>
      <c r="DO32" s="664"/>
      <c r="DP32" s="664"/>
      <c r="DQ32" s="664"/>
      <c r="DR32" s="664"/>
      <c r="DS32" s="664"/>
      <c r="DT32" s="664"/>
      <c r="DU32" s="664"/>
      <c r="DV32" s="665"/>
      <c r="DW32" s="666" t="s">
        <v>172</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216985</v>
      </c>
      <c r="S33" s="664"/>
      <c r="T33" s="664"/>
      <c r="U33" s="664"/>
      <c r="V33" s="664"/>
      <c r="W33" s="664"/>
      <c r="X33" s="664"/>
      <c r="Y33" s="665"/>
      <c r="Z33" s="723">
        <v>5.9</v>
      </c>
      <c r="AA33" s="723"/>
      <c r="AB33" s="723"/>
      <c r="AC33" s="723"/>
      <c r="AD33" s="724" t="s">
        <v>243</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1699022</v>
      </c>
      <c r="CS33" s="662"/>
      <c r="CT33" s="662"/>
      <c r="CU33" s="662"/>
      <c r="CV33" s="662"/>
      <c r="CW33" s="662"/>
      <c r="CX33" s="662"/>
      <c r="CY33" s="663"/>
      <c r="CZ33" s="666">
        <v>48.1</v>
      </c>
      <c r="DA33" s="695"/>
      <c r="DB33" s="695"/>
      <c r="DC33" s="696"/>
      <c r="DD33" s="669">
        <v>1566906</v>
      </c>
      <c r="DE33" s="662"/>
      <c r="DF33" s="662"/>
      <c r="DG33" s="662"/>
      <c r="DH33" s="662"/>
      <c r="DI33" s="662"/>
      <c r="DJ33" s="662"/>
      <c r="DK33" s="663"/>
      <c r="DL33" s="669">
        <v>925408</v>
      </c>
      <c r="DM33" s="662"/>
      <c r="DN33" s="662"/>
      <c r="DO33" s="662"/>
      <c r="DP33" s="662"/>
      <c r="DQ33" s="662"/>
      <c r="DR33" s="662"/>
      <c r="DS33" s="662"/>
      <c r="DT33" s="662"/>
      <c r="DU33" s="662"/>
      <c r="DV33" s="663"/>
      <c r="DW33" s="666">
        <v>43.1</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55474</v>
      </c>
      <c r="S34" s="664"/>
      <c r="T34" s="664"/>
      <c r="U34" s="664"/>
      <c r="V34" s="664"/>
      <c r="W34" s="664"/>
      <c r="X34" s="664"/>
      <c r="Y34" s="665"/>
      <c r="Z34" s="723">
        <v>1.5</v>
      </c>
      <c r="AA34" s="723"/>
      <c r="AB34" s="723"/>
      <c r="AC34" s="723"/>
      <c r="AD34" s="724">
        <v>2691</v>
      </c>
      <c r="AE34" s="724"/>
      <c r="AF34" s="724"/>
      <c r="AG34" s="724"/>
      <c r="AH34" s="724"/>
      <c r="AI34" s="724"/>
      <c r="AJ34" s="724"/>
      <c r="AK34" s="724"/>
      <c r="AL34" s="666">
        <v>0.1</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470357</v>
      </c>
      <c r="CS34" s="664"/>
      <c r="CT34" s="664"/>
      <c r="CU34" s="664"/>
      <c r="CV34" s="664"/>
      <c r="CW34" s="664"/>
      <c r="CX34" s="664"/>
      <c r="CY34" s="665"/>
      <c r="CZ34" s="666">
        <v>13.3</v>
      </c>
      <c r="DA34" s="695"/>
      <c r="DB34" s="695"/>
      <c r="DC34" s="696"/>
      <c r="DD34" s="669">
        <v>411519</v>
      </c>
      <c r="DE34" s="664"/>
      <c r="DF34" s="664"/>
      <c r="DG34" s="664"/>
      <c r="DH34" s="664"/>
      <c r="DI34" s="664"/>
      <c r="DJ34" s="664"/>
      <c r="DK34" s="665"/>
      <c r="DL34" s="669">
        <v>269076</v>
      </c>
      <c r="DM34" s="664"/>
      <c r="DN34" s="664"/>
      <c r="DO34" s="664"/>
      <c r="DP34" s="664"/>
      <c r="DQ34" s="664"/>
      <c r="DR34" s="664"/>
      <c r="DS34" s="664"/>
      <c r="DT34" s="664"/>
      <c r="DU34" s="664"/>
      <c r="DV34" s="665"/>
      <c r="DW34" s="666">
        <v>12.5</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290900</v>
      </c>
      <c r="S35" s="664"/>
      <c r="T35" s="664"/>
      <c r="U35" s="664"/>
      <c r="V35" s="664"/>
      <c r="W35" s="664"/>
      <c r="X35" s="664"/>
      <c r="Y35" s="665"/>
      <c r="Z35" s="723">
        <v>7.9</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510557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2025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19058</v>
      </c>
      <c r="CS35" s="662"/>
      <c r="CT35" s="662"/>
      <c r="CU35" s="662"/>
      <c r="CV35" s="662"/>
      <c r="CW35" s="662"/>
      <c r="CX35" s="662"/>
      <c r="CY35" s="663"/>
      <c r="CZ35" s="666">
        <v>0.5</v>
      </c>
      <c r="DA35" s="695"/>
      <c r="DB35" s="695"/>
      <c r="DC35" s="696"/>
      <c r="DD35" s="669">
        <v>18407</v>
      </c>
      <c r="DE35" s="662"/>
      <c r="DF35" s="662"/>
      <c r="DG35" s="662"/>
      <c r="DH35" s="662"/>
      <c r="DI35" s="662"/>
      <c r="DJ35" s="662"/>
      <c r="DK35" s="663"/>
      <c r="DL35" s="669">
        <v>13066</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267393</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1499</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321960</v>
      </c>
      <c r="CS36" s="664"/>
      <c r="CT36" s="664"/>
      <c r="CU36" s="664"/>
      <c r="CV36" s="664"/>
      <c r="CW36" s="664"/>
      <c r="CX36" s="664"/>
      <c r="CY36" s="665"/>
      <c r="CZ36" s="666">
        <v>9.1</v>
      </c>
      <c r="DA36" s="695"/>
      <c r="DB36" s="695"/>
      <c r="DC36" s="696"/>
      <c r="DD36" s="669">
        <v>301944</v>
      </c>
      <c r="DE36" s="664"/>
      <c r="DF36" s="664"/>
      <c r="DG36" s="664"/>
      <c r="DH36" s="664"/>
      <c r="DI36" s="664"/>
      <c r="DJ36" s="664"/>
      <c r="DK36" s="665"/>
      <c r="DL36" s="669">
        <v>217043</v>
      </c>
      <c r="DM36" s="664"/>
      <c r="DN36" s="664"/>
      <c r="DO36" s="664"/>
      <c r="DP36" s="664"/>
      <c r="DQ36" s="664"/>
      <c r="DR36" s="664"/>
      <c r="DS36" s="664"/>
      <c r="DT36" s="664"/>
      <c r="DU36" s="664"/>
      <c r="DV36" s="665"/>
      <c r="DW36" s="666">
        <v>10.1</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95000</v>
      </c>
      <c r="S37" s="664"/>
      <c r="T37" s="664"/>
      <c r="U37" s="664"/>
      <c r="V37" s="664"/>
      <c r="W37" s="664"/>
      <c r="X37" s="664"/>
      <c r="Y37" s="665"/>
      <c r="Z37" s="723">
        <v>2.6</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41009</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626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182710</v>
      </c>
      <c r="CS37" s="662"/>
      <c r="CT37" s="662"/>
      <c r="CU37" s="662"/>
      <c r="CV37" s="662"/>
      <c r="CW37" s="662"/>
      <c r="CX37" s="662"/>
      <c r="CY37" s="663"/>
      <c r="CZ37" s="666">
        <v>5.2</v>
      </c>
      <c r="DA37" s="695"/>
      <c r="DB37" s="695"/>
      <c r="DC37" s="696"/>
      <c r="DD37" s="669">
        <v>182710</v>
      </c>
      <c r="DE37" s="662"/>
      <c r="DF37" s="662"/>
      <c r="DG37" s="662"/>
      <c r="DH37" s="662"/>
      <c r="DI37" s="662"/>
      <c r="DJ37" s="662"/>
      <c r="DK37" s="663"/>
      <c r="DL37" s="669">
        <v>173755</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3701321</v>
      </c>
      <c r="S38" s="713"/>
      <c r="T38" s="713"/>
      <c r="U38" s="713"/>
      <c r="V38" s="713"/>
      <c r="W38" s="713"/>
      <c r="X38" s="713"/>
      <c r="Y38" s="718"/>
      <c r="Z38" s="719">
        <v>100</v>
      </c>
      <c r="AA38" s="719"/>
      <c r="AB38" s="719"/>
      <c r="AC38" s="719"/>
      <c r="AD38" s="720">
        <v>2052729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39370</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1128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510557</v>
      </c>
      <c r="CS38" s="664"/>
      <c r="CT38" s="664"/>
      <c r="CU38" s="664"/>
      <c r="CV38" s="664"/>
      <c r="CW38" s="664"/>
      <c r="CX38" s="664"/>
      <c r="CY38" s="665"/>
      <c r="CZ38" s="666">
        <v>14.5</v>
      </c>
      <c r="DA38" s="695"/>
      <c r="DB38" s="695"/>
      <c r="DC38" s="696"/>
      <c r="DD38" s="669">
        <v>486338</v>
      </c>
      <c r="DE38" s="664"/>
      <c r="DF38" s="664"/>
      <c r="DG38" s="664"/>
      <c r="DH38" s="664"/>
      <c r="DI38" s="664"/>
      <c r="DJ38" s="664"/>
      <c r="DK38" s="665"/>
      <c r="DL38" s="669">
        <v>426223</v>
      </c>
      <c r="DM38" s="664"/>
      <c r="DN38" s="664"/>
      <c r="DO38" s="664"/>
      <c r="DP38" s="664"/>
      <c r="DQ38" s="664"/>
      <c r="DR38" s="664"/>
      <c r="DS38" s="664"/>
      <c r="DT38" s="664"/>
      <c r="DU38" s="664"/>
      <c r="DV38" s="665"/>
      <c r="DW38" s="666">
        <v>19.8</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105</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346590</v>
      </c>
      <c r="CS39" s="662"/>
      <c r="CT39" s="662"/>
      <c r="CU39" s="662"/>
      <c r="CV39" s="662"/>
      <c r="CW39" s="662"/>
      <c r="CX39" s="662"/>
      <c r="CY39" s="663"/>
      <c r="CZ39" s="666">
        <v>9.8000000000000007</v>
      </c>
      <c r="DA39" s="695"/>
      <c r="DB39" s="695"/>
      <c r="DC39" s="696"/>
      <c r="DD39" s="669">
        <v>338698</v>
      </c>
      <c r="DE39" s="662"/>
      <c r="DF39" s="662"/>
      <c r="DG39" s="662"/>
      <c r="DH39" s="662"/>
      <c r="DI39" s="662"/>
      <c r="DJ39" s="662"/>
      <c r="DK39" s="663"/>
      <c r="DL39" s="669" t="s">
        <v>127</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26208</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30500</v>
      </c>
      <c r="CS40" s="664"/>
      <c r="CT40" s="664"/>
      <c r="CU40" s="664"/>
      <c r="CV40" s="664"/>
      <c r="CW40" s="664"/>
      <c r="CX40" s="664"/>
      <c r="CY40" s="665"/>
      <c r="CZ40" s="666">
        <v>0.9</v>
      </c>
      <c r="DA40" s="695"/>
      <c r="DB40" s="695"/>
      <c r="DC40" s="696"/>
      <c r="DD40" s="669">
        <v>10000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136577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234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417149</v>
      </c>
      <c r="CS42" s="664"/>
      <c r="CT42" s="664"/>
      <c r="CU42" s="664"/>
      <c r="CV42" s="664"/>
      <c r="CW42" s="664"/>
      <c r="CX42" s="664"/>
      <c r="CY42" s="665"/>
      <c r="CZ42" s="666">
        <v>11.8</v>
      </c>
      <c r="DA42" s="667"/>
      <c r="DB42" s="667"/>
      <c r="DC42" s="668"/>
      <c r="DD42" s="669">
        <v>141328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8888</v>
      </c>
      <c r="CS43" s="662"/>
      <c r="CT43" s="662"/>
      <c r="CU43" s="662"/>
      <c r="CV43" s="662"/>
      <c r="CW43" s="662"/>
      <c r="CX43" s="662"/>
      <c r="CY43" s="663"/>
      <c r="CZ43" s="666">
        <v>0.3</v>
      </c>
      <c r="DA43" s="695"/>
      <c r="DB43" s="695"/>
      <c r="DC43" s="696"/>
      <c r="DD43" s="669">
        <v>8888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398175</v>
      </c>
      <c r="CS44" s="664"/>
      <c r="CT44" s="664"/>
      <c r="CU44" s="664"/>
      <c r="CV44" s="664"/>
      <c r="CW44" s="664"/>
      <c r="CX44" s="664"/>
      <c r="CY44" s="665"/>
      <c r="CZ44" s="666">
        <v>11.3</v>
      </c>
      <c r="DA44" s="667"/>
      <c r="DB44" s="667"/>
      <c r="DC44" s="668"/>
      <c r="DD44" s="669">
        <v>139770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109446</v>
      </c>
      <c r="CS45" s="662"/>
      <c r="CT45" s="662"/>
      <c r="CU45" s="662"/>
      <c r="CV45" s="662"/>
      <c r="CW45" s="662"/>
      <c r="CX45" s="662"/>
      <c r="CY45" s="663"/>
      <c r="CZ45" s="666">
        <v>3.1</v>
      </c>
      <c r="DA45" s="695"/>
      <c r="DB45" s="695"/>
      <c r="DC45" s="696"/>
      <c r="DD45" s="669">
        <v>35563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282054</v>
      </c>
      <c r="CS46" s="664"/>
      <c r="CT46" s="664"/>
      <c r="CU46" s="664"/>
      <c r="CV46" s="664"/>
      <c r="CW46" s="664"/>
      <c r="CX46" s="664"/>
      <c r="CY46" s="665"/>
      <c r="CZ46" s="666">
        <v>8</v>
      </c>
      <c r="DA46" s="667"/>
      <c r="DB46" s="667"/>
      <c r="DC46" s="668"/>
      <c r="DD46" s="669">
        <v>102032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18974</v>
      </c>
      <c r="CS47" s="662"/>
      <c r="CT47" s="662"/>
      <c r="CU47" s="662"/>
      <c r="CV47" s="662"/>
      <c r="CW47" s="662"/>
      <c r="CX47" s="662"/>
      <c r="CY47" s="663"/>
      <c r="CZ47" s="666">
        <v>0.5</v>
      </c>
      <c r="DA47" s="695"/>
      <c r="DB47" s="695"/>
      <c r="DC47" s="696"/>
      <c r="DD47" s="669">
        <v>1558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358</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3530936</v>
      </c>
      <c r="CS49" s="677"/>
      <c r="CT49" s="677"/>
      <c r="CU49" s="677"/>
      <c r="CV49" s="677"/>
      <c r="CW49" s="677"/>
      <c r="CX49" s="677"/>
      <c r="CY49" s="678"/>
      <c r="CZ49" s="679">
        <v>100</v>
      </c>
      <c r="DA49" s="680"/>
      <c r="DB49" s="680"/>
      <c r="DC49" s="681"/>
      <c r="DD49" s="682">
        <v>2404715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yHQY19TUapa5iKif54OR4I1SgFmLI4M6brwfnkgJ5g3L4wrcyjOXd6C9bsW0Ki04V3lv6vfZzocbBDq0SqyRg==" saltValue="uf1E8F3/fdNyGmjtTWL6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7" t="s">
        <v>361</v>
      </c>
      <c r="DK2" s="1178"/>
      <c r="DL2" s="1178"/>
      <c r="DM2" s="1178"/>
      <c r="DN2" s="1178"/>
      <c r="DO2" s="1179"/>
      <c r="DP2" s="249"/>
      <c r="DQ2" s="1177" t="s">
        <v>362</v>
      </c>
      <c r="DR2" s="1178"/>
      <c r="DS2" s="1178"/>
      <c r="DT2" s="1178"/>
      <c r="DU2" s="1178"/>
      <c r="DV2" s="1178"/>
      <c r="DW2" s="1178"/>
      <c r="DX2" s="1178"/>
      <c r="DY2" s="1178"/>
      <c r="DZ2" s="117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180"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5" t="s">
        <v>379</v>
      </c>
      <c r="DH5" s="1196"/>
      <c r="DI5" s="1196"/>
      <c r="DJ5" s="1196"/>
      <c r="DK5" s="1197"/>
      <c r="DL5" s="1195" t="s">
        <v>380</v>
      </c>
      <c r="DM5" s="1196"/>
      <c r="DN5" s="1196"/>
      <c r="DO5" s="1196"/>
      <c r="DP5" s="1197"/>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18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8"/>
      <c r="DH6" s="1199"/>
      <c r="DI6" s="1199"/>
      <c r="DJ6" s="1199"/>
      <c r="DK6" s="1200"/>
      <c r="DL6" s="1198"/>
      <c r="DM6" s="1199"/>
      <c r="DN6" s="1199"/>
      <c r="DO6" s="1199"/>
      <c r="DP6" s="1200"/>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201">
        <v>3701</v>
      </c>
      <c r="R7" s="1202"/>
      <c r="S7" s="1202"/>
      <c r="T7" s="1202"/>
      <c r="U7" s="1202"/>
      <c r="V7" s="1202">
        <v>3531</v>
      </c>
      <c r="W7" s="1202"/>
      <c r="X7" s="1202"/>
      <c r="Y7" s="1202"/>
      <c r="Z7" s="1202"/>
      <c r="AA7" s="1202">
        <v>170</v>
      </c>
      <c r="AB7" s="1202"/>
      <c r="AC7" s="1202"/>
      <c r="AD7" s="1202"/>
      <c r="AE7" s="1203"/>
      <c r="AF7" s="1204">
        <v>118</v>
      </c>
      <c r="AG7" s="1205"/>
      <c r="AH7" s="1205"/>
      <c r="AI7" s="1205"/>
      <c r="AJ7" s="1206"/>
      <c r="AK7" s="1188">
        <v>548</v>
      </c>
      <c r="AL7" s="1189"/>
      <c r="AM7" s="1189"/>
      <c r="AN7" s="1189"/>
      <c r="AO7" s="1189"/>
      <c r="AP7" s="1189">
        <v>1765</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t="s">
        <v>578</v>
      </c>
      <c r="BT7" s="1193"/>
      <c r="BU7" s="1193"/>
      <c r="BV7" s="1193"/>
      <c r="BW7" s="1193"/>
      <c r="BX7" s="1193"/>
      <c r="BY7" s="1193"/>
      <c r="BZ7" s="1193"/>
      <c r="CA7" s="1193"/>
      <c r="CB7" s="1193"/>
      <c r="CC7" s="1193"/>
      <c r="CD7" s="1193"/>
      <c r="CE7" s="1193"/>
      <c r="CF7" s="1193"/>
      <c r="CG7" s="1194"/>
      <c r="CH7" s="1185">
        <v>1</v>
      </c>
      <c r="CI7" s="1186"/>
      <c r="CJ7" s="1186"/>
      <c r="CK7" s="1186"/>
      <c r="CL7" s="1187"/>
      <c r="CM7" s="1185">
        <v>97</v>
      </c>
      <c r="CN7" s="1186"/>
      <c r="CO7" s="1186"/>
      <c r="CP7" s="1186"/>
      <c r="CQ7" s="1187"/>
      <c r="CR7" s="1185">
        <v>5</v>
      </c>
      <c r="CS7" s="1186"/>
      <c r="CT7" s="1186"/>
      <c r="CU7" s="1186"/>
      <c r="CV7" s="1187"/>
      <c r="CW7" s="1185" t="s">
        <v>577</v>
      </c>
      <c r="CX7" s="1186"/>
      <c r="CY7" s="1186"/>
      <c r="CZ7" s="1186"/>
      <c r="DA7" s="1187"/>
      <c r="DB7" s="1185" t="s">
        <v>577</v>
      </c>
      <c r="DC7" s="1186"/>
      <c r="DD7" s="1186"/>
      <c r="DE7" s="1186"/>
      <c r="DF7" s="1187"/>
      <c r="DG7" s="1185" t="s">
        <v>577</v>
      </c>
      <c r="DH7" s="1186"/>
      <c r="DI7" s="1186"/>
      <c r="DJ7" s="1186"/>
      <c r="DK7" s="1187"/>
      <c r="DL7" s="1185" t="s">
        <v>577</v>
      </c>
      <c r="DM7" s="1186"/>
      <c r="DN7" s="1186"/>
      <c r="DO7" s="1186"/>
      <c r="DP7" s="1187"/>
      <c r="DQ7" s="1185" t="s">
        <v>577</v>
      </c>
      <c r="DR7" s="1186"/>
      <c r="DS7" s="1186"/>
      <c r="DT7" s="1186"/>
      <c r="DU7" s="1187"/>
      <c r="DV7" s="1182"/>
      <c r="DW7" s="1183"/>
      <c r="DX7" s="1183"/>
      <c r="DY7" s="1183"/>
      <c r="DZ7" s="1184"/>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118</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433</v>
      </c>
      <c r="R28" s="1143"/>
      <c r="S28" s="1143"/>
      <c r="T28" s="1143"/>
      <c r="U28" s="1143"/>
      <c r="V28" s="1143">
        <v>431</v>
      </c>
      <c r="W28" s="1143"/>
      <c r="X28" s="1143"/>
      <c r="Y28" s="1143"/>
      <c r="Z28" s="1143"/>
      <c r="AA28" s="1143">
        <v>2</v>
      </c>
      <c r="AB28" s="1143"/>
      <c r="AC28" s="1143"/>
      <c r="AD28" s="1143"/>
      <c r="AE28" s="1144"/>
      <c r="AF28" s="1145">
        <v>2</v>
      </c>
      <c r="AG28" s="1143"/>
      <c r="AH28" s="1143"/>
      <c r="AI28" s="1143"/>
      <c r="AJ28" s="1146"/>
      <c r="AK28" s="1147">
        <v>31</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507</v>
      </c>
      <c r="R29" s="1133"/>
      <c r="S29" s="1133"/>
      <c r="T29" s="1133"/>
      <c r="U29" s="1133"/>
      <c r="V29" s="1133">
        <v>504</v>
      </c>
      <c r="W29" s="1133"/>
      <c r="X29" s="1133"/>
      <c r="Y29" s="1133"/>
      <c r="Z29" s="1133"/>
      <c r="AA29" s="1133">
        <v>3</v>
      </c>
      <c r="AB29" s="1133"/>
      <c r="AC29" s="1133"/>
      <c r="AD29" s="1133"/>
      <c r="AE29" s="1134"/>
      <c r="AF29" s="1108">
        <v>3</v>
      </c>
      <c r="AG29" s="1109"/>
      <c r="AH29" s="1109"/>
      <c r="AI29" s="1109"/>
      <c r="AJ29" s="1110"/>
      <c r="AK29" s="1069">
        <v>76</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51</v>
      </c>
      <c r="R30" s="1133"/>
      <c r="S30" s="1133"/>
      <c r="T30" s="1133"/>
      <c r="U30" s="1133"/>
      <c r="V30" s="1133">
        <v>51</v>
      </c>
      <c r="W30" s="1133"/>
      <c r="X30" s="1133"/>
      <c r="Y30" s="1133"/>
      <c r="Z30" s="1133"/>
      <c r="AA30" s="1133" t="s">
        <v>577</v>
      </c>
      <c r="AB30" s="1133"/>
      <c r="AC30" s="1133"/>
      <c r="AD30" s="1133"/>
      <c r="AE30" s="1134"/>
      <c r="AF30" s="1108" t="s">
        <v>400</v>
      </c>
      <c r="AG30" s="1109"/>
      <c r="AH30" s="1109"/>
      <c r="AI30" s="1109"/>
      <c r="AJ30" s="1110"/>
      <c r="AK30" s="1069">
        <v>14</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163</v>
      </c>
      <c r="R31" s="1133"/>
      <c r="S31" s="1133"/>
      <c r="T31" s="1133"/>
      <c r="U31" s="1133"/>
      <c r="V31" s="1133">
        <v>135</v>
      </c>
      <c r="W31" s="1133"/>
      <c r="X31" s="1133"/>
      <c r="Y31" s="1133"/>
      <c r="Z31" s="1133"/>
      <c r="AA31" s="1133">
        <v>28</v>
      </c>
      <c r="AB31" s="1133"/>
      <c r="AC31" s="1133"/>
      <c r="AD31" s="1133"/>
      <c r="AE31" s="1134"/>
      <c r="AF31" s="1108">
        <v>28</v>
      </c>
      <c r="AG31" s="1109"/>
      <c r="AH31" s="1109"/>
      <c r="AI31" s="1109"/>
      <c r="AJ31" s="1110"/>
      <c r="AK31" s="1069">
        <v>60</v>
      </c>
      <c r="AL31" s="1060"/>
      <c r="AM31" s="1060"/>
      <c r="AN31" s="1060"/>
      <c r="AO31" s="1060"/>
      <c r="AP31" s="1060">
        <v>698</v>
      </c>
      <c r="AQ31" s="1060"/>
      <c r="AR31" s="1060"/>
      <c r="AS31" s="1060"/>
      <c r="AT31" s="1060"/>
      <c r="AU31" s="1060">
        <v>41</v>
      </c>
      <c r="AV31" s="1060"/>
      <c r="AW31" s="1060"/>
      <c r="AX31" s="1060"/>
      <c r="AY31" s="1060"/>
      <c r="AZ31" s="1131" t="s">
        <v>577</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430</v>
      </c>
      <c r="R32" s="1133"/>
      <c r="S32" s="1133"/>
      <c r="T32" s="1133"/>
      <c r="U32" s="1133"/>
      <c r="V32" s="1133">
        <v>403</v>
      </c>
      <c r="W32" s="1133"/>
      <c r="X32" s="1133"/>
      <c r="Y32" s="1133"/>
      <c r="Z32" s="1133"/>
      <c r="AA32" s="1133">
        <v>27</v>
      </c>
      <c r="AB32" s="1133"/>
      <c r="AC32" s="1133"/>
      <c r="AD32" s="1133"/>
      <c r="AE32" s="1134"/>
      <c r="AF32" s="1108">
        <v>27</v>
      </c>
      <c r="AG32" s="1109"/>
      <c r="AH32" s="1109"/>
      <c r="AI32" s="1109"/>
      <c r="AJ32" s="1110"/>
      <c r="AK32" s="1069">
        <v>281</v>
      </c>
      <c r="AL32" s="1060"/>
      <c r="AM32" s="1060"/>
      <c r="AN32" s="1060"/>
      <c r="AO32" s="1060"/>
      <c r="AP32" s="1060">
        <v>1747</v>
      </c>
      <c r="AQ32" s="1060"/>
      <c r="AR32" s="1060"/>
      <c r="AS32" s="1060"/>
      <c r="AT32" s="1060"/>
      <c r="AU32" s="1060">
        <v>253</v>
      </c>
      <c r="AV32" s="1060"/>
      <c r="AW32" s="1060"/>
      <c r="AX32" s="1060"/>
      <c r="AY32" s="1060"/>
      <c r="AZ32" s="1131" t="s">
        <v>577</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43</v>
      </c>
      <c r="R33" s="1133"/>
      <c r="S33" s="1133"/>
      <c r="T33" s="1133"/>
      <c r="U33" s="1133"/>
      <c r="V33" s="1133">
        <v>43</v>
      </c>
      <c r="W33" s="1133"/>
      <c r="X33" s="1133"/>
      <c r="Y33" s="1133"/>
      <c r="Z33" s="1133"/>
      <c r="AA33" s="1133" t="s">
        <v>577</v>
      </c>
      <c r="AB33" s="1133"/>
      <c r="AC33" s="1133"/>
      <c r="AD33" s="1133"/>
      <c r="AE33" s="1134"/>
      <c r="AF33" s="1108">
        <v>0</v>
      </c>
      <c r="AG33" s="1109"/>
      <c r="AH33" s="1109"/>
      <c r="AI33" s="1109"/>
      <c r="AJ33" s="1110"/>
      <c r="AK33" s="1069">
        <v>39</v>
      </c>
      <c r="AL33" s="1060"/>
      <c r="AM33" s="1060"/>
      <c r="AN33" s="1060"/>
      <c r="AO33" s="1060"/>
      <c r="AP33" s="1060">
        <v>81</v>
      </c>
      <c r="AQ33" s="1060"/>
      <c r="AR33" s="1060"/>
      <c r="AS33" s="1060"/>
      <c r="AT33" s="1060"/>
      <c r="AU33" s="1060">
        <v>24</v>
      </c>
      <c r="AV33" s="1060"/>
      <c r="AW33" s="1060"/>
      <c r="AX33" s="1060"/>
      <c r="AY33" s="1060"/>
      <c r="AZ33" s="1131" t="s">
        <v>577</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60</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390</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598</v>
      </c>
      <c r="C68" s="1075"/>
      <c r="D68" s="1075"/>
      <c r="E68" s="1075"/>
      <c r="F68" s="1075"/>
      <c r="G68" s="1075"/>
      <c r="H68" s="1075"/>
      <c r="I68" s="1075"/>
      <c r="J68" s="1075"/>
      <c r="K68" s="1075"/>
      <c r="L68" s="1075"/>
      <c r="M68" s="1075"/>
      <c r="N68" s="1075"/>
      <c r="O68" s="1075"/>
      <c r="P68" s="1076"/>
      <c r="Q68" s="1077">
        <v>4446</v>
      </c>
      <c r="R68" s="1071"/>
      <c r="S68" s="1071"/>
      <c r="T68" s="1071"/>
      <c r="U68" s="1071"/>
      <c r="V68" s="1071">
        <v>4244</v>
      </c>
      <c r="W68" s="1071"/>
      <c r="X68" s="1071"/>
      <c r="Y68" s="1071"/>
      <c r="Z68" s="1071"/>
      <c r="AA68" s="1071">
        <v>202</v>
      </c>
      <c r="AB68" s="1071"/>
      <c r="AC68" s="1071"/>
      <c r="AD68" s="1071"/>
      <c r="AE68" s="1071"/>
      <c r="AF68" s="1071">
        <v>202</v>
      </c>
      <c r="AG68" s="1071"/>
      <c r="AH68" s="1071"/>
      <c r="AI68" s="1071"/>
      <c r="AJ68" s="1071"/>
      <c r="AK68" s="1071">
        <v>1</v>
      </c>
      <c r="AL68" s="1071"/>
      <c r="AM68" s="1071"/>
      <c r="AN68" s="1071"/>
      <c r="AO68" s="1071"/>
      <c r="AP68" s="1071">
        <v>466</v>
      </c>
      <c r="AQ68" s="1071"/>
      <c r="AR68" s="1071"/>
      <c r="AS68" s="1071"/>
      <c r="AT68" s="1071"/>
      <c r="AU68" s="1071">
        <v>11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599</v>
      </c>
      <c r="C69" s="1064"/>
      <c r="D69" s="1064"/>
      <c r="E69" s="1064"/>
      <c r="F69" s="1064"/>
      <c r="G69" s="1064"/>
      <c r="H69" s="1064"/>
      <c r="I69" s="1064"/>
      <c r="J69" s="1064"/>
      <c r="K69" s="1064"/>
      <c r="L69" s="1064"/>
      <c r="M69" s="1064"/>
      <c r="N69" s="1064"/>
      <c r="O69" s="1064"/>
      <c r="P69" s="1065"/>
      <c r="Q69" s="1066">
        <v>30</v>
      </c>
      <c r="R69" s="1060"/>
      <c r="S69" s="1060"/>
      <c r="T69" s="1060"/>
      <c r="U69" s="1060"/>
      <c r="V69" s="1060">
        <v>14</v>
      </c>
      <c r="W69" s="1060"/>
      <c r="X69" s="1060"/>
      <c r="Y69" s="1060"/>
      <c r="Z69" s="1060"/>
      <c r="AA69" s="1060">
        <v>16</v>
      </c>
      <c r="AB69" s="1060"/>
      <c r="AC69" s="1060"/>
      <c r="AD69" s="1060"/>
      <c r="AE69" s="1060"/>
      <c r="AF69" s="1060">
        <v>16</v>
      </c>
      <c r="AG69" s="1060"/>
      <c r="AH69" s="1060"/>
      <c r="AI69" s="1060"/>
      <c r="AJ69" s="1060"/>
      <c r="AK69" s="1060" t="s">
        <v>601</v>
      </c>
      <c r="AL69" s="1060"/>
      <c r="AM69" s="1060"/>
      <c r="AN69" s="1060"/>
      <c r="AO69" s="1060"/>
      <c r="AP69" s="1060" t="s">
        <v>601</v>
      </c>
      <c r="AQ69" s="1060"/>
      <c r="AR69" s="1060"/>
      <c r="AS69" s="1060"/>
      <c r="AT69" s="1060"/>
      <c r="AU69" s="1060" t="s">
        <v>601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1048</v>
      </c>
      <c r="R70" s="1060"/>
      <c r="S70" s="1060"/>
      <c r="T70" s="1060"/>
      <c r="U70" s="1060"/>
      <c r="V70" s="1060">
        <v>1001</v>
      </c>
      <c r="W70" s="1060"/>
      <c r="X70" s="1060"/>
      <c r="Y70" s="1060"/>
      <c r="Z70" s="1060"/>
      <c r="AA70" s="1060">
        <v>47</v>
      </c>
      <c r="AB70" s="1060"/>
      <c r="AC70" s="1060"/>
      <c r="AD70" s="1060"/>
      <c r="AE70" s="1060"/>
      <c r="AF70" s="1060">
        <v>47</v>
      </c>
      <c r="AG70" s="1060"/>
      <c r="AH70" s="1060"/>
      <c r="AI70" s="1060"/>
      <c r="AJ70" s="1060"/>
      <c r="AK70" s="1060">
        <v>42</v>
      </c>
      <c r="AL70" s="1060"/>
      <c r="AM70" s="1060"/>
      <c r="AN70" s="1060"/>
      <c r="AO70" s="1060"/>
      <c r="AP70" s="1060" t="s">
        <v>601</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1268</v>
      </c>
      <c r="R71" s="1060"/>
      <c r="S71" s="1060"/>
      <c r="T71" s="1060"/>
      <c r="U71" s="1060"/>
      <c r="V71" s="1060">
        <v>1133</v>
      </c>
      <c r="W71" s="1060"/>
      <c r="X71" s="1060"/>
      <c r="Y71" s="1060"/>
      <c r="Z71" s="1060"/>
      <c r="AA71" s="1060">
        <v>135</v>
      </c>
      <c r="AB71" s="1060"/>
      <c r="AC71" s="1060"/>
      <c r="AD71" s="1060"/>
      <c r="AE71" s="1060"/>
      <c r="AF71" s="1060">
        <v>135</v>
      </c>
      <c r="AG71" s="1060"/>
      <c r="AH71" s="1060"/>
      <c r="AI71" s="1060"/>
      <c r="AJ71" s="1060"/>
      <c r="AK71" s="1060" t="s">
        <v>600</v>
      </c>
      <c r="AL71" s="1060"/>
      <c r="AM71" s="1060"/>
      <c r="AN71" s="1060"/>
      <c r="AO71" s="1060"/>
      <c r="AP71" s="1060" t="s">
        <v>601</v>
      </c>
      <c r="AQ71" s="1060"/>
      <c r="AR71" s="1060"/>
      <c r="AS71" s="1060"/>
      <c r="AT71" s="1060"/>
      <c r="AU71" s="1060" t="s">
        <v>601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285242</v>
      </c>
      <c r="R72" s="1060"/>
      <c r="S72" s="1060"/>
      <c r="T72" s="1060"/>
      <c r="U72" s="1060"/>
      <c r="V72" s="1060">
        <v>271656</v>
      </c>
      <c r="W72" s="1060"/>
      <c r="X72" s="1060"/>
      <c r="Y72" s="1060"/>
      <c r="Z72" s="1060"/>
      <c r="AA72" s="1060">
        <v>13586</v>
      </c>
      <c r="AB72" s="1060"/>
      <c r="AC72" s="1060"/>
      <c r="AD72" s="1060"/>
      <c r="AE72" s="1060"/>
      <c r="AF72" s="1060">
        <v>13586</v>
      </c>
      <c r="AG72" s="1060"/>
      <c r="AH72" s="1060"/>
      <c r="AI72" s="1060"/>
      <c r="AJ72" s="1060"/>
      <c r="AK72" s="1060">
        <v>983</v>
      </c>
      <c r="AL72" s="1060"/>
      <c r="AM72" s="1060"/>
      <c r="AN72" s="1060"/>
      <c r="AO72" s="1060"/>
      <c r="AP72" s="1060" t="s">
        <v>601</v>
      </c>
      <c r="AQ72" s="1060"/>
      <c r="AR72" s="1060"/>
      <c r="AS72" s="1060"/>
      <c r="AT72" s="1060"/>
      <c r="AU72" s="1060" t="s">
        <v>601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6381</v>
      </c>
      <c r="R73" s="1060"/>
      <c r="S73" s="1060"/>
      <c r="T73" s="1060"/>
      <c r="U73" s="1060"/>
      <c r="V73" s="1060">
        <v>6104</v>
      </c>
      <c r="W73" s="1060"/>
      <c r="X73" s="1060"/>
      <c r="Y73" s="1060"/>
      <c r="Z73" s="1060"/>
      <c r="AA73" s="1060">
        <v>277</v>
      </c>
      <c r="AB73" s="1060"/>
      <c r="AC73" s="1060"/>
      <c r="AD73" s="1060"/>
      <c r="AE73" s="1060"/>
      <c r="AF73" s="1060">
        <v>277</v>
      </c>
      <c r="AG73" s="1060"/>
      <c r="AH73" s="1060"/>
      <c r="AI73" s="1060"/>
      <c r="AJ73" s="1060"/>
      <c r="AK73" s="1060">
        <v>80</v>
      </c>
      <c r="AL73" s="1060"/>
      <c r="AM73" s="1060"/>
      <c r="AN73" s="1060"/>
      <c r="AO73" s="1060"/>
      <c r="AP73" s="1060" t="s">
        <v>601</v>
      </c>
      <c r="AQ73" s="1060"/>
      <c r="AR73" s="1060"/>
      <c r="AS73" s="1060"/>
      <c r="AT73" s="1060"/>
      <c r="AU73" s="1060" t="s">
        <v>602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36</v>
      </c>
      <c r="R74" s="1060"/>
      <c r="S74" s="1060"/>
      <c r="T74" s="1060"/>
      <c r="U74" s="1060"/>
      <c r="V74" s="1060">
        <v>33</v>
      </c>
      <c r="W74" s="1060"/>
      <c r="X74" s="1060"/>
      <c r="Y74" s="1060"/>
      <c r="Z74" s="1060"/>
      <c r="AA74" s="1060">
        <v>3</v>
      </c>
      <c r="AB74" s="1060"/>
      <c r="AC74" s="1060"/>
      <c r="AD74" s="1060"/>
      <c r="AE74" s="1060"/>
      <c r="AF74" s="1060">
        <v>3</v>
      </c>
      <c r="AG74" s="1060"/>
      <c r="AH74" s="1060"/>
      <c r="AI74" s="1060"/>
      <c r="AJ74" s="1060"/>
      <c r="AK74" s="1060">
        <v>29</v>
      </c>
      <c r="AL74" s="1060"/>
      <c r="AM74" s="1060"/>
      <c r="AN74" s="1060"/>
      <c r="AO74" s="1060"/>
      <c r="AP74" s="1060" t="s">
        <v>601</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6">
        <v>48</v>
      </c>
      <c r="R75" s="1060"/>
      <c r="S75" s="1060"/>
      <c r="T75" s="1060"/>
      <c r="U75" s="1060"/>
      <c r="V75" s="1060">
        <v>38</v>
      </c>
      <c r="W75" s="1060"/>
      <c r="X75" s="1060"/>
      <c r="Y75" s="1060"/>
      <c r="Z75" s="1060"/>
      <c r="AA75" s="1060">
        <v>9</v>
      </c>
      <c r="AB75" s="1060"/>
      <c r="AC75" s="1060"/>
      <c r="AD75" s="1060"/>
      <c r="AE75" s="1060"/>
      <c r="AF75" s="1060">
        <v>6</v>
      </c>
      <c r="AG75" s="1060"/>
      <c r="AH75" s="1060"/>
      <c r="AI75" s="1060"/>
      <c r="AJ75" s="1060"/>
      <c r="AK75" s="1060">
        <v>13</v>
      </c>
      <c r="AL75" s="1060"/>
      <c r="AM75" s="1060"/>
      <c r="AN75" s="1060"/>
      <c r="AO75" s="1060"/>
      <c r="AP75" s="1060" t="s">
        <v>602</v>
      </c>
      <c r="AQ75" s="1060"/>
      <c r="AR75" s="1060"/>
      <c r="AS75" s="1060"/>
      <c r="AT75" s="1060"/>
      <c r="AU75" s="1060" t="s">
        <v>601</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70">
        <v>405</v>
      </c>
      <c r="R76" s="1068"/>
      <c r="S76" s="1068"/>
      <c r="T76" s="1068"/>
      <c r="U76" s="1069"/>
      <c r="V76" s="1067">
        <v>374</v>
      </c>
      <c r="W76" s="1068"/>
      <c r="X76" s="1068"/>
      <c r="Y76" s="1068"/>
      <c r="Z76" s="1069"/>
      <c r="AA76" s="1067">
        <v>31</v>
      </c>
      <c r="AB76" s="1068"/>
      <c r="AC76" s="1068"/>
      <c r="AD76" s="1068"/>
      <c r="AE76" s="1069"/>
      <c r="AF76" s="1067">
        <v>30</v>
      </c>
      <c r="AG76" s="1068"/>
      <c r="AH76" s="1068"/>
      <c r="AI76" s="1068"/>
      <c r="AJ76" s="1069"/>
      <c r="AK76" s="1067" t="s">
        <v>601</v>
      </c>
      <c r="AL76" s="1068"/>
      <c r="AM76" s="1068"/>
      <c r="AN76" s="1068"/>
      <c r="AO76" s="1069"/>
      <c r="AP76" s="1067">
        <v>463</v>
      </c>
      <c r="AQ76" s="1068"/>
      <c r="AR76" s="1068"/>
      <c r="AS76" s="1068"/>
      <c r="AT76" s="1069"/>
      <c r="AU76" s="1067">
        <v>15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70">
        <v>4744</v>
      </c>
      <c r="R77" s="1068"/>
      <c r="S77" s="1068"/>
      <c r="T77" s="1068"/>
      <c r="U77" s="1069"/>
      <c r="V77" s="1067">
        <v>4690</v>
      </c>
      <c r="W77" s="1068"/>
      <c r="X77" s="1068"/>
      <c r="Y77" s="1068"/>
      <c r="Z77" s="1069"/>
      <c r="AA77" s="1067">
        <v>54</v>
      </c>
      <c r="AB77" s="1068"/>
      <c r="AC77" s="1068"/>
      <c r="AD77" s="1068"/>
      <c r="AE77" s="1069"/>
      <c r="AF77" s="1067">
        <v>54</v>
      </c>
      <c r="AG77" s="1068"/>
      <c r="AH77" s="1068"/>
      <c r="AI77" s="1068"/>
      <c r="AJ77" s="1069"/>
      <c r="AK77" s="1067">
        <v>195</v>
      </c>
      <c r="AL77" s="1068"/>
      <c r="AM77" s="1068"/>
      <c r="AN77" s="1068"/>
      <c r="AO77" s="1069"/>
      <c r="AP77" s="1067">
        <v>149</v>
      </c>
      <c r="AQ77" s="1068"/>
      <c r="AR77" s="1068"/>
      <c r="AS77" s="1068"/>
      <c r="AT77" s="1069"/>
      <c r="AU77" s="1067" t="s">
        <v>601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70">
        <v>186</v>
      </c>
      <c r="R78" s="1068"/>
      <c r="S78" s="1068"/>
      <c r="T78" s="1068"/>
      <c r="U78" s="1069"/>
      <c r="V78" s="1067">
        <v>181</v>
      </c>
      <c r="W78" s="1068"/>
      <c r="X78" s="1068"/>
      <c r="Y78" s="1068"/>
      <c r="Z78" s="1069"/>
      <c r="AA78" s="1067">
        <v>5</v>
      </c>
      <c r="AB78" s="1068"/>
      <c r="AC78" s="1068"/>
      <c r="AD78" s="1068"/>
      <c r="AE78" s="1069"/>
      <c r="AF78" s="1067">
        <v>5</v>
      </c>
      <c r="AG78" s="1068"/>
      <c r="AH78" s="1068"/>
      <c r="AI78" s="1068"/>
      <c r="AJ78" s="1069"/>
      <c r="AK78" s="1067"/>
      <c r="AL78" s="1068"/>
      <c r="AM78" s="1068"/>
      <c r="AN78" s="1068"/>
      <c r="AO78" s="1069"/>
      <c r="AP78" s="1067">
        <v>84</v>
      </c>
      <c r="AQ78" s="1068"/>
      <c r="AR78" s="1068"/>
      <c r="AS78" s="1068"/>
      <c r="AT78" s="1069"/>
      <c r="AU78" s="1067">
        <v>55</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594</v>
      </c>
      <c r="C79" s="1064"/>
      <c r="D79" s="1064"/>
      <c r="E79" s="1064"/>
      <c r="F79" s="1064"/>
      <c r="G79" s="1064"/>
      <c r="H79" s="1064"/>
      <c r="I79" s="1064"/>
      <c r="J79" s="1064"/>
      <c r="K79" s="1064"/>
      <c r="L79" s="1064"/>
      <c r="M79" s="1064"/>
      <c r="N79" s="1064"/>
      <c r="O79" s="1064"/>
      <c r="P79" s="1065"/>
      <c r="Q79" s="1066">
        <v>2867</v>
      </c>
      <c r="R79" s="1060"/>
      <c r="S79" s="1060"/>
      <c r="T79" s="1060"/>
      <c r="U79" s="1060"/>
      <c r="V79" s="1060">
        <v>2724</v>
      </c>
      <c r="W79" s="1060"/>
      <c r="X79" s="1060"/>
      <c r="Y79" s="1060"/>
      <c r="Z79" s="1060"/>
      <c r="AA79" s="1060">
        <v>143</v>
      </c>
      <c r="AB79" s="1060"/>
      <c r="AC79" s="1060"/>
      <c r="AD79" s="1060"/>
      <c r="AE79" s="1060"/>
      <c r="AF79" s="1060">
        <v>143</v>
      </c>
      <c r="AG79" s="1060"/>
      <c r="AH79" s="1060"/>
      <c r="AI79" s="1060"/>
      <c r="AJ79" s="1060"/>
      <c r="AK79" s="1060">
        <v>508</v>
      </c>
      <c r="AL79" s="1060"/>
      <c r="AM79" s="1060"/>
      <c r="AN79" s="1060"/>
      <c r="AO79" s="1060"/>
      <c r="AP79" s="1060">
        <v>3408</v>
      </c>
      <c r="AQ79" s="1060"/>
      <c r="AR79" s="1060"/>
      <c r="AS79" s="1060"/>
      <c r="AT79" s="1060"/>
      <c r="AU79" s="1060">
        <v>15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282</v>
      </c>
      <c r="R80" s="1060"/>
      <c r="S80" s="1060"/>
      <c r="T80" s="1060"/>
      <c r="U80" s="1060"/>
      <c r="V80" s="1060">
        <v>277</v>
      </c>
      <c r="W80" s="1060"/>
      <c r="X80" s="1060"/>
      <c r="Y80" s="1060"/>
      <c r="Z80" s="1060"/>
      <c r="AA80" s="1060">
        <v>5</v>
      </c>
      <c r="AB80" s="1060"/>
      <c r="AC80" s="1060"/>
      <c r="AD80" s="1060"/>
      <c r="AE80" s="1060"/>
      <c r="AF80" s="1060">
        <v>5</v>
      </c>
      <c r="AG80" s="1060"/>
      <c r="AH80" s="1060"/>
      <c r="AI80" s="1060"/>
      <c r="AJ80" s="1060"/>
      <c r="AK80" s="1060" t="s">
        <v>597</v>
      </c>
      <c r="AL80" s="1060"/>
      <c r="AM80" s="1060"/>
      <c r="AN80" s="1060"/>
      <c r="AO80" s="1060"/>
      <c r="AP80" s="1060" t="s">
        <v>601</v>
      </c>
      <c r="AQ80" s="1060"/>
      <c r="AR80" s="1060"/>
      <c r="AS80" s="1060"/>
      <c r="AT80" s="1060"/>
      <c r="AU80" s="1060" t="s">
        <v>601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596</v>
      </c>
      <c r="C81" s="1064"/>
      <c r="D81" s="1064"/>
      <c r="E81" s="1064"/>
      <c r="F81" s="1064"/>
      <c r="G81" s="1064"/>
      <c r="H81" s="1064"/>
      <c r="I81" s="1064"/>
      <c r="J81" s="1064"/>
      <c r="K81" s="1064"/>
      <c r="L81" s="1064"/>
      <c r="M81" s="1064"/>
      <c r="N81" s="1064"/>
      <c r="O81" s="1064"/>
      <c r="P81" s="1065"/>
      <c r="Q81" s="1066">
        <v>191</v>
      </c>
      <c r="R81" s="1060"/>
      <c r="S81" s="1060"/>
      <c r="T81" s="1060"/>
      <c r="U81" s="1060"/>
      <c r="V81" s="1060">
        <v>182</v>
      </c>
      <c r="W81" s="1060"/>
      <c r="X81" s="1060"/>
      <c r="Y81" s="1060"/>
      <c r="Z81" s="1060"/>
      <c r="AA81" s="1060">
        <v>9</v>
      </c>
      <c r="AB81" s="1060"/>
      <c r="AC81" s="1060"/>
      <c r="AD81" s="1060"/>
      <c r="AE81" s="1060"/>
      <c r="AF81" s="1060">
        <v>9</v>
      </c>
      <c r="AG81" s="1060"/>
      <c r="AH81" s="1060"/>
      <c r="AI81" s="1060"/>
      <c r="AJ81" s="1060"/>
      <c r="AK81" s="1060" t="s">
        <v>597</v>
      </c>
      <c r="AL81" s="1060"/>
      <c r="AM81" s="1060"/>
      <c r="AN81" s="1060"/>
      <c r="AO81" s="1060"/>
      <c r="AP81" s="1060" t="s">
        <v>602</v>
      </c>
      <c r="AQ81" s="1060"/>
      <c r="AR81" s="1060"/>
      <c r="AS81" s="1060"/>
      <c r="AT81" s="1060"/>
      <c r="AU81" s="1060" t="s">
        <v>601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229043</v>
      </c>
      <c r="AB110" s="976"/>
      <c r="AC110" s="976"/>
      <c r="AD110" s="976"/>
      <c r="AE110" s="977"/>
      <c r="AF110" s="978">
        <v>244132</v>
      </c>
      <c r="AG110" s="976"/>
      <c r="AH110" s="976"/>
      <c r="AI110" s="976"/>
      <c r="AJ110" s="977"/>
      <c r="AK110" s="978">
        <v>216507</v>
      </c>
      <c r="AL110" s="976"/>
      <c r="AM110" s="976"/>
      <c r="AN110" s="976"/>
      <c r="AO110" s="977"/>
      <c r="AP110" s="979">
        <v>12.4</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2336857</v>
      </c>
      <c r="BR110" s="923"/>
      <c r="BS110" s="923"/>
      <c r="BT110" s="923"/>
      <c r="BU110" s="923"/>
      <c r="BV110" s="923">
        <v>2191442</v>
      </c>
      <c r="BW110" s="923"/>
      <c r="BX110" s="923"/>
      <c r="BY110" s="923"/>
      <c r="BZ110" s="923"/>
      <c r="CA110" s="923">
        <v>1764644</v>
      </c>
      <c r="CB110" s="923"/>
      <c r="CC110" s="923"/>
      <c r="CD110" s="923"/>
      <c r="CE110" s="923"/>
      <c r="CF110" s="947">
        <v>101.4</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435</v>
      </c>
      <c r="DR110" s="923"/>
      <c r="DS110" s="923"/>
      <c r="DT110" s="923"/>
      <c r="DU110" s="923"/>
      <c r="DV110" s="924" t="s">
        <v>433</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433</v>
      </c>
      <c r="AG111" s="1004"/>
      <c r="AH111" s="1004"/>
      <c r="AI111" s="1004"/>
      <c r="AJ111" s="1005"/>
      <c r="AK111" s="1006" t="s">
        <v>438</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253</v>
      </c>
      <c r="BR111" s="895"/>
      <c r="BS111" s="895"/>
      <c r="BT111" s="895"/>
      <c r="BU111" s="895"/>
      <c r="BV111" s="895" t="s">
        <v>433</v>
      </c>
      <c r="BW111" s="895"/>
      <c r="BX111" s="895"/>
      <c r="BY111" s="895"/>
      <c r="BZ111" s="895"/>
      <c r="CA111" s="895" t="s">
        <v>437</v>
      </c>
      <c r="CB111" s="895"/>
      <c r="CC111" s="895"/>
      <c r="CD111" s="895"/>
      <c r="CE111" s="895"/>
      <c r="CF111" s="956" t="s">
        <v>433</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437</v>
      </c>
      <c r="DM111" s="895"/>
      <c r="DN111" s="895"/>
      <c r="DO111" s="895"/>
      <c r="DP111" s="895"/>
      <c r="DQ111" s="895" t="s">
        <v>438</v>
      </c>
      <c r="DR111" s="895"/>
      <c r="DS111" s="895"/>
      <c r="DT111" s="895"/>
      <c r="DU111" s="895"/>
      <c r="DV111" s="872" t="s">
        <v>433</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408</v>
      </c>
      <c r="AB112" s="858"/>
      <c r="AC112" s="858"/>
      <c r="AD112" s="858"/>
      <c r="AE112" s="859"/>
      <c r="AF112" s="860" t="s">
        <v>444</v>
      </c>
      <c r="AG112" s="858"/>
      <c r="AH112" s="858"/>
      <c r="AI112" s="858"/>
      <c r="AJ112" s="859"/>
      <c r="AK112" s="860" t="s">
        <v>437</v>
      </c>
      <c r="AL112" s="858"/>
      <c r="AM112" s="858"/>
      <c r="AN112" s="858"/>
      <c r="AO112" s="859"/>
      <c r="AP112" s="905" t="s">
        <v>433</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2252235</v>
      </c>
      <c r="BR112" s="895"/>
      <c r="BS112" s="895"/>
      <c r="BT112" s="895"/>
      <c r="BU112" s="895"/>
      <c r="BV112" s="895">
        <v>2052927</v>
      </c>
      <c r="BW112" s="895"/>
      <c r="BX112" s="895"/>
      <c r="BY112" s="895"/>
      <c r="BZ112" s="895"/>
      <c r="CA112" s="895">
        <v>1908406</v>
      </c>
      <c r="CB112" s="895"/>
      <c r="CC112" s="895"/>
      <c r="CD112" s="895"/>
      <c r="CE112" s="895"/>
      <c r="CF112" s="956">
        <v>109.6</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433</v>
      </c>
      <c r="DM112" s="895"/>
      <c r="DN112" s="895"/>
      <c r="DO112" s="895"/>
      <c r="DP112" s="895"/>
      <c r="DQ112" s="895" t="s">
        <v>408</v>
      </c>
      <c r="DR112" s="895"/>
      <c r="DS112" s="895"/>
      <c r="DT112" s="895"/>
      <c r="DU112" s="895"/>
      <c r="DV112" s="872" t="s">
        <v>433</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296438</v>
      </c>
      <c r="AB113" s="1004"/>
      <c r="AC113" s="1004"/>
      <c r="AD113" s="1004"/>
      <c r="AE113" s="1005"/>
      <c r="AF113" s="1006">
        <v>285815</v>
      </c>
      <c r="AG113" s="1004"/>
      <c r="AH113" s="1004"/>
      <c r="AI113" s="1004"/>
      <c r="AJ113" s="1005"/>
      <c r="AK113" s="1006">
        <v>318487</v>
      </c>
      <c r="AL113" s="1004"/>
      <c r="AM113" s="1004"/>
      <c r="AN113" s="1004"/>
      <c r="AO113" s="1005"/>
      <c r="AP113" s="1007">
        <v>18.3</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119944</v>
      </c>
      <c r="BR113" s="895"/>
      <c r="BS113" s="895"/>
      <c r="BT113" s="895"/>
      <c r="BU113" s="895"/>
      <c r="BV113" s="895">
        <v>93175</v>
      </c>
      <c r="BW113" s="895"/>
      <c r="BX113" s="895"/>
      <c r="BY113" s="895"/>
      <c r="BZ113" s="895"/>
      <c r="CA113" s="895">
        <v>95816</v>
      </c>
      <c r="CB113" s="895"/>
      <c r="CC113" s="895"/>
      <c r="CD113" s="895"/>
      <c r="CE113" s="895"/>
      <c r="CF113" s="956">
        <v>5.5</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408</v>
      </c>
      <c r="DH113" s="858"/>
      <c r="DI113" s="858"/>
      <c r="DJ113" s="858"/>
      <c r="DK113" s="859"/>
      <c r="DL113" s="860" t="s">
        <v>437</v>
      </c>
      <c r="DM113" s="858"/>
      <c r="DN113" s="858"/>
      <c r="DO113" s="858"/>
      <c r="DP113" s="859"/>
      <c r="DQ113" s="860" t="s">
        <v>438</v>
      </c>
      <c r="DR113" s="858"/>
      <c r="DS113" s="858"/>
      <c r="DT113" s="858"/>
      <c r="DU113" s="859"/>
      <c r="DV113" s="905" t="s">
        <v>437</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33131</v>
      </c>
      <c r="AB114" s="858"/>
      <c r="AC114" s="858"/>
      <c r="AD114" s="858"/>
      <c r="AE114" s="859"/>
      <c r="AF114" s="860">
        <v>32220</v>
      </c>
      <c r="AG114" s="858"/>
      <c r="AH114" s="858"/>
      <c r="AI114" s="858"/>
      <c r="AJ114" s="859"/>
      <c r="AK114" s="860">
        <v>21795</v>
      </c>
      <c r="AL114" s="858"/>
      <c r="AM114" s="858"/>
      <c r="AN114" s="858"/>
      <c r="AO114" s="859"/>
      <c r="AP114" s="905">
        <v>1.3</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458437</v>
      </c>
      <c r="BR114" s="895"/>
      <c r="BS114" s="895"/>
      <c r="BT114" s="895"/>
      <c r="BU114" s="895"/>
      <c r="BV114" s="895">
        <v>460970</v>
      </c>
      <c r="BW114" s="895"/>
      <c r="BX114" s="895"/>
      <c r="BY114" s="895"/>
      <c r="BZ114" s="895"/>
      <c r="CA114" s="895">
        <v>438503</v>
      </c>
      <c r="CB114" s="895"/>
      <c r="CC114" s="895"/>
      <c r="CD114" s="895"/>
      <c r="CE114" s="895"/>
      <c r="CF114" s="956">
        <v>25.2</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408</v>
      </c>
      <c r="DM114" s="858"/>
      <c r="DN114" s="858"/>
      <c r="DO114" s="858"/>
      <c r="DP114" s="859"/>
      <c r="DQ114" s="860" t="s">
        <v>453</v>
      </c>
      <c r="DR114" s="858"/>
      <c r="DS114" s="858"/>
      <c r="DT114" s="858"/>
      <c r="DU114" s="859"/>
      <c r="DV114" s="905" t="s">
        <v>438</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262</v>
      </c>
      <c r="AB115" s="1004"/>
      <c r="AC115" s="1004"/>
      <c r="AD115" s="1004"/>
      <c r="AE115" s="1005"/>
      <c r="AF115" s="1006">
        <v>258</v>
      </c>
      <c r="AG115" s="1004"/>
      <c r="AH115" s="1004"/>
      <c r="AI115" s="1004"/>
      <c r="AJ115" s="1005"/>
      <c r="AK115" s="1006" t="s">
        <v>437</v>
      </c>
      <c r="AL115" s="1004"/>
      <c r="AM115" s="1004"/>
      <c r="AN115" s="1004"/>
      <c r="AO115" s="1005"/>
      <c r="AP115" s="1007" t="s">
        <v>437</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438</v>
      </c>
      <c r="BW115" s="895"/>
      <c r="BX115" s="895"/>
      <c r="BY115" s="895"/>
      <c r="BZ115" s="895"/>
      <c r="CA115" s="895" t="s">
        <v>437</v>
      </c>
      <c r="CB115" s="895"/>
      <c r="CC115" s="895"/>
      <c r="CD115" s="895"/>
      <c r="CE115" s="895"/>
      <c r="CF115" s="956" t="s">
        <v>453</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408</v>
      </c>
      <c r="DM115" s="858"/>
      <c r="DN115" s="858"/>
      <c r="DO115" s="858"/>
      <c r="DP115" s="859"/>
      <c r="DQ115" s="860" t="s">
        <v>453</v>
      </c>
      <c r="DR115" s="858"/>
      <c r="DS115" s="858"/>
      <c r="DT115" s="858"/>
      <c r="DU115" s="859"/>
      <c r="DV115" s="905" t="s">
        <v>437</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v>287</v>
      </c>
      <c r="AG116" s="858"/>
      <c r="AH116" s="858"/>
      <c r="AI116" s="858"/>
      <c r="AJ116" s="859"/>
      <c r="AK116" s="860" t="s">
        <v>437</v>
      </c>
      <c r="AL116" s="858"/>
      <c r="AM116" s="858"/>
      <c r="AN116" s="858"/>
      <c r="AO116" s="859"/>
      <c r="AP116" s="905" t="s">
        <v>438</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435</v>
      </c>
      <c r="BW116" s="895"/>
      <c r="BX116" s="895"/>
      <c r="BY116" s="895"/>
      <c r="BZ116" s="895"/>
      <c r="CA116" s="895" t="s">
        <v>437</v>
      </c>
      <c r="CB116" s="895"/>
      <c r="CC116" s="895"/>
      <c r="CD116" s="895"/>
      <c r="CE116" s="895"/>
      <c r="CF116" s="956" t="s">
        <v>453</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253</v>
      </c>
      <c r="DH116" s="858"/>
      <c r="DI116" s="858"/>
      <c r="DJ116" s="858"/>
      <c r="DK116" s="859"/>
      <c r="DL116" s="860" t="s">
        <v>460</v>
      </c>
      <c r="DM116" s="858"/>
      <c r="DN116" s="858"/>
      <c r="DO116" s="858"/>
      <c r="DP116" s="859"/>
      <c r="DQ116" s="860" t="s">
        <v>408</v>
      </c>
      <c r="DR116" s="858"/>
      <c r="DS116" s="858"/>
      <c r="DT116" s="858"/>
      <c r="DU116" s="859"/>
      <c r="DV116" s="905" t="s">
        <v>433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558874</v>
      </c>
      <c r="AB117" s="990"/>
      <c r="AC117" s="990"/>
      <c r="AD117" s="990"/>
      <c r="AE117" s="991"/>
      <c r="AF117" s="992">
        <v>562712</v>
      </c>
      <c r="AG117" s="990"/>
      <c r="AH117" s="990"/>
      <c r="AI117" s="990"/>
      <c r="AJ117" s="991"/>
      <c r="AK117" s="992">
        <v>556789</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408</v>
      </c>
      <c r="BW117" s="895"/>
      <c r="BX117" s="895"/>
      <c r="BY117" s="895"/>
      <c r="BZ117" s="895"/>
      <c r="CA117" s="895" t="s">
        <v>438</v>
      </c>
      <c r="CB117" s="895"/>
      <c r="CC117" s="895"/>
      <c r="CD117" s="895"/>
      <c r="CE117" s="895"/>
      <c r="CF117" s="956" t="s">
        <v>408</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408</v>
      </c>
      <c r="DH117" s="858"/>
      <c r="DI117" s="858"/>
      <c r="DJ117" s="858"/>
      <c r="DK117" s="859"/>
      <c r="DL117" s="860" t="s">
        <v>408</v>
      </c>
      <c r="DM117" s="858"/>
      <c r="DN117" s="858"/>
      <c r="DO117" s="858"/>
      <c r="DP117" s="859"/>
      <c r="DQ117" s="860" t="s">
        <v>460</v>
      </c>
      <c r="DR117" s="858"/>
      <c r="DS117" s="858"/>
      <c r="DT117" s="858"/>
      <c r="DU117" s="859"/>
      <c r="DV117" s="905" t="s">
        <v>408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438</v>
      </c>
      <c r="BW118" s="926"/>
      <c r="BX118" s="926"/>
      <c r="BY118" s="926"/>
      <c r="BZ118" s="926"/>
      <c r="CA118" s="926" t="s">
        <v>433</v>
      </c>
      <c r="CB118" s="926"/>
      <c r="CC118" s="926"/>
      <c r="CD118" s="926"/>
      <c r="CE118" s="926"/>
      <c r="CF118" s="956" t="s">
        <v>408</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408</v>
      </c>
      <c r="DM118" s="858"/>
      <c r="DN118" s="858"/>
      <c r="DO118" s="858"/>
      <c r="DP118" s="859"/>
      <c r="DQ118" s="860" t="s">
        <v>408</v>
      </c>
      <c r="DR118" s="858"/>
      <c r="DS118" s="858"/>
      <c r="DT118" s="858"/>
      <c r="DU118" s="859"/>
      <c r="DV118" s="905" t="s">
        <v>453</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435</v>
      </c>
      <c r="AG119" s="976"/>
      <c r="AH119" s="976"/>
      <c r="AI119" s="976"/>
      <c r="AJ119" s="977"/>
      <c r="AK119" s="978" t="s">
        <v>408</v>
      </c>
      <c r="AL119" s="976"/>
      <c r="AM119" s="976"/>
      <c r="AN119" s="976"/>
      <c r="AO119" s="977"/>
      <c r="AP119" s="979" t="s">
        <v>438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466</v>
      </c>
      <c r="BP119" s="959"/>
      <c r="BQ119" s="963">
        <v>5167726</v>
      </c>
      <c r="BR119" s="926"/>
      <c r="BS119" s="926"/>
      <c r="BT119" s="926"/>
      <c r="BU119" s="926"/>
      <c r="BV119" s="926">
        <v>4798514</v>
      </c>
      <c r="BW119" s="926"/>
      <c r="BX119" s="926"/>
      <c r="BY119" s="926"/>
      <c r="BZ119" s="926"/>
      <c r="CA119" s="926">
        <v>4207369</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435</v>
      </c>
      <c r="DH119" s="841"/>
      <c r="DI119" s="841"/>
      <c r="DJ119" s="841"/>
      <c r="DK119" s="842"/>
      <c r="DL119" s="843" t="s">
        <v>408</v>
      </c>
      <c r="DM119" s="841"/>
      <c r="DN119" s="841"/>
      <c r="DO119" s="841"/>
      <c r="DP119" s="842"/>
      <c r="DQ119" s="843" t="s">
        <v>408</v>
      </c>
      <c r="DR119" s="841"/>
      <c r="DS119" s="841"/>
      <c r="DT119" s="841"/>
      <c r="DU119" s="842"/>
      <c r="DV119" s="929" t="s">
        <v>408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408</v>
      </c>
      <c r="AB120" s="858"/>
      <c r="AC120" s="858"/>
      <c r="AD120" s="858"/>
      <c r="AE120" s="859"/>
      <c r="AF120" s="860" t="s">
        <v>408</v>
      </c>
      <c r="AG120" s="858"/>
      <c r="AH120" s="858"/>
      <c r="AI120" s="858"/>
      <c r="AJ120" s="859"/>
      <c r="AK120" s="860" t="s">
        <v>438</v>
      </c>
      <c r="AL120" s="858"/>
      <c r="AM120" s="858"/>
      <c r="AN120" s="858"/>
      <c r="AO120" s="859"/>
      <c r="AP120" s="905" t="s">
        <v>438</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3237688</v>
      </c>
      <c r="BR120" s="923"/>
      <c r="BS120" s="923"/>
      <c r="BT120" s="923"/>
      <c r="BU120" s="923"/>
      <c r="BV120" s="923">
        <v>2269351</v>
      </c>
      <c r="BW120" s="923"/>
      <c r="BX120" s="923"/>
      <c r="BY120" s="923"/>
      <c r="BZ120" s="923"/>
      <c r="CA120" s="923">
        <v>2051316</v>
      </c>
      <c r="CB120" s="923"/>
      <c r="CC120" s="923"/>
      <c r="CD120" s="923"/>
      <c r="CE120" s="923"/>
      <c r="CF120" s="947">
        <v>117.9</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1905583</v>
      </c>
      <c r="DH120" s="923"/>
      <c r="DI120" s="923"/>
      <c r="DJ120" s="923"/>
      <c r="DK120" s="923"/>
      <c r="DL120" s="923">
        <v>1731359</v>
      </c>
      <c r="DM120" s="923"/>
      <c r="DN120" s="923"/>
      <c r="DO120" s="923"/>
      <c r="DP120" s="923"/>
      <c r="DQ120" s="923">
        <v>1563529</v>
      </c>
      <c r="DR120" s="923"/>
      <c r="DS120" s="923"/>
      <c r="DT120" s="923"/>
      <c r="DU120" s="923"/>
      <c r="DV120" s="924">
        <v>89.8</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453</v>
      </c>
      <c r="AG121" s="858"/>
      <c r="AH121" s="858"/>
      <c r="AI121" s="858"/>
      <c r="AJ121" s="859"/>
      <c r="AK121" s="860" t="s">
        <v>444</v>
      </c>
      <c r="AL121" s="858"/>
      <c r="AM121" s="858"/>
      <c r="AN121" s="858"/>
      <c r="AO121" s="859"/>
      <c r="AP121" s="905" t="s">
        <v>438</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444</v>
      </c>
      <c r="BR121" s="895"/>
      <c r="BS121" s="895"/>
      <c r="BT121" s="895"/>
      <c r="BU121" s="895"/>
      <c r="BV121" s="895" t="s">
        <v>435</v>
      </c>
      <c r="BW121" s="895"/>
      <c r="BX121" s="895"/>
      <c r="BY121" s="895"/>
      <c r="BZ121" s="895"/>
      <c r="CA121" s="895" t="s">
        <v>438</v>
      </c>
      <c r="CB121" s="895"/>
      <c r="CC121" s="895"/>
      <c r="CD121" s="895"/>
      <c r="CE121" s="895"/>
      <c r="CF121" s="956" t="s">
        <v>408</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235393</v>
      </c>
      <c r="DH121" s="895"/>
      <c r="DI121" s="895"/>
      <c r="DJ121" s="895"/>
      <c r="DK121" s="895"/>
      <c r="DL121" s="895">
        <v>234550</v>
      </c>
      <c r="DM121" s="895"/>
      <c r="DN121" s="895"/>
      <c r="DO121" s="895"/>
      <c r="DP121" s="895"/>
      <c r="DQ121" s="895">
        <v>274291</v>
      </c>
      <c r="DR121" s="895"/>
      <c r="DS121" s="895"/>
      <c r="DT121" s="895"/>
      <c r="DU121" s="895"/>
      <c r="DV121" s="872">
        <v>15.8</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444</v>
      </c>
      <c r="AG122" s="858"/>
      <c r="AH122" s="858"/>
      <c r="AI122" s="858"/>
      <c r="AJ122" s="859"/>
      <c r="AK122" s="860" t="s">
        <v>408</v>
      </c>
      <c r="AL122" s="858"/>
      <c r="AM122" s="858"/>
      <c r="AN122" s="858"/>
      <c r="AO122" s="859"/>
      <c r="AP122" s="905" t="s">
        <v>444</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3791860</v>
      </c>
      <c r="BR122" s="926"/>
      <c r="BS122" s="926"/>
      <c r="BT122" s="926"/>
      <c r="BU122" s="926"/>
      <c r="BV122" s="926">
        <v>3751836</v>
      </c>
      <c r="BW122" s="926"/>
      <c r="BX122" s="926"/>
      <c r="BY122" s="926"/>
      <c r="BZ122" s="926"/>
      <c r="CA122" s="926">
        <v>3647910</v>
      </c>
      <c r="CB122" s="926"/>
      <c r="CC122" s="926"/>
      <c r="CD122" s="926"/>
      <c r="CE122" s="926"/>
      <c r="CF122" s="927">
        <v>209.6</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111259</v>
      </c>
      <c r="DH122" s="895"/>
      <c r="DI122" s="895"/>
      <c r="DJ122" s="895"/>
      <c r="DK122" s="895"/>
      <c r="DL122" s="895">
        <v>87018</v>
      </c>
      <c r="DM122" s="895"/>
      <c r="DN122" s="895"/>
      <c r="DO122" s="895"/>
      <c r="DP122" s="895"/>
      <c r="DQ122" s="895">
        <v>70586</v>
      </c>
      <c r="DR122" s="895"/>
      <c r="DS122" s="895"/>
      <c r="DT122" s="895"/>
      <c r="DU122" s="895"/>
      <c r="DV122" s="872">
        <v>4.0999999999999996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262</v>
      </c>
      <c r="AB123" s="858"/>
      <c r="AC123" s="858"/>
      <c r="AD123" s="858"/>
      <c r="AE123" s="859"/>
      <c r="AF123" s="860">
        <v>258</v>
      </c>
      <c r="AG123" s="858"/>
      <c r="AH123" s="858"/>
      <c r="AI123" s="858"/>
      <c r="AJ123" s="859"/>
      <c r="AK123" s="860" t="s">
        <v>460</v>
      </c>
      <c r="AL123" s="858"/>
      <c r="AM123" s="858"/>
      <c r="AN123" s="858"/>
      <c r="AO123" s="859"/>
      <c r="AP123" s="905" t="s">
        <v>444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477</v>
      </c>
      <c r="BP123" s="959"/>
      <c r="BQ123" s="913">
        <v>7029548</v>
      </c>
      <c r="BR123" s="914"/>
      <c r="BS123" s="914"/>
      <c r="BT123" s="914"/>
      <c r="BU123" s="914"/>
      <c r="BV123" s="914">
        <v>6021187</v>
      </c>
      <c r="BW123" s="914"/>
      <c r="BX123" s="914"/>
      <c r="BY123" s="914"/>
      <c r="BZ123" s="914"/>
      <c r="CA123" s="914">
        <v>5699226</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453</v>
      </c>
      <c r="DH123" s="858"/>
      <c r="DI123" s="858"/>
      <c r="DJ123" s="858"/>
      <c r="DK123" s="859"/>
      <c r="DL123" s="860" t="s">
        <v>408</v>
      </c>
      <c r="DM123" s="858"/>
      <c r="DN123" s="858"/>
      <c r="DO123" s="858"/>
      <c r="DP123" s="859"/>
      <c r="DQ123" s="860" t="s">
        <v>453</v>
      </c>
      <c r="DR123" s="858"/>
      <c r="DS123" s="858"/>
      <c r="DT123" s="858"/>
      <c r="DU123" s="859"/>
      <c r="DV123" s="905" t="s">
        <v>408</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408</v>
      </c>
      <c r="AB124" s="858"/>
      <c r="AC124" s="858"/>
      <c r="AD124" s="858"/>
      <c r="AE124" s="859"/>
      <c r="AF124" s="860" t="s">
        <v>460</v>
      </c>
      <c r="AG124" s="858"/>
      <c r="AH124" s="858"/>
      <c r="AI124" s="858"/>
      <c r="AJ124" s="859"/>
      <c r="AK124" s="860" t="s">
        <v>444</v>
      </c>
      <c r="AL124" s="858"/>
      <c r="AM124" s="858"/>
      <c r="AN124" s="858"/>
      <c r="AO124" s="859"/>
      <c r="AP124" s="905" t="s">
        <v>408</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453</v>
      </c>
      <c r="BR124" s="912"/>
      <c r="BS124" s="912"/>
      <c r="BT124" s="912"/>
      <c r="BU124" s="912"/>
      <c r="BV124" s="912" t="s">
        <v>444</v>
      </c>
      <c r="BW124" s="912"/>
      <c r="BX124" s="912"/>
      <c r="BY124" s="912"/>
      <c r="BZ124" s="912"/>
      <c r="CA124" s="912" t="s">
        <v>444</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444</v>
      </c>
      <c r="DH124" s="841"/>
      <c r="DI124" s="841"/>
      <c r="DJ124" s="841"/>
      <c r="DK124" s="842"/>
      <c r="DL124" s="843" t="s">
        <v>438</v>
      </c>
      <c r="DM124" s="841"/>
      <c r="DN124" s="841"/>
      <c r="DO124" s="841"/>
      <c r="DP124" s="842"/>
      <c r="DQ124" s="843" t="s">
        <v>438</v>
      </c>
      <c r="DR124" s="841"/>
      <c r="DS124" s="841"/>
      <c r="DT124" s="841"/>
      <c r="DU124" s="842"/>
      <c r="DV124" s="929" t="s">
        <v>434</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444</v>
      </c>
      <c r="AB125" s="858"/>
      <c r="AC125" s="858"/>
      <c r="AD125" s="858"/>
      <c r="AE125" s="859"/>
      <c r="AF125" s="860" t="s">
        <v>434</v>
      </c>
      <c r="AG125" s="858"/>
      <c r="AH125" s="858"/>
      <c r="AI125" s="858"/>
      <c r="AJ125" s="859"/>
      <c r="AK125" s="860" t="s">
        <v>127</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434</v>
      </c>
      <c r="DM125" s="923"/>
      <c r="DN125" s="923"/>
      <c r="DO125" s="923"/>
      <c r="DP125" s="923"/>
      <c r="DQ125" s="923" t="s">
        <v>438</v>
      </c>
      <c r="DR125" s="923"/>
      <c r="DS125" s="923"/>
      <c r="DT125" s="923"/>
      <c r="DU125" s="923"/>
      <c r="DV125" s="924" t="s">
        <v>438</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434</v>
      </c>
      <c r="AG126" s="858"/>
      <c r="AH126" s="858"/>
      <c r="AI126" s="858"/>
      <c r="AJ126" s="859"/>
      <c r="AK126" s="860" t="s">
        <v>434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408</v>
      </c>
      <c r="DM126" s="895"/>
      <c r="DN126" s="895"/>
      <c r="DO126" s="895"/>
      <c r="DP126" s="895"/>
      <c r="DQ126" s="895" t="s">
        <v>434</v>
      </c>
      <c r="DR126" s="895"/>
      <c r="DS126" s="895"/>
      <c r="DT126" s="895"/>
      <c r="DU126" s="895"/>
      <c r="DV126" s="872" t="s">
        <v>438</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438</v>
      </c>
      <c r="AB127" s="858"/>
      <c r="AC127" s="858"/>
      <c r="AD127" s="858"/>
      <c r="AE127" s="859"/>
      <c r="AF127" s="860" t="s">
        <v>438</v>
      </c>
      <c r="AG127" s="858"/>
      <c r="AH127" s="858"/>
      <c r="AI127" s="858"/>
      <c r="AJ127" s="859"/>
      <c r="AK127" s="860" t="s">
        <v>127</v>
      </c>
      <c r="AL127" s="858"/>
      <c r="AM127" s="858"/>
      <c r="AN127" s="858"/>
      <c r="AO127" s="859"/>
      <c r="AP127" s="905" t="s">
        <v>434</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433</v>
      </c>
      <c r="DM127" s="895"/>
      <c r="DN127" s="895"/>
      <c r="DO127" s="895"/>
      <c r="DP127" s="895"/>
      <c r="DQ127" s="895" t="s">
        <v>408</v>
      </c>
      <c r="DR127" s="895"/>
      <c r="DS127" s="895"/>
      <c r="DT127" s="895"/>
      <c r="DU127" s="895"/>
      <c r="DV127" s="872" t="s">
        <v>408</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434</v>
      </c>
      <c r="AB128" s="879"/>
      <c r="AC128" s="879"/>
      <c r="AD128" s="879"/>
      <c r="AE128" s="880"/>
      <c r="AF128" s="881" t="s">
        <v>434</v>
      </c>
      <c r="AG128" s="879"/>
      <c r="AH128" s="879"/>
      <c r="AI128" s="879"/>
      <c r="AJ128" s="880"/>
      <c r="AK128" s="881" t="s">
        <v>438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408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444</v>
      </c>
      <c r="DM128" s="869"/>
      <c r="DN128" s="869"/>
      <c r="DO128" s="869"/>
      <c r="DP128" s="869"/>
      <c r="DQ128" s="869" t="s">
        <v>408</v>
      </c>
      <c r="DR128" s="869"/>
      <c r="DS128" s="869"/>
      <c r="DT128" s="869"/>
      <c r="DU128" s="869"/>
      <c r="DV128" s="870" t="s">
        <v>444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2172968</v>
      </c>
      <c r="AB129" s="858"/>
      <c r="AC129" s="858"/>
      <c r="AD129" s="858"/>
      <c r="AE129" s="859"/>
      <c r="AF129" s="860">
        <v>2160488</v>
      </c>
      <c r="AG129" s="858"/>
      <c r="AH129" s="858"/>
      <c r="AI129" s="858"/>
      <c r="AJ129" s="859"/>
      <c r="AK129" s="860">
        <v>2162735</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433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429893</v>
      </c>
      <c r="AB130" s="858"/>
      <c r="AC130" s="858"/>
      <c r="AD130" s="858"/>
      <c r="AE130" s="859"/>
      <c r="AF130" s="860">
        <v>429453</v>
      </c>
      <c r="AG130" s="858"/>
      <c r="AH130" s="858"/>
      <c r="AI130" s="858"/>
      <c r="AJ130" s="859"/>
      <c r="AK130" s="860">
        <v>422254</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1743075</v>
      </c>
      <c r="AB131" s="841"/>
      <c r="AC131" s="841"/>
      <c r="AD131" s="841"/>
      <c r="AE131" s="842"/>
      <c r="AF131" s="843">
        <v>1731035</v>
      </c>
      <c r="AG131" s="841"/>
      <c r="AH131" s="841"/>
      <c r="AI131" s="841"/>
      <c r="AJ131" s="842"/>
      <c r="AK131" s="843">
        <v>1740481</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7.3996242270000003</v>
      </c>
      <c r="AB132" s="821"/>
      <c r="AC132" s="821"/>
      <c r="AD132" s="821"/>
      <c r="AE132" s="822"/>
      <c r="AF132" s="823">
        <v>7.698226783</v>
      </c>
      <c r="AG132" s="821"/>
      <c r="AH132" s="821"/>
      <c r="AI132" s="821"/>
      <c r="AJ132" s="822"/>
      <c r="AK132" s="823">
        <v>7.7297597619999996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6.9</v>
      </c>
      <c r="AB133" s="800"/>
      <c r="AC133" s="800"/>
      <c r="AD133" s="800"/>
      <c r="AE133" s="801"/>
      <c r="AF133" s="799">
        <v>7.1</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XQK9/T+SfLU72EPBdp3aE3/TWVKVuxH77w3hx9k7Dt8j+R6oOJx6ftPAK3hSq1KvNsuoWqy5BObDS/99zAe5g==" saltValue="G9mG1TkyfG1mx/6z9JLhNg==" spinCount="100000" sheet="1" objects="1" scenarios="1" formatRows="0"/>
  <mergeCells count="2033">
    <mergeCell ref="AK69:AO69"/>
    <mergeCell ref="AP69:AT69"/>
    <mergeCell ref="AU69:AY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1:P71"/>
    <mergeCell ref="Q71:U71"/>
    <mergeCell ref="V71:Z71"/>
    <mergeCell ref="AA71:AE71"/>
    <mergeCell ref="AF71:AJ71"/>
    <mergeCell ref="AK71:AO71"/>
    <mergeCell ref="BS69:CG69"/>
    <mergeCell ref="CH69:CL69"/>
    <mergeCell ref="CM69:CQ69"/>
    <mergeCell ref="CR69:CV69"/>
    <mergeCell ref="CW69:DA69"/>
    <mergeCell ref="DB69:DF69"/>
    <mergeCell ref="DV68:DZ68"/>
    <mergeCell ref="B70:P70"/>
    <mergeCell ref="Q70:U70"/>
    <mergeCell ref="V70:Z70"/>
    <mergeCell ref="AA70:AE70"/>
    <mergeCell ref="AF70:AJ70"/>
    <mergeCell ref="AK70:AO70"/>
    <mergeCell ref="AP70:AT70"/>
    <mergeCell ref="AU70:AY70"/>
    <mergeCell ref="AZ69:BD69"/>
    <mergeCell ref="CR68:CV68"/>
    <mergeCell ref="CW68:DA68"/>
    <mergeCell ref="DB68:DF68"/>
    <mergeCell ref="DG68:DK68"/>
    <mergeCell ref="DL68:DP68"/>
    <mergeCell ref="DQ68:DU68"/>
    <mergeCell ref="DV70:DZ70"/>
    <mergeCell ref="B72:P72"/>
    <mergeCell ref="Q72:U72"/>
    <mergeCell ref="V72:Z72"/>
    <mergeCell ref="AA72:AE72"/>
    <mergeCell ref="AF72:AJ72"/>
    <mergeCell ref="AK72:AO72"/>
    <mergeCell ref="AP72:AT72"/>
    <mergeCell ref="AU72:AY72"/>
    <mergeCell ref="AZ71:BD71"/>
    <mergeCell ref="CR70:CV70"/>
    <mergeCell ref="CW70:DA70"/>
    <mergeCell ref="DB70:DF70"/>
    <mergeCell ref="DG70:DK70"/>
    <mergeCell ref="DL70:DP70"/>
    <mergeCell ref="DQ70:DU70"/>
    <mergeCell ref="AP71:AT71"/>
    <mergeCell ref="AU71:AY71"/>
    <mergeCell ref="AZ70:BD70"/>
    <mergeCell ref="BS70:CG70"/>
    <mergeCell ref="CH70:CL70"/>
    <mergeCell ref="CM70:CQ70"/>
    <mergeCell ref="B69:P69"/>
    <mergeCell ref="Q69:U69"/>
    <mergeCell ref="V69:Z69"/>
    <mergeCell ref="AA69:AE69"/>
    <mergeCell ref="AF69:AJ69"/>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V74:Z74"/>
    <mergeCell ref="AA74:AE74"/>
    <mergeCell ref="AF74:AJ74"/>
    <mergeCell ref="AK74:AO74"/>
    <mergeCell ref="AP74:AT74"/>
    <mergeCell ref="AU74:AY74"/>
    <mergeCell ref="AZ73:BD73"/>
    <mergeCell ref="CR72:CV72"/>
    <mergeCell ref="CW72:DA72"/>
    <mergeCell ref="DB72:DF72"/>
    <mergeCell ref="DG72:DK72"/>
    <mergeCell ref="DL72:DP72"/>
    <mergeCell ref="DQ72:DU72"/>
    <mergeCell ref="DV74:DZ74"/>
    <mergeCell ref="AP73:AT73"/>
    <mergeCell ref="AU73:AY73"/>
    <mergeCell ref="AZ72:BD72"/>
    <mergeCell ref="BS72:CG72"/>
    <mergeCell ref="CH72:CL72"/>
    <mergeCell ref="CM72:CQ72"/>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DG75:DK75"/>
    <mergeCell ref="DL75:DP75"/>
    <mergeCell ref="DQ75:DU75"/>
    <mergeCell ref="DV75:DZ75"/>
    <mergeCell ref="B77:P77"/>
    <mergeCell ref="Q77:U77"/>
    <mergeCell ref="V77:Z77"/>
    <mergeCell ref="AA77:AE77"/>
    <mergeCell ref="AF77:AJ77"/>
    <mergeCell ref="AK77:AO77"/>
    <mergeCell ref="BS75:CG75"/>
    <mergeCell ref="CH75:CL75"/>
    <mergeCell ref="CM75:CQ75"/>
    <mergeCell ref="CR75:CV75"/>
    <mergeCell ref="CW75:DA75"/>
    <mergeCell ref="DB75:DF75"/>
    <mergeCell ref="DG77:DK77"/>
    <mergeCell ref="DL77:DP77"/>
    <mergeCell ref="DQ77:DU77"/>
    <mergeCell ref="DV77:DZ77"/>
    <mergeCell ref="B74:P74"/>
    <mergeCell ref="Q74:U74"/>
    <mergeCell ref="AZ75:BD75"/>
    <mergeCell ref="BS77:CG77"/>
    <mergeCell ref="CH77:CL77"/>
    <mergeCell ref="CM77:CQ77"/>
    <mergeCell ref="CR77:CV77"/>
    <mergeCell ref="CW77:DA77"/>
    <mergeCell ref="DB77:DF77"/>
    <mergeCell ref="DV76:DZ76"/>
    <mergeCell ref="B78:P78"/>
    <mergeCell ref="Q78:U78"/>
    <mergeCell ref="V78:Z78"/>
    <mergeCell ref="AA78:AE78"/>
    <mergeCell ref="AF78:AJ78"/>
    <mergeCell ref="AK78:AO78"/>
    <mergeCell ref="AP78:AT78"/>
    <mergeCell ref="AU78:AY78"/>
    <mergeCell ref="AZ77:BD77"/>
    <mergeCell ref="CR76:CV76"/>
    <mergeCell ref="CW76:DA76"/>
    <mergeCell ref="DB76:DF76"/>
    <mergeCell ref="DG76:DK76"/>
    <mergeCell ref="DL76:DP76"/>
    <mergeCell ref="DQ76:DU76"/>
    <mergeCell ref="DV78:DZ78"/>
    <mergeCell ref="AP75:AT75"/>
    <mergeCell ref="AU75:AY75"/>
    <mergeCell ref="AZ76:BD76"/>
    <mergeCell ref="BS76:CG76"/>
    <mergeCell ref="CH76:CL76"/>
    <mergeCell ref="CM76:CQ76"/>
    <mergeCell ref="CR78:CV78"/>
    <mergeCell ref="CW78:DA78"/>
    <mergeCell ref="DB78:DF78"/>
    <mergeCell ref="DG78:DK78"/>
    <mergeCell ref="DL78:DP78"/>
    <mergeCell ref="DQ78:DU78"/>
    <mergeCell ref="AP79:AT79"/>
    <mergeCell ref="AU79:AY79"/>
    <mergeCell ref="AZ78:BD78"/>
    <mergeCell ref="BS78:CG78"/>
    <mergeCell ref="CH78:CL78"/>
    <mergeCell ref="CM78:CQ78"/>
    <mergeCell ref="B76:P76"/>
    <mergeCell ref="Q76:U76"/>
    <mergeCell ref="V76:Z76"/>
    <mergeCell ref="AA76:AE76"/>
    <mergeCell ref="AF76:AJ76"/>
    <mergeCell ref="AK76:AO76"/>
    <mergeCell ref="AP76:AT76"/>
    <mergeCell ref="AU76:AY76"/>
    <mergeCell ref="CH79:CL79"/>
    <mergeCell ref="CM79:CQ79"/>
    <mergeCell ref="CR79:CV79"/>
    <mergeCell ref="CW79:DA79"/>
    <mergeCell ref="DB79:DF79"/>
    <mergeCell ref="AK79:AO79"/>
    <mergeCell ref="DG79:DK79"/>
    <mergeCell ref="DL79:DP79"/>
    <mergeCell ref="DQ79:DU79"/>
    <mergeCell ref="DG81:DK81"/>
    <mergeCell ref="DL81:DP81"/>
    <mergeCell ref="DQ81:DU81"/>
    <mergeCell ref="DV81:DZ81"/>
    <mergeCell ref="B80:P80"/>
    <mergeCell ref="Q80:U80"/>
    <mergeCell ref="V80:Z80"/>
    <mergeCell ref="AA80:AE80"/>
    <mergeCell ref="AF80:AJ80"/>
    <mergeCell ref="AK80:AO80"/>
    <mergeCell ref="AP77:AT77"/>
    <mergeCell ref="AU77:AY77"/>
    <mergeCell ref="AZ79:BD79"/>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B79:P79"/>
    <mergeCell ref="Q79:U79"/>
    <mergeCell ref="V79:Z79"/>
    <mergeCell ref="AA79:AE79"/>
    <mergeCell ref="AF79:AJ79"/>
    <mergeCell ref="DV79:DZ79"/>
    <mergeCell ref="B81:P81"/>
    <mergeCell ref="Q81:U81"/>
    <mergeCell ref="V81:Z81"/>
    <mergeCell ref="AA81:AE81"/>
    <mergeCell ref="AF81:AJ81"/>
    <mergeCell ref="AK81:AO81"/>
    <mergeCell ref="BS79:CG79"/>
    <mergeCell ref="DV82:DZ82"/>
    <mergeCell ref="AP81:AT81"/>
    <mergeCell ref="AU81:AY81"/>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0:AT80"/>
    <mergeCell ref="AU80:AY80"/>
    <mergeCell ref="B82:P82"/>
    <mergeCell ref="Q82:U82"/>
    <mergeCell ref="V82:Z82"/>
    <mergeCell ref="AA82:AE82"/>
    <mergeCell ref="AF82:AJ82"/>
    <mergeCell ref="AK82:AO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wMIFJApEjqKEYN4E6vX++RB3bYsPWLPQE71yHZY1Uh5JJ0UD5z0Q6UlRvnYX4j+6HD8YSNFe63iZyMIiBmFXQ==" saltValue="2Dg75fGMs9RGQmuhCq+s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dYqdIRVjVrAosn/2M4zXvAdScaFhYsFVwWxxxvoZ1g6PvFm3rlC1zGjYMhNLjSuUctXM4kL2yovxABGgWv7kg==" saltValue="TPLhOGPFSysMZYk9c/wP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438111</v>
      </c>
      <c r="AP9" s="312">
        <v>95470</v>
      </c>
      <c r="AQ9" s="313">
        <v>190701</v>
      </c>
      <c r="AR9" s="314">
        <v>-49.9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92615</v>
      </c>
      <c r="AP10" s="315">
        <v>20182</v>
      </c>
      <c r="AQ10" s="316">
        <v>22807</v>
      </c>
      <c r="AR10" s="317">
        <v>-11.5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87071</v>
      </c>
      <c r="AP11" s="315">
        <v>18974</v>
      </c>
      <c r="AQ11" s="316">
        <v>29822</v>
      </c>
      <c r="AR11" s="317">
        <v>-36.4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3258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12589</v>
      </c>
      <c r="AP14" s="315">
        <v>2743</v>
      </c>
      <c r="AQ14" s="316">
        <v>10094</v>
      </c>
      <c r="AR14" s="317">
        <v>-72.8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8888</v>
      </c>
      <c r="AP15" s="315">
        <v>1937</v>
      </c>
      <c r="AQ15" s="316">
        <v>4017</v>
      </c>
      <c r="AR15" s="317">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-33821</v>
      </c>
      <c r="AP16" s="315">
        <v>-7370</v>
      </c>
      <c r="AQ16" s="316">
        <v>-17771</v>
      </c>
      <c r="AR16" s="317">
        <v>-58.5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605453</v>
      </c>
      <c r="AP17" s="315">
        <v>131936</v>
      </c>
      <c r="AQ17" s="316">
        <v>242952</v>
      </c>
      <c r="AR17" s="317">
        <v>-45.7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10.02</v>
      </c>
      <c r="AP21" s="328">
        <v>21.84</v>
      </c>
      <c r="AQ21" s="329">
        <v>-11.82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93.7</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216507</v>
      </c>
      <c r="AP32" s="342">
        <v>47180</v>
      </c>
      <c r="AQ32" s="343">
        <v>136235</v>
      </c>
      <c r="AR32" s="344">
        <v>-65.400000000000006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318487</v>
      </c>
      <c r="AP35" s="342">
        <v>69402</v>
      </c>
      <c r="AQ35" s="343">
        <v>32688</v>
      </c>
      <c r="AR35" s="344">
        <v>112.3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21795</v>
      </c>
      <c r="AP36" s="342">
        <v>4749</v>
      </c>
      <c r="AQ36" s="343">
        <v>4188</v>
      </c>
      <c r="AR36" s="344">
        <v>13.4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1212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516</v>
      </c>
      <c r="AP38" s="345" t="s">
        <v>516</v>
      </c>
      <c r="AQ38" s="346">
        <v>25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t="s">
        <v>516</v>
      </c>
      <c r="AP39" s="342" t="s">
        <v>516</v>
      </c>
      <c r="AQ39" s="343">
        <v>-7598</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-422254</v>
      </c>
      <c r="AP40" s="342">
        <v>-92014</v>
      </c>
      <c r="AQ40" s="343">
        <v>-123844</v>
      </c>
      <c r="AR40" s="344">
        <v>-25.7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134535</v>
      </c>
      <c r="AP41" s="342">
        <v>29317</v>
      </c>
      <c r="AQ41" s="343">
        <v>42911</v>
      </c>
      <c r="AR41" s="344">
        <v>-31.7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1278784</v>
      </c>
      <c r="AN51" s="364">
        <v>271966</v>
      </c>
      <c r="AO51" s="365">
        <v>208.7</v>
      </c>
      <c r="AP51" s="366">
        <v>333013</v>
      </c>
      <c r="AQ51" s="367">
        <v>5.3</v>
      </c>
      <c r="AR51" s="368">
        <v>203.4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612967</v>
      </c>
      <c r="AN52" s="372">
        <v>130363</v>
      </c>
      <c r="AO52" s="373">
        <v>152.80000000000001</v>
      </c>
      <c r="AP52" s="374">
        <v>126732</v>
      </c>
      <c r="AQ52" s="375">
        <v>19.100000000000001</v>
      </c>
      <c r="AR52" s="376">
        <v>133.69999999999999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732226</v>
      </c>
      <c r="AN53" s="364">
        <v>156995</v>
      </c>
      <c r="AO53" s="365">
        <v>-42.3</v>
      </c>
      <c r="AP53" s="366">
        <v>280458</v>
      </c>
      <c r="AQ53" s="367">
        <v>-15.8</v>
      </c>
      <c r="AR53" s="368">
        <v>-26.5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631144</v>
      </c>
      <c r="AN54" s="372">
        <v>135322</v>
      </c>
      <c r="AO54" s="373">
        <v>3.8</v>
      </c>
      <c r="AP54" s="374">
        <v>127286</v>
      </c>
      <c r="AQ54" s="375">
        <v>0.4</v>
      </c>
      <c r="AR54" s="376">
        <v>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725737</v>
      </c>
      <c r="AN55" s="364">
        <v>155972</v>
      </c>
      <c r="AO55" s="365">
        <v>-0.7</v>
      </c>
      <c r="AP55" s="366">
        <v>291945</v>
      </c>
      <c r="AQ55" s="367">
        <v>4.0999999999999996</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465352</v>
      </c>
      <c r="AN56" s="372">
        <v>100011</v>
      </c>
      <c r="AO56" s="373">
        <v>-26.1</v>
      </c>
      <c r="AP56" s="374">
        <v>127651</v>
      </c>
      <c r="AQ56" s="375">
        <v>0.3</v>
      </c>
      <c r="AR56" s="376">
        <v>-26.4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1544703</v>
      </c>
      <c r="AN57" s="364">
        <v>334569</v>
      </c>
      <c r="AO57" s="365">
        <v>114.5</v>
      </c>
      <c r="AP57" s="366">
        <v>291173</v>
      </c>
      <c r="AQ57" s="367">
        <v>-0.3</v>
      </c>
      <c r="AR57" s="368">
        <v>114.8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187622</v>
      </c>
      <c r="AN58" s="372">
        <v>40637</v>
      </c>
      <c r="AO58" s="373">
        <v>-59.4</v>
      </c>
      <c r="AP58" s="374">
        <v>119071</v>
      </c>
      <c r="AQ58" s="375">
        <v>-6.7</v>
      </c>
      <c r="AR58" s="376">
        <v>-52.7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398175</v>
      </c>
      <c r="AN59" s="364">
        <v>86767</v>
      </c>
      <c r="AO59" s="365">
        <v>-74.099999999999994</v>
      </c>
      <c r="AP59" s="366">
        <v>271581</v>
      </c>
      <c r="AQ59" s="367">
        <v>-6.7</v>
      </c>
      <c r="AR59" s="368">
        <v>-67.400000000000006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282054</v>
      </c>
      <c r="AN60" s="372">
        <v>61463</v>
      </c>
      <c r="AO60" s="373">
        <v>51.2</v>
      </c>
      <c r="AP60" s="374">
        <v>117844</v>
      </c>
      <c r="AQ60" s="375">
        <v>-1</v>
      </c>
      <c r="AR60" s="376">
        <v>52.2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935925</v>
      </c>
      <c r="AN61" s="379">
        <v>201254</v>
      </c>
      <c r="AO61" s="380">
        <v>41.2</v>
      </c>
      <c r="AP61" s="381">
        <v>293634</v>
      </c>
      <c r="AQ61" s="382">
        <v>-2.7</v>
      </c>
      <c r="AR61" s="368">
        <v>43.9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435828</v>
      </c>
      <c r="AN62" s="372">
        <v>93559</v>
      </c>
      <c r="AO62" s="373">
        <v>24.5</v>
      </c>
      <c r="AP62" s="374">
        <v>123717</v>
      </c>
      <c r="AQ62" s="375">
        <v>2.4</v>
      </c>
      <c r="AR62" s="376">
        <v>22.1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YU8uvsII+NP+uDf2Yv+IjY8ozCUmnore7pjTXIyeSwLuyozeUL7/28n2Tdo50bXGZsRtQvlua8ceRQonjrdQw==" saltValue="5BF3O/iBn2XB3YE/yk6p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JNhwdKSGDOvMDUbp9EE5+A97ad3sF9mU8PkkkPd6sK0t2//AF0kH8rKnE5lT5b0NkFegWLJRnMVtflWKOEsXQ==" saltValue="m2ybVPAbkYg4i6s5wPNG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r4+kqT+2ZQqOgNtjTFSdWXZBDRZ42i8fNwZtvdyQaXdVRYNSFJjNBFj0ZcHPhOU0mbvBHujjX8AA9lV6x+1jA==" saltValue="/HZ8BiVdn/aXWvz/crBI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52.68</v>
      </c>
      <c r="G47" s="12">
        <v>51.09</v>
      </c>
      <c r="H47" s="12">
        <v>54.59</v>
      </c>
      <c r="I47" s="12">
        <v>38.17</v>
      </c>
      <c r="J47" s="13">
        <v>50.99</v>
      </c>
    </row>
    <row r="48" spans="2:10" ht="57.75" customHeight="1" x14ac:dyDescent="0.15">
      <c r="B48" s="14"/>
      <c r="C48" s="1234" t="s">
        <v>4</v>
      </c>
      <c r="D48" s="1234"/>
      <c r="E48" s="1235"/>
      <c r="F48" s="15">
        <v>6.39</v>
      </c>
      <c r="G48" s="16">
        <v>6.07</v>
      </c>
      <c r="H48" s="16">
        <v>7.41</v>
      </c>
      <c r="I48" s="16">
        <v>6.13</v>
      </c>
      <c r="J48" s="17">
        <v>5.46</v>
      </c>
    </row>
    <row r="49" spans="2:10" ht="57.75" customHeight="1" thickBot="1" x14ac:dyDescent="0.2">
      <c r="B49" s="18"/>
      <c r="C49" s="1236" t="s">
        <v>5</v>
      </c>
      <c r="D49" s="1236"/>
      <c r="E49" s="1237"/>
      <c r="F49" s="19">
        <v>10.38</v>
      </c>
      <c r="G49" s="20">
        <v>3.35</v>
      </c>
      <c r="H49" s="20">
        <v>6.85</v>
      </c>
      <c r="I49" s="20">
        <v>12.09</v>
      </c>
      <c r="J49" s="21">
        <v>35.840000000000003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2sFg1zWflyXE5GhDdBRjRcOXtc4TrkGH7DMsFbRk8et0VL3ExU207IPwWoTh+F97MXdUlw7NB4OcWev55FSw==" saltValue="nGFtas56YH2NoT1aTSuX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2020-09-02T08:08:48Z</cp:lastPrinted>
  <dcterms:created xsi:type="dcterms:W3CDTF">2020-02-10T04:01:25Z</dcterms:created>
  <dcterms:modified xsi:type="dcterms:W3CDTF">2020-09-30T02:11:56Z</dcterms:modified>
  <cp:category/>
</cp:coreProperties>
</file>