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7DE2C567-38D6-4E74-ADC6-68160BB20B7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<sst xmlns="http://schemas.openxmlformats.org/spreadsheetml/2006/main" count="1179" uniqueCount="617">
  <si>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</si>
  <si>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</si>
  <si>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</si>
  <si>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</si>
  <si>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</si>
  <si>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</si>
  <si>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</si>
  <si>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</si>
  <si>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</si>
  <si>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</si>
  <si>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</si>
  <si>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</si>
  <si>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</si>
  <si>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</si>
  <si>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</si>
  <si>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</si>
  <si>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</si>
  <si>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</si>
  <si>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</si>
  <si>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</si>
  <si>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</si>
  <si>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</si>
  <si>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</si>
  <si>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</si>
  <si>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</si>
  <si>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</si>
  <si>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</si>
  <si>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</si>
  <si>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</si>
  <si>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</si>
  <si>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</si>
  <si>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</si>
  <si>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</si>
  <si>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</si>
  <si>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</si>
  <si>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</si>
  <si>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</si>
  <si>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</si>
  <si>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</si>
  <si>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</si>
  <si>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</si>
  <si>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</si>
  <si>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</si>
  <si>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</si>
  <si>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</si>
  <si>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</si>
  <si>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</si>
  <si>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</si>
  <si>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</si>
  <si>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</si>
  <si>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</si>
  <si>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</si>
  <si>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</si>
  <si>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</si>
  <si>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</si>
  <si>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</si>
  <si>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</si>
  <si>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</si>
  <si>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</si>
  <si>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</si>
  <si>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</si>
  <si>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</si>
  <si>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</si>
  <si>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</si>
  <si>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</si>
  <si>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</si>
  <si>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</si>
  <si>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</si>
  <si>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</si>
  <si>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</si>
  <si>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</si>
  <si>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</si>
  <si>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</si>
  <si>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</si>
  <si>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</si>
  <si>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</si>
  <si>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</si>
  <si>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</si>
  <si>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</si>
  <si>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</si>
  <si>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</si>
  <si>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</si>
  <si>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</si>
  <si>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</si>
  <si>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</si>
  <si>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</si>
  <si>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</si>
  <si>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</si>
  <si>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</si>
  <si>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</si>
  <si>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</si>
  <si>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</si>
  <si>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</si>
  <si>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</si>
  <si>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</si>
  <si>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</si>
  <si>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</si>
  <si>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</si>
  <si>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</si>
  <si>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</si>
  <si>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</si>
  <si>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</si>
  <si>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</si>
  <si>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</si>
  <si>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</si>
  <si>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</si>
  <si>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</si>
  <si>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</si>
  <si>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</si>
  <si>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</si>
  <si>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</si>
  <si>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</si>
  <si>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</si>
  <si>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</si>
  <si>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</si>
  <si>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</si>
  <si>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</si>
  <si>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</si>
  <si>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</si>
  <si>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</si>
  <si>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</si>
  <si>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</si>
  <si>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</si>
  <si>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</si>
  <si>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</si>
  <si>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</si>
  <si>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</si>
  <si>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</si>
  <si>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</si>
  <si>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</si>
  <si>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</si>
  <si>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</si>
  <si>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</si>
  <si>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</si>
  <si>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</si>
  <si>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</si>
  <si>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</si>
  <si>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</si>
  <si>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</si>
  <si>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</si>
  <si>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</si>
  <si>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</si>
  <si>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</si>
  <si>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</si>
  <si>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</si>
  <si>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</si>
  <si>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</si>
  <si>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</si>
  <si>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</si>
  <si>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</si>
  <si>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</si>
  <si>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</si>
  <si>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</si>
  <si>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</si>
  <si>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</si>
  <si>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</si>
  <si>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</si>
  <si>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</si>
  <si>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</si>
  <si>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</si>
  <si>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</si>
  <si>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</si>
  <si>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</si>
  <si>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</si>
  <si>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</si>
  <si>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</si>
  <si>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</si>
  <si>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</si>
  <si>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</si>
  <si>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</si>
  <si>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</si>
  <si>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</si>
  <si>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</si>
  <si>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</si>
  <si>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</si>
  <si>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</si>
  <si>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</si>
  <si>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</si>
  <si>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</si>
  <si>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</si>
  <si>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</si>
  <si>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</si>
  <si>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</si>
  <si>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</si>
  <si>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</si>
  <si>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</si>
  <si>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</si>
  <si>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</si>
  <si>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</si>
  <si>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</si>
  <si>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</si>
  <si>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</si>
  <si>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</si>
  <si>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</si>
  <si>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</si>
  <si>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</si>
  <si>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</si>
  <si>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</si>
  <si>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</si>
  <si>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</si>
  <si>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</si>
  <si>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</si>
  <si>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</si>
  <si>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</si>
  <si>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</si>
  <si>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</si>
  <si>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</si>
  <si>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</si>
  <si>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</si>
  <si>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</si>
  <si>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</si>
  <si>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</si>
  <si>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</si>
  <si>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</si>
  <si>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長野県山形村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</si>
  <si>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</si>
  <si>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</si>
  <si>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</si>
  <si>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</si>
  <si>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</si>
  <si>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</si>
  <si>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</si>
  <si>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</si>
  <si>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</si>
  <si>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</si>
  <si>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</si>
  <si>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</si>
  <si>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</si>
  <si>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</si>
  <si>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</si>
  <si>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</si>
  <si>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</si>
  <si>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</si>
  <si>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</si>
  <si>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</si>
  <si>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</si>
  <si>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</si>
  <si>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</si>
  <si>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</si>
  <si>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</si>
  <si>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</si>
  <si>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</si>
  <si>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</si>
  <si>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</si>
  <si>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</si>
  <si>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</si>
  <si>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</si>
  <si>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</si>
  <si>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</si>
  <si>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</si>
  <si>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</si>
  <si>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</si>
  <si>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</si>
  <si>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</si>
  <si>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</si>
  <si>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</si>
  <si>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</si>
  <si>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</si>
  <si>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</si>
  <si>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</si>
  <si>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</si>
  <si>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</si>
  <si>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</si>
  <si>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</si>
  <si>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</si>
  <si>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</si>
  <si>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</si>
  <si>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</si>
  <si>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</si>
  <si>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</si>
  <si>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</si>
  <si>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</si>
  <si>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</si>
  <si>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</si>
  <si>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</si>
  <si>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</si>
  <si>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</si>
  <si>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</si>
  <si>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</si>
  <si>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</si>
  <si>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</si>
  <si>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</si>
  <si>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</si>
  <si>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</si>
  <si>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</si>
  <si>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</si>
  <si>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</si>
  <si>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</si>
  <si>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</si>
  <si>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</si>
  <si>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</si>
  <si>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</si>
  <si>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</si>
  <si>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</si>
  <si>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</si>
  <si>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</si>
  <si>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</si>
  <si>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</si>
  <si>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</si>
  <si>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</si>
  <si>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</si>
  <si>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</si>
  <si>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</si>
  <si>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</si>
  <si>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</si>
  <si>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</si>
  <si>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</si>
  <si>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</si>
  <si>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</si>
  <si>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</si>
  <si>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</si>
  <si>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</si>
  <si>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</si>
  <si>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</si>
  <si>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</si>
  <si>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</si>
  <si>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</si>
  <si>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</si>
  <si>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</si>
  <si>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</si>
  <si>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</si>
  <si>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</si>
  <si>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</si>
  <si>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</si>
  <si>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</si>
  <si>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</si>
  <si>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</si>
  <si>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</si>
  <si>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</si>
  <si>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</si>
  <si>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</si>
  <si>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</si>
  <si>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</si>
  <si>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</si>
  <si>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</si>
  <si>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</si>
  <si>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</si>
  <si>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</si>
  <si>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</si>
  <si>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</si>
  <si>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</si>
  <si>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</si>
  <si>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</si>
  <si>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</si>
  <si>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</si>
  <si>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</si>
  <si>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</si>
  <si>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</si>
  <si>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</si>
  <si>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</si>
  <si>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</si>
  <si>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</si>
  <si>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</si>
  <si>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</si>
  <si>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</si>
  <si>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</si>
  <si>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</si>
  <si>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</si>
  <si>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</si>
  <si>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</si>
  <si>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</si>
  <si>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</si>
  <si>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</si>
  <si>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</si>
  <si>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</si>
  <si>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</si>
  <si>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</si>
  <si>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</si>
  <si>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</si>
  <si>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長野県山形村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</si>
  <si>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</si>
  <si>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</si>
  <si>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</si>
  <si>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</si>
  <si>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</si>
  <si>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</si>
  <si>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</si>
  <si>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</si>
  <si>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</si>
  <si>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</si>
  <si>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</si>
  <si>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</si>
  <si>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</si>
  <si>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</si>
  <si>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</si>
  <si>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</si>
  <si>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</si>
  <si>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</si>
  <si>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</si>
  <si>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</si>
  <si>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</si>
  <si>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</si>
  <si>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</si>
  <si>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</si>
  <si>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</si>
  <si>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</si>
  <si>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</si>
  <si>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</si>
  <si>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</si>
  <si>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</si>
  <si>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</si>
  <si>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</si>
  <si>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</si>
  <si>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</si>
  <si>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山形村国民健康保険特別会計</t>
    <phoneticPr fontId="5"/>
  </si>
  <si>
    <t>山形村介護保険特別会計</t>
    <phoneticPr fontId="5"/>
  </si>
  <si>
    <t>山形村後期高齢者医療特別会計</t>
    <phoneticPr fontId="5"/>
  </si>
  <si>
    <t>山形村水道事業会計</t>
    <phoneticPr fontId="5"/>
  </si>
  <si>
    <t>法適用企業</t>
    <phoneticPr fontId="5"/>
  </si>
  <si>
    <t>山形村下水道事業会計</t>
    <phoneticPr fontId="5"/>
  </si>
  <si>
    <t>法適用企業</t>
    <phoneticPr fontId="5"/>
  </si>
  <si>
    <t>山形村清水高原簡易水道特別会計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</si>
  <si>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</si>
  <si>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</si>
  <si>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</si>
  <si>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</si>
  <si>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</si>
  <si>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</si>
  <si>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</si>
  <si>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</si>
  <si>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</si>
  <si>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</si>
  <si>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</si>
  <si>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</si>
  <si>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</si>
  <si>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</si>
  <si>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</si>
  <si>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</si>
  <si>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</si>
  <si>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</si>
  <si>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</si>
  <si>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</si>
  <si>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</si>
  <si>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</si>
  <si>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</si>
  <si>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</si>
  <si>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</si>
  <si>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</si>
  <si>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</si>
  <si>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</si>
  <si>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</si>
  <si>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</si>
  <si>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</si>
  <si>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</si>
  <si>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</si>
  <si>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</si>
  <si>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</si>
  <si>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</si>
  <si>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</si>
  <si>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</si>
  <si>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</si>
  <si>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</si>
  <si>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</si>
  <si>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</si>
  <si>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</si>
  <si>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</si>
  <si>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</si>
  <si>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</si>
  <si>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</si>
  <si>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</si>
  <si>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</si>
  <si>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</si>
  <si>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</si>
  <si>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</si>
  <si>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</si>
  <si>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</si>
  <si>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</si>
  <si>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</si>
  <si>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</si>
  <si>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</si>
  <si>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</si>
  <si>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</si>
  <si>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</si>
  <si>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</si>
  <si>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</si>
  <si>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</si>
  <si>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山形村下水道事業会計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</si>
  <si>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</si>
  <si>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</si>
  <si>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山形村清水高原簡易水道特別会計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</si>
  <si>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</si>
  <si>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</si>
  <si>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</si>
  <si>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</si>
  <si>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</si>
  <si>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</si>
  <si>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</si>
  <si>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</si>
  <si>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</si>
  <si>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</si>
  <si>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</si>
  <si>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</si>
  <si>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</si>
  <si>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</si>
  <si>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</si>
  <si>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</si>
  <si>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</si>
  <si>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</si>
  <si>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</si>
  <si>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</si>
  <si>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</si>
  <si>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</si>
  <si>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</si>
  <si>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</si>
  <si>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</si>
  <si>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</si>
  <si>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</si>
  <si>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</si>
  <si>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</si>
  <si>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</si>
  <si>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</si>
  <si>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</si>
  <si>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</si>
  <si>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</si>
  <si>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</si>
  <si>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</si>
  <si>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</si>
  <si>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</si>
  <si>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</si>
  <si>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</si>
  <si>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</si>
  <si>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</si>
  <si>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</si>
  <si>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</si>
  <si>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</si>
  <si>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</si>
  <si>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</si>
  <si>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</si>
  <si>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</si>
  <si>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</si>
  <si>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</si>
  <si>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</si>
  <si>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</si>
  <si>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</si>
  <si>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</si>
  <si>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</si>
  <si>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</si>
  <si>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</si>
  <si>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</si>
  <si>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</si>
  <si>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</si>
  <si>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</si>
  <si>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</si>
  <si>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</si>
  <si>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</si>
  <si>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</si>
  <si>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</si>
  <si>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</si>
  <si>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</si>
  <si>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</si>
  <si>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</si>
  <si>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</si>
  <si>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</si>
  <si>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</si>
  <si>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</si>
  <si>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</si>
  <si>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</si>
  <si>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</si>
  <si>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</si>
  <si>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</si>
  <si>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</si>
  <si>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</si>
  <si>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</si>
  <si>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</si>
  <si>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</si>
  <si>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2.78</t>
  </si>
  <si>
    <t>山形村水道事業会計</t>
  </si>
  <si>
    <t>山形村下水道事業会計</t>
  </si>
  <si>
    <t>一般会計</t>
  </si>
  <si>
    <t>山形村介護保険特別会計</t>
  </si>
  <si>
    <t>山形村国民健康保険特別会計</t>
  </si>
  <si>
    <t>山形村後期高齢者医療特別会計</t>
  </si>
  <si>
    <t>山形村清水高原簡易水道特別会計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</si>
  <si>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</si>
  <si>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</si>
  <si>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</si>
  <si>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</si>
  <si>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</si>
  <si>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</si>
  <si>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</si>
  <si>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</si>
  <si>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</si>
  <si>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</si>
  <si>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公共施設整備基金</t>
    <rPh sb="0" eb="2">
      <t>コウキョウ</t>
    </rPh>
    <rPh sb="2" eb="4">
      <t>シセツ</t>
    </rPh>
    <rPh sb="4" eb="6">
      <t>セイビ</t>
    </rPh>
    <rPh sb="6" eb="8">
      <t>キキン</t>
    </rPh>
    <phoneticPr fontId="5"/>
  </si>
  <si>
    <t>地域福祉基金</t>
    <rPh sb="0" eb="2">
      <t>チイキ</t>
    </rPh>
    <rPh sb="2" eb="4">
      <t>フクシ</t>
    </rPh>
    <rPh sb="4" eb="6">
      <t>キキン</t>
    </rPh>
    <phoneticPr fontId="5"/>
  </si>
  <si>
    <t>ふるさと応援基金</t>
    <rPh sb="4" eb="6">
      <t>オウエン</t>
    </rPh>
    <rPh sb="6" eb="8">
      <t>キキン</t>
    </rPh>
    <phoneticPr fontId="5"/>
  </si>
  <si>
    <t>-</t>
    <phoneticPr fontId="2"/>
  </si>
  <si>
    <t>-</t>
    <phoneticPr fontId="2"/>
  </si>
  <si>
    <t>長野県市町村自治振興組合(一般会計)</t>
  </si>
  <si>
    <t>長野県地方税滞納整理機構（一般会計）</t>
  </si>
  <si>
    <t>中信地域町村交通災害共済事務組合</t>
  </si>
  <si>
    <t>松塩筑木曽老人福祉施設組合</t>
  </si>
  <si>
    <t>長野県後期高齢者広域連合（一般会計）</t>
  </si>
  <si>
    <t>長野県市町村総合事務組合（非常勤職員公務災害補償特別会計）</t>
  </si>
  <si>
    <t>長野県市町村総合事務組合（一般会計）</t>
  </si>
  <si>
    <t>松本市・山形村・朝日村中学校組合</t>
  </si>
  <si>
    <t>安曇野松筑広域環境施設組合</t>
  </si>
  <si>
    <t>松塩地区広域施設組合</t>
  </si>
  <si>
    <t>松塩安筑老人福祉施設組合</t>
  </si>
  <si>
    <t>松本広域連合(一般会計）</t>
  </si>
  <si>
    <t>松本広域連合(松本地域ふるさと基金事業特別会計）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</si>
  <si>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</si>
  <si>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</si>
  <si>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</si>
  <si>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</si>
  <si>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</si>
  <si>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</si>
  <si>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</si>
  <si>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</si>
  <si>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</si>
  <si>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</si>
  <si>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</si>
  <si>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</si>
  <si>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</si>
  <si>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</si>
  <si>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将来負担比率は、５年連続で数値なしとなっており、実質公債費比率は類団平均より低い数値となっている。山形村の償還のピークは令和元年度となっており、この先数年同様の数値で推移する見込みとなっているが、その後ゆるやかに減少していく見込みである。</t>
    <rPh sb="10" eb="12">
      <t>レンゾク</t>
    </rPh>
    <phoneticPr fontId="5"/>
  </si>
  <si>
    <t>将来負担比率については、5年連続で数値なしとなっており、有形固定資産減価償却率は上昇傾向にある。村の保有している公共建物のうち、築後30年以上経過しているものが36.1％、築後20～29年が36.0％で（公共施設総合権利計画より）約7割が10年後には築後30年以上経過する為、今後20年の間に更新時期が到来する施設が集中することが予想されるが、人口の推移や住民ニーズの変化など時代に合わせた施設の在り方もあわせて模索してく必要がある。</t>
    <rPh sb="14" eb="16">
      <t>レンゾク</t>
    </rPh>
    <rPh sb="122" eb="123">
      <t>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</si>
</sst>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B319-4298-A464-7D054ACE74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39943</c:v>
                </c:pt>
                <c:pt idx="1">
                  <c:v>21040</c:v>
                </c:pt>
                <c:pt idx="2">
                  <c:v>18390</c:v>
                </c:pt>
                <c:pt idx="3">
                  <c:v>43184</c:v>
                </c:pt>
                <c:pt idx="4">
                  <c:v>45557</c:v>
                </c:pt>
              </c:numCache>
            </c:numRef>
          </c:val>
          <c:smooth val="0"/>
          <c:extLst>
            <c:ext xmlns:c16="http://schemas.microsoft.com/office/drawing/2014/chart" uri="{C3380CC4-5D6E-409C-BE32-E72D297353CC}">
              <c16:uniqueId val="{00000001-B319-4298-A464-7D054ACE7419}"/>
            </c:ext>
          </c:extLst>
        </c:ser>
        <c:dLbls>
          <c:showLegendKey val="0"/>
          <c:showVal val="0"/>
          <c:showCatName val="0"/>
          <c:showSerName val="0"/>
          <c:showPercent val="0"/>
          <c:showBubbleSize val="0"/>
        </c:dLbls>
        <c:marker val="1"/>
        <c:smooth val="0"/>
        <c:axId val="366811136"/>
        <c:axId val="376022040"/>
      </c:lineChart>
      <c:catAx>
        <c:axId val="366811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6022040"/>
        <c:crosses val="autoZero"/>
        <c:auto val="1"/>
        <c:lblAlgn val="ctr"/>
        <c:lblOffset val="100"/>
        <c:tickLblSkip val="1"/>
        <c:tickMarkSkip val="1"/>
        <c:noMultiLvlLbl val="0"/>
      </c:catAx>
      <c:valAx>
        <c:axId val="3760220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681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6.93</c:v>
                </c:pt>
                <c:pt idx="1">
                  <c:v>6</c:v>
                </c:pt>
                <c:pt idx="2">
                  <c:v>3.66</c:v>
                </c:pt>
                <c:pt idx="3">
                  <c:v>3.52</c:v>
                </c:pt>
                <c:pt idx="4">
                  <c:v>2.62</c:v>
                </c:pt>
              </c:numCache>
            </c:numRef>
          </c:val>
          <c:extLst>
            <c:ext xmlns:c16="http://schemas.microsoft.com/office/drawing/2014/chart" uri="{C3380CC4-5D6E-409C-BE32-E72D297353CC}">
              <c16:uniqueId val="{00000000-73DD-44A6-9661-21AD34486F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31.71</c:v>
                </c:pt>
                <c:pt idx="1">
                  <c:v>35.19</c:v>
                </c:pt>
                <c:pt idx="2">
                  <c:v>38.159999999999997</c:v>
                </c:pt>
                <c:pt idx="3">
                  <c:v>39.71</c:v>
                </c:pt>
                <c:pt idx="4">
                  <c:v>36.049999999999997</c:v>
                </c:pt>
              </c:numCache>
            </c:numRef>
          </c:val>
          <c:extLst>
            <c:ext xmlns:c16="http://schemas.microsoft.com/office/drawing/2014/chart" uri="{C3380CC4-5D6E-409C-BE32-E72D297353CC}">
              <c16:uniqueId val="{00000001-73DD-44A6-9661-21AD34486F8C}"/>
            </c:ext>
          </c:extLst>
        </c:ser>
        <c:dLbls>
          <c:showLegendKey val="0"/>
          <c:showVal val="0"/>
          <c:showCatName val="0"/>
          <c:showSerName val="0"/>
          <c:showPercent val="0"/>
          <c:showBubbleSize val="0"/>
        </c:dLbls>
        <c:gapWidth val="250"/>
        <c:overlap val="100"/>
        <c:axId val="376016160"/>
        <c:axId val="376015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3.72</c:v>
                </c:pt>
                <c:pt idx="1">
                  <c:v>2.56</c:v>
                </c:pt>
                <c:pt idx="2">
                  <c:v>0.69</c:v>
                </c:pt>
                <c:pt idx="3">
                  <c:v>1.7</c:v>
                </c:pt>
                <c:pt idx="4">
                  <c:v>-2.78</c:v>
                </c:pt>
              </c:numCache>
            </c:numRef>
          </c:val>
          <c:smooth val="0"/>
          <c:extLst>
            <c:ext xmlns:c16="http://schemas.microsoft.com/office/drawing/2014/chart" uri="{C3380CC4-5D6E-409C-BE32-E72D297353CC}">
              <c16:uniqueId val="{00000002-73DD-44A6-9661-21AD34486F8C}"/>
            </c:ext>
          </c:extLst>
        </c:ser>
        <c:dLbls>
          <c:showLegendKey val="0"/>
          <c:showVal val="0"/>
          <c:showCatName val="0"/>
          <c:showSerName val="0"/>
          <c:showPercent val="0"/>
          <c:showBubbleSize val="0"/>
        </c:dLbls>
        <c:marker val="1"/>
        <c:smooth val="0"/>
        <c:axId val="376016160"/>
        <c:axId val="376015768"/>
      </c:lineChart>
      <c:catAx>
        <c:axId val="37601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6015768"/>
        <c:crosses val="autoZero"/>
        <c:auto val="1"/>
        <c:lblAlgn val="ctr"/>
        <c:lblOffset val="100"/>
        <c:tickLblSkip val="1"/>
        <c:tickMarkSkip val="1"/>
        <c:noMultiLvlLbl val="0"/>
      </c:catAx>
      <c:valAx>
        <c:axId val="376015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01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B72-4168-84C2-1E94FF60D2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72-4168-84C2-1E94FF60D2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B72-4168-84C2-1E94FF60D29E}"/>
            </c:ext>
          </c:extLst>
        </c:ser>
        <c:ser>
          <c:idx val="3"/>
          <c:order val="3"/>
          <c:tx>
            <c:strRef>
              <c:f>データシート!$A$30</c:f>
              <c:strCache>
                <c:ptCount val="1"/>
                <c:pt idx="0">
                  <c:v>山形村清水高原簡易水道特別会計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0.04</c:v>
                </c:pt>
                <c:pt idx="4">
                  <c:v>#N/A</c:v>
                </c:pt>
                <c:pt idx="5">
                  <c:v>0.03</c:v>
                </c:pt>
                <c:pt idx="6">
                  <c:v>#N/A</c:v>
                </c:pt>
                <c:pt idx="7">
                  <c:v>0.01</c:v>
                </c:pt>
                <c:pt idx="8">
                  <c:v>#N/A</c:v>
                </c:pt>
                <c:pt idx="9">
                  <c:v>0.02</c:v>
                </c:pt>
              </c:numCache>
            </c:numRef>
          </c:val>
          <c:extLst>
            <c:ext xmlns:c16="http://schemas.microsoft.com/office/drawing/2014/chart" uri="{C3380CC4-5D6E-409C-BE32-E72D297353CC}">
              <c16:uniqueId val="{00000003-6B72-4168-84C2-1E94FF60D29E}"/>
            </c:ext>
          </c:extLst>
        </c:ser>
        <c:ser>
          <c:idx val="4"/>
          <c:order val="4"/>
          <c:tx>
            <c:strRef>
              <c:f>データシート!$A$31</c:f>
              <c:strCache>
                <c:ptCount val="1"/>
                <c:pt idx="0">
                  <c:v>山形村後期高齢者医療特別会計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0.03</c:v>
                </c:pt>
                <c:pt idx="4">
                  <c:v>#N/A</c:v>
                </c:pt>
                <c:pt idx="5">
                  <c:v>0.01</c:v>
                </c:pt>
                <c:pt idx="6">
                  <c:v>#N/A</c:v>
                </c:pt>
                <c:pt idx="7">
                  <c:v>0.01</c:v>
                </c:pt>
                <c:pt idx="8">
                  <c:v>#N/A</c:v>
                </c:pt>
                <c:pt idx="9">
                  <c:v>0.02</c:v>
                </c:pt>
              </c:numCache>
            </c:numRef>
          </c:val>
          <c:extLst>
            <c:ext xmlns:c16="http://schemas.microsoft.com/office/drawing/2014/chart" uri="{C3380CC4-5D6E-409C-BE32-E72D297353CC}">
              <c16:uniqueId val="{00000004-6B72-4168-84C2-1E94FF60D29E}"/>
            </c:ext>
          </c:extLst>
        </c:ser>
        <c:ser>
          <c:idx val="5"/>
          <c:order val="5"/>
          <c:tx>
            <c:strRef>
              <c:f>データシート!$A$32</c:f>
              <c:strCache>
                <c:ptCount val="1"/>
                <c:pt idx="0">
                  <c:v>山形村国民健康保険特別会計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0.85</c:v>
                </c:pt>
                <c:pt idx="2">
                  <c:v>#N/A</c:v>
                </c:pt>
                <c:pt idx="3">
                  <c:v>1.75</c:v>
                </c:pt>
                <c:pt idx="4">
                  <c:v>#N/A</c:v>
                </c:pt>
                <c:pt idx="5">
                  <c:v>0.56000000000000005</c:v>
                </c:pt>
                <c:pt idx="6">
                  <c:v>#N/A</c:v>
                </c:pt>
                <c:pt idx="7">
                  <c:v>1.38</c:v>
                </c:pt>
                <c:pt idx="8">
                  <c:v>#N/A</c:v>
                </c:pt>
                <c:pt idx="9">
                  <c:v>0.28000000000000003</c:v>
                </c:pt>
              </c:numCache>
            </c:numRef>
          </c:val>
          <c:extLst>
            <c:ext xmlns:c16="http://schemas.microsoft.com/office/drawing/2014/chart" uri="{C3380CC4-5D6E-409C-BE32-E72D297353CC}">
              <c16:uniqueId val="{00000005-6B72-4168-84C2-1E94FF60D29E}"/>
            </c:ext>
          </c:extLst>
        </c:ser>
        <c:ser>
          <c:idx val="6"/>
          <c:order val="6"/>
          <c:tx>
            <c:strRef>
              <c:f>データシート!$A$33</c:f>
              <c:strCache>
                <c:ptCount val="1"/>
                <c:pt idx="0">
                  <c:v>山形村介護保険特別会計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1.1100000000000001</c:v>
                </c:pt>
                <c:pt idx="2">
                  <c:v>#N/A</c:v>
                </c:pt>
                <c:pt idx="3">
                  <c:v>0.94</c:v>
                </c:pt>
                <c:pt idx="4">
                  <c:v>#N/A</c:v>
                </c:pt>
                <c:pt idx="5">
                  <c:v>1.53</c:v>
                </c:pt>
                <c:pt idx="6">
                  <c:v>#N/A</c:v>
                </c:pt>
                <c:pt idx="7">
                  <c:v>1.29</c:v>
                </c:pt>
                <c:pt idx="8">
                  <c:v>#N/A</c:v>
                </c:pt>
                <c:pt idx="9">
                  <c:v>1.71</c:v>
                </c:pt>
              </c:numCache>
            </c:numRef>
          </c:val>
          <c:extLst>
            <c:ext xmlns:c16="http://schemas.microsoft.com/office/drawing/2014/chart" uri="{C3380CC4-5D6E-409C-BE32-E72D297353CC}">
              <c16:uniqueId val="{00000006-6B72-4168-84C2-1E94FF60D29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6.93</c:v>
                </c:pt>
                <c:pt idx="2">
                  <c:v>#N/A</c:v>
                </c:pt>
                <c:pt idx="3">
                  <c:v>6</c:v>
                </c:pt>
                <c:pt idx="4">
                  <c:v>#N/A</c:v>
                </c:pt>
                <c:pt idx="5">
                  <c:v>3.66</c:v>
                </c:pt>
                <c:pt idx="6">
                  <c:v>#N/A</c:v>
                </c:pt>
                <c:pt idx="7">
                  <c:v>3.52</c:v>
                </c:pt>
                <c:pt idx="8">
                  <c:v>#N/A</c:v>
                </c:pt>
                <c:pt idx="9">
                  <c:v>2.62</c:v>
                </c:pt>
              </c:numCache>
            </c:numRef>
          </c:val>
          <c:extLst>
            <c:ext xmlns:c16="http://schemas.microsoft.com/office/drawing/2014/chart" uri="{C3380CC4-5D6E-409C-BE32-E72D297353CC}">
              <c16:uniqueId val="{00000007-6B72-4168-84C2-1E94FF60D29E}"/>
            </c:ext>
          </c:extLst>
        </c:ser>
        <c:ser>
          <c:idx val="8"/>
          <c:order val="8"/>
          <c:tx>
            <c:strRef>
              <c:f>データシート!$A$35</c:f>
              <c:strCache>
                <c:ptCount val="1"/>
                <c:pt idx="0">
                  <c:v>山形村下水道事業会計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1.73</c:v>
                </c:pt>
                <c:pt idx="2">
                  <c:v>#N/A</c:v>
                </c:pt>
                <c:pt idx="3">
                  <c:v>2.14</c:v>
                </c:pt>
                <c:pt idx="4">
                  <c:v>#N/A</c:v>
                </c:pt>
                <c:pt idx="5">
                  <c:v>2.75</c:v>
                </c:pt>
                <c:pt idx="6">
                  <c:v>#N/A</c:v>
                </c:pt>
                <c:pt idx="7">
                  <c:v>3.47</c:v>
                </c:pt>
                <c:pt idx="8">
                  <c:v>#N/A</c:v>
                </c:pt>
                <c:pt idx="9">
                  <c:v>3.71</c:v>
                </c:pt>
              </c:numCache>
            </c:numRef>
          </c:val>
          <c:extLst>
            <c:ext xmlns:c16="http://schemas.microsoft.com/office/drawing/2014/chart" uri="{C3380CC4-5D6E-409C-BE32-E72D297353CC}">
              <c16:uniqueId val="{00000008-6B72-4168-84C2-1E94FF60D29E}"/>
            </c:ext>
          </c:extLst>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14.71</c:v>
                </c:pt>
                <c:pt idx="2">
                  <c:v>#N/A</c:v>
                </c:pt>
                <c:pt idx="3">
                  <c:v>17.100000000000001</c:v>
                </c:pt>
                <c:pt idx="4">
                  <c:v>#N/A</c:v>
                </c:pt>
                <c:pt idx="5">
                  <c:v>18.39</c:v>
                </c:pt>
                <c:pt idx="6">
                  <c:v>#N/A</c:v>
                </c:pt>
                <c:pt idx="7">
                  <c:v>19.37</c:v>
                </c:pt>
                <c:pt idx="8">
                  <c:v>#N/A</c:v>
                </c:pt>
                <c:pt idx="9">
                  <c:v>19.649999999999999</c:v>
                </c:pt>
              </c:numCache>
            </c:numRef>
          </c:val>
          <c:extLst>
            <c:ext xmlns:c16="http://schemas.microsoft.com/office/drawing/2014/chart" uri="{C3380CC4-5D6E-409C-BE32-E72D297353CC}">
              <c16:uniqueId val="{00000009-6B72-4168-84C2-1E94FF60D29E}"/>
            </c:ext>
          </c:extLst>
        </c:ser>
        <c:dLbls>
          <c:showLegendKey val="0"/>
          <c:showVal val="0"/>
          <c:showCatName val="0"/>
          <c:showSerName val="0"/>
          <c:showPercent val="0"/>
          <c:showBubbleSize val="0"/>
        </c:dLbls>
        <c:gapWidth val="150"/>
        <c:overlap val="100"/>
        <c:axId val="376016552"/>
        <c:axId val="376018512"/>
      </c:barChart>
      <c:catAx>
        <c:axId val="37601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6018512"/>
        <c:crosses val="autoZero"/>
        <c:auto val="1"/>
        <c:lblAlgn val="ctr"/>
        <c:lblOffset val="100"/>
        <c:tickLblSkip val="1"/>
        <c:tickMarkSkip val="1"/>
        <c:noMultiLvlLbl val="0"/>
      </c:catAx>
      <c:valAx>
        <c:axId val="376018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016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444</c:v>
                </c:pt>
                <c:pt idx="5">
                  <c:v>413</c:v>
                </c:pt>
                <c:pt idx="8">
                  <c:v>411</c:v>
                </c:pt>
                <c:pt idx="11">
                  <c:v>403</c:v>
                </c:pt>
                <c:pt idx="14">
                  <c:v>399</c:v>
                </c:pt>
              </c:numCache>
            </c:numRef>
          </c:val>
          <c:extLst>
            <c:ext xmlns:c16="http://schemas.microsoft.com/office/drawing/2014/chart" uri="{C3380CC4-5D6E-409C-BE32-E72D297353CC}">
              <c16:uniqueId val="{00000000-936D-4D03-8220-C93CED56F3A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36D-4D03-8220-C93CED56F3A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36D-4D03-8220-C93CED56F3A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21</c:v>
                </c:pt>
                <c:pt idx="6">
                  <c:v>12</c:v>
                </c:pt>
                <c:pt idx="9">
                  <c:v>13</c:v>
                </c:pt>
                <c:pt idx="12">
                  <c:v>12</c:v>
                </c:pt>
              </c:numCache>
            </c:numRef>
          </c:val>
          <c:extLst>
            <c:ext xmlns:c16="http://schemas.microsoft.com/office/drawing/2014/chart" uri="{C3380CC4-5D6E-409C-BE32-E72D297353CC}">
              <c16:uniqueId val="{00000003-936D-4D03-8220-C93CED56F3A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256</c:v>
                </c:pt>
                <c:pt idx="3">
                  <c:v>255</c:v>
                </c:pt>
                <c:pt idx="6">
                  <c:v>246</c:v>
                </c:pt>
                <c:pt idx="9">
                  <c:v>246</c:v>
                </c:pt>
                <c:pt idx="12">
                  <c:v>249</c:v>
                </c:pt>
              </c:numCache>
            </c:numRef>
          </c:val>
          <c:extLst>
            <c:ext xmlns:c16="http://schemas.microsoft.com/office/drawing/2014/chart" uri="{C3380CC4-5D6E-409C-BE32-E72D297353CC}">
              <c16:uniqueId val="{00000004-936D-4D03-8220-C93CED56F3A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6D-4D03-8220-C93CED56F3A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36D-4D03-8220-C93CED56F3A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261</c:v>
                </c:pt>
                <c:pt idx="3">
                  <c:v>289</c:v>
                </c:pt>
                <c:pt idx="6">
                  <c:v>292</c:v>
                </c:pt>
                <c:pt idx="9">
                  <c:v>300</c:v>
                </c:pt>
                <c:pt idx="12">
                  <c:v>302</c:v>
                </c:pt>
              </c:numCache>
            </c:numRef>
          </c:val>
          <c:extLst>
            <c:ext xmlns:c16="http://schemas.microsoft.com/office/drawing/2014/chart" uri="{C3380CC4-5D6E-409C-BE32-E72D297353CC}">
              <c16:uniqueId val="{00000007-936D-4D03-8220-C93CED56F3A8}"/>
            </c:ext>
          </c:extLst>
        </c:ser>
        <c:dLbls>
          <c:showLegendKey val="0"/>
          <c:showVal val="0"/>
          <c:showCatName val="0"/>
          <c:showSerName val="0"/>
          <c:showPercent val="0"/>
          <c:showBubbleSize val="0"/>
        </c:dLbls>
        <c:gapWidth val="100"/>
        <c:overlap val="100"/>
        <c:axId val="376017336"/>
        <c:axId val="37601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92</c:v>
                </c:pt>
                <c:pt idx="2">
                  <c:v>#N/A</c:v>
                </c:pt>
                <c:pt idx="3">
                  <c:v>#N/A</c:v>
                </c:pt>
                <c:pt idx="4">
                  <c:v>152</c:v>
                </c:pt>
                <c:pt idx="5">
                  <c:v>#N/A</c:v>
                </c:pt>
                <c:pt idx="6">
                  <c:v>#N/A</c:v>
                </c:pt>
                <c:pt idx="7">
                  <c:v>139</c:v>
                </c:pt>
                <c:pt idx="8">
                  <c:v>#N/A</c:v>
                </c:pt>
                <c:pt idx="9">
                  <c:v>#N/A</c:v>
                </c:pt>
                <c:pt idx="10">
                  <c:v>156</c:v>
                </c:pt>
                <c:pt idx="11">
                  <c:v>#N/A</c:v>
                </c:pt>
                <c:pt idx="12">
                  <c:v>#N/A</c:v>
                </c:pt>
                <c:pt idx="13">
                  <c:v>164</c:v>
                </c:pt>
                <c:pt idx="14">
                  <c:v>#N/A</c:v>
                </c:pt>
              </c:numCache>
            </c:numRef>
          </c:val>
          <c:smooth val="0"/>
          <c:extLst>
            <c:ext xmlns:c16="http://schemas.microsoft.com/office/drawing/2014/chart" uri="{C3380CC4-5D6E-409C-BE32-E72D297353CC}">
              <c16:uniqueId val="{00000008-936D-4D03-8220-C93CED56F3A8}"/>
            </c:ext>
          </c:extLst>
        </c:ser>
        <c:dLbls>
          <c:showLegendKey val="0"/>
          <c:showVal val="0"/>
          <c:showCatName val="0"/>
          <c:showSerName val="0"/>
          <c:showPercent val="0"/>
          <c:showBubbleSize val="0"/>
        </c:dLbls>
        <c:marker val="1"/>
        <c:smooth val="0"/>
        <c:axId val="376017336"/>
        <c:axId val="376016944"/>
      </c:lineChart>
      <c:catAx>
        <c:axId val="376017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6016944"/>
        <c:crosses val="autoZero"/>
        <c:auto val="1"/>
        <c:lblAlgn val="ctr"/>
        <c:lblOffset val="100"/>
        <c:tickLblSkip val="1"/>
        <c:tickMarkSkip val="1"/>
        <c:noMultiLvlLbl val="0"/>
      </c:catAx>
      <c:valAx>
        <c:axId val="37601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017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4305</c:v>
                </c:pt>
                <c:pt idx="5">
                  <c:v>4151</c:v>
                </c:pt>
                <c:pt idx="8">
                  <c:v>4026</c:v>
                </c:pt>
                <c:pt idx="11">
                  <c:v>3767</c:v>
                </c:pt>
                <c:pt idx="14">
                  <c:v>2834</c:v>
                </c:pt>
              </c:numCache>
            </c:numRef>
          </c:val>
          <c:extLst>
            <c:ext xmlns:c16="http://schemas.microsoft.com/office/drawing/2014/chart" uri="{C3380CC4-5D6E-409C-BE32-E72D297353CC}">
              <c16:uniqueId val="{00000000-33D7-43E7-BA29-211F7083E6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3D7-43E7-BA29-211F7083E6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2350</c:v>
                </c:pt>
                <c:pt idx="5">
                  <c:v>2504</c:v>
                </c:pt>
                <c:pt idx="8">
                  <c:v>2660</c:v>
                </c:pt>
                <c:pt idx="11">
                  <c:v>2622</c:v>
                </c:pt>
                <c:pt idx="14">
                  <c:v>2710</c:v>
                </c:pt>
              </c:numCache>
            </c:numRef>
          </c:val>
          <c:extLst>
            <c:ext xmlns:c16="http://schemas.microsoft.com/office/drawing/2014/chart" uri="{C3380CC4-5D6E-409C-BE32-E72D297353CC}">
              <c16:uniqueId val="{00000002-33D7-43E7-BA29-211F7083E6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D7-43E7-BA29-211F7083E6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D7-43E7-BA29-211F7083E6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D7-43E7-BA29-211F7083E6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546</c:v>
                </c:pt>
                <c:pt idx="3">
                  <c:v>487</c:v>
                </c:pt>
                <c:pt idx="6">
                  <c:v>459</c:v>
                </c:pt>
                <c:pt idx="9">
                  <c:v>472</c:v>
                </c:pt>
                <c:pt idx="12">
                  <c:v>503</c:v>
                </c:pt>
              </c:numCache>
            </c:numRef>
          </c:val>
          <c:extLst>
            <c:ext xmlns:c16="http://schemas.microsoft.com/office/drawing/2014/chart" uri="{C3380CC4-5D6E-409C-BE32-E72D297353CC}">
              <c16:uniqueId val="{00000006-33D7-43E7-BA29-211F7083E6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103</c:v>
                </c:pt>
                <c:pt idx="3">
                  <c:v>77</c:v>
                </c:pt>
                <c:pt idx="6">
                  <c:v>243</c:v>
                </c:pt>
                <c:pt idx="9">
                  <c:v>204</c:v>
                </c:pt>
                <c:pt idx="12">
                  <c:v>170</c:v>
                </c:pt>
              </c:numCache>
            </c:numRef>
          </c:val>
          <c:extLst>
            <c:ext xmlns:c16="http://schemas.microsoft.com/office/drawing/2014/chart" uri="{C3380CC4-5D6E-409C-BE32-E72D297353CC}">
              <c16:uniqueId val="{00000007-33D7-43E7-BA29-211F7083E6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2294</c:v>
                </c:pt>
                <c:pt idx="3">
                  <c:v>2167</c:v>
                </c:pt>
                <c:pt idx="6">
                  <c:v>1982</c:v>
                </c:pt>
                <c:pt idx="9">
                  <c:v>1744</c:v>
                </c:pt>
                <c:pt idx="12">
                  <c:v>1502</c:v>
                </c:pt>
              </c:numCache>
            </c:numRef>
          </c:val>
          <c:extLst>
            <c:ext xmlns:c16="http://schemas.microsoft.com/office/drawing/2014/chart" uri="{C3380CC4-5D6E-409C-BE32-E72D297353CC}">
              <c16:uniqueId val="{00000008-33D7-43E7-BA29-211F7083E6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11</c:v>
                </c:pt>
                <c:pt idx="6">
                  <c:v>0</c:v>
                </c:pt>
                <c:pt idx="9">
                  <c:v>0</c:v>
                </c:pt>
                <c:pt idx="12">
                  <c:v>0</c:v>
                </c:pt>
              </c:numCache>
            </c:numRef>
          </c:val>
          <c:extLst>
            <c:ext xmlns:c16="http://schemas.microsoft.com/office/drawing/2014/chart" uri="{C3380CC4-5D6E-409C-BE32-E72D297353CC}">
              <c16:uniqueId val="{00000009-33D7-43E7-BA29-211F7083E6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2958</c:v>
                </c:pt>
                <c:pt idx="3">
                  <c:v>2851</c:v>
                </c:pt>
                <c:pt idx="6">
                  <c:v>2756</c:v>
                </c:pt>
                <c:pt idx="9">
                  <c:v>2661</c:v>
                </c:pt>
                <c:pt idx="12">
                  <c:v>2648</c:v>
                </c:pt>
              </c:numCache>
            </c:numRef>
          </c:val>
          <c:extLst>
            <c:ext xmlns:c16="http://schemas.microsoft.com/office/drawing/2014/chart" uri="{C3380CC4-5D6E-409C-BE32-E72D297353CC}">
              <c16:uniqueId val="{0000000A-33D7-43E7-BA29-211F7083E6D8}"/>
            </c:ext>
          </c:extLst>
        </c:ser>
        <c:dLbls>
          <c:showLegendKey val="0"/>
          <c:showVal val="0"/>
          <c:showCatName val="0"/>
          <c:showSerName val="0"/>
          <c:showPercent val="0"/>
          <c:showBubbleSize val="0"/>
        </c:dLbls>
        <c:gapWidth val="100"/>
        <c:overlap val="100"/>
        <c:axId val="376017728"/>
        <c:axId val="376014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D7-43E7-BA29-211F7083E6D8}"/>
            </c:ext>
          </c:extLst>
        </c:ser>
        <c:dLbls>
          <c:showLegendKey val="0"/>
          <c:showVal val="0"/>
          <c:showCatName val="0"/>
          <c:showSerName val="0"/>
          <c:showPercent val="0"/>
          <c:showBubbleSize val="0"/>
        </c:dLbls>
        <c:marker val="1"/>
        <c:smooth val="0"/>
        <c:axId val="376017728"/>
        <c:axId val="376014592"/>
      </c:lineChart>
      <c:catAx>
        <c:axId val="37601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6014592"/>
        <c:crosses val="autoZero"/>
        <c:auto val="1"/>
        <c:lblAlgn val="ctr"/>
        <c:lblOffset val="100"/>
        <c:tickLblSkip val="1"/>
        <c:tickMarkSkip val="1"/>
        <c:noMultiLvlLbl val="0"/>
      </c:catAx>
      <c:valAx>
        <c:axId val="376014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601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971</c:v>
                </c:pt>
                <c:pt idx="1">
                  <c:v>1018</c:v>
                </c:pt>
                <c:pt idx="2">
                  <c:v>964</c:v>
                </c:pt>
              </c:numCache>
            </c:numRef>
          </c:val>
          <c:extLst>
            <c:ext xmlns:c16="http://schemas.microsoft.com/office/drawing/2014/chart" uri="{C3380CC4-5D6E-409C-BE32-E72D297353CC}">
              <c16:uniqueId val="{00000000-72DA-46E5-8FA7-504BEDBB4F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149</c:v>
                </c:pt>
                <c:pt idx="1">
                  <c:v>149</c:v>
                </c:pt>
                <c:pt idx="2">
                  <c:v>150</c:v>
                </c:pt>
              </c:numCache>
            </c:numRef>
          </c:val>
          <c:extLst>
            <c:ext xmlns:c16="http://schemas.microsoft.com/office/drawing/2014/chart" uri="{C3380CC4-5D6E-409C-BE32-E72D297353CC}">
              <c16:uniqueId val="{00000001-72DA-46E5-8FA7-504BEDBB4F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1253</c:v>
                </c:pt>
                <c:pt idx="1">
                  <c:v>1239</c:v>
                </c:pt>
                <c:pt idx="2">
                  <c:v>1346</c:v>
                </c:pt>
              </c:numCache>
            </c:numRef>
          </c:val>
          <c:extLst>
            <c:ext xmlns:c16="http://schemas.microsoft.com/office/drawing/2014/chart" uri="{C3380CC4-5D6E-409C-BE32-E72D297353CC}">
              <c16:uniqueId val="{00000002-72DA-46E5-8FA7-504BEDBB4FC7}"/>
            </c:ext>
          </c:extLst>
        </c:ser>
        <c:dLbls>
          <c:showLegendKey val="0"/>
          <c:showVal val="0"/>
          <c:showCatName val="0"/>
          <c:showSerName val="0"/>
          <c:showPercent val="0"/>
          <c:showBubbleSize val="0"/>
        </c:dLbls>
        <c:gapWidth val="120"/>
        <c:overlap val="100"/>
        <c:axId val="376019688"/>
        <c:axId val="376020080"/>
      </c:barChart>
      <c:catAx>
        <c:axId val="376019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6020080"/>
        <c:crosses val="autoZero"/>
        <c:auto val="1"/>
        <c:lblAlgn val="ctr"/>
        <c:lblOffset val="100"/>
        <c:tickLblSkip val="1"/>
        <c:tickMarkSkip val="1"/>
        <c:noMultiLvlLbl val="0"/>
      </c:catAx>
      <c:valAx>
        <c:axId val="376020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6019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{3512486D-FDED-4168-9F37-66DCEE443C41}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B50-4704-BF35-FF9D078898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{05A864A0-6575-4FE7-8D5E-6AEF2A341A88}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50-4704-BF35-FF9D078898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{F9C8693C-7F87-4C83-B387-D1ED02E5D9B5}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50-4704-BF35-FF9D078898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{5D8DE819-7DFF-44FA-BC9C-234532796648}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50-4704-BF35-FF9D078898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{18EFB74C-EDA4-4359-9875-C736C9E916BD}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50-4704-BF35-FF9D078898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{BD72E145-2F27-43BD-976E-1CABE422031C}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B50-4704-BF35-FF9D078898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{B2806A84-A394-4BBB-A922-66988A4A2611}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B50-4704-BF35-FF9D078898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{11159780-B6D6-4347-A640-3EC803DD15C6}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B50-4704-BF35-FF9D078898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{BD6E8768-A8E7-47C1-B137-503E8E6AB629}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B50-4704-BF35-FF9D078898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54.9</c:v>
                </c:pt>
                <c:pt idx="8">
                  <c:v>57.2</c:v>
                </c:pt>
                <c:pt idx="16">
                  <c:v>59</c:v>
                </c:pt>
                <c:pt idx="24">
                  <c:v>60.5</c:v>
                </c:pt>
                <c:pt idx="32">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B50-4704-BF35-FF9D078898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{DE615506-81E4-4EB0-B789-FA6065B56DC2}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B50-4704-BF35-FF9D078898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{483DD0B9-F2DD-4249-A990-031002555A5C}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50-4704-BF35-FF9D078898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{2B882636-4A86-4CCD-86D0-64C9719F8640}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50-4704-BF35-FF9D078898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{5FA57B0A-ABD4-439A-A6A7-DDBD38F3B3BA}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50-4704-BF35-FF9D078898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{977530B3-9B11-4FCB-9FF4-A8AEA23BF243}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50-4704-BF35-FF9D078898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{F7D85412-0A2F-4F12-96A8-3B5F3217C1B9}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B50-4704-BF35-FF9D078898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{E01592C6-5294-4FA1-B1AE-C18DBE6712E8}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B50-4704-BF35-FF9D078898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{0D788ADC-A8F5-4FE1-B645-E66E5E27D033}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B50-4704-BF35-FF9D078898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{3B97FE28-919C-4F88-9C2B-15E3928907E5}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B50-4704-BF35-FF9D078898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B50-4704-BF35-FF9D078898E5}"/>
            </c:ext>
          </c:extLst>
        </c:ser>
        <c:dLbls>
          <c:showLegendKey val="0"/>
          <c:showVal val="1"/>
          <c:showCatName val="0"/>
          <c:showSerName val="0"/>
          <c:showPercent val="0"/>
          <c:showBubbleSize val="0"/>
        </c:dLbls>
        <c:axId val="46179840"/>
        <c:axId val="46181760"/>
      </c:scatterChart>
      <c:valAx>
        <c:axId val="46179840"/>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{9BBCADBC-253D-4BF8-BB6A-E21A88A40B05}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4C7-46E6-BC82-9968787194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{1D7B00BA-B849-4111-AD72-A2F739EA6FC0}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C7-46E6-BC82-9968787194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{7F4DCB81-8F92-489B-9DE0-A11766CA4C44}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C7-46E6-BC82-9968787194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{F20EDD43-096F-46A9-A25B-557F1F19A721}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C7-46E6-BC82-9968787194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{67E5DEBA-2F44-4877-B70B-BF5EEB8637D0}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C7-46E6-BC82-9968787194C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{C2EDDF45-8393-4AC6-AE44-73E79B9094D4}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4C7-46E6-BC82-9968787194C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{344E685A-7406-4051-9E14-637D3A2BE12F}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4C7-46E6-BC82-9968787194C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{65A4112B-8AE2-41B8-83F2-C3237751ADB9}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4C7-46E6-BC82-9968787194C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{8E96647B-5762-463B-8D47-46D389EFAC96}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4C7-46E6-BC82-9968787194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4.9000000000000004</c:v>
                </c:pt>
                <c:pt idx="16">
                  <c:v>6</c:v>
                </c:pt>
                <c:pt idx="24">
                  <c:v>6.9</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4C7-46E6-BC82-9968787194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{A1D51B63-801F-4972-B5FA-D76750F31FD7}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4C7-46E6-BC82-9968787194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{08DB73FC-E3BA-4BF6-85C4-464E2508EF94}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C7-46E6-BC82-9968787194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{043C0713-B6CB-4AC8-87A9-6FF2E9496A86}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C7-46E6-BC82-9968787194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{C2F42153-A836-48AA-86E3-67247DC13CD8}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C7-46E6-BC82-9968787194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{DE43DA77-5B6C-4091-A0CA-119E504E63BA}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C7-46E6-BC82-9968787194C0}"/>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{12E00B66-14EE-4E25-8318-2337A761FA3B}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4C7-46E6-BC82-9968787194C0}"/>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{F9D889B9-ECB6-4E10-81B8-C8A1E13A6502}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4C7-46E6-BC82-9968787194C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{1CE1FE96-11AC-4257-B8AD-68295742975B}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4C7-46E6-BC82-9968787194C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{51325460-208E-4A53-A33E-6FEDBCD52211}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4C7-46E6-BC82-996878719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4C7-46E6-BC82-9968787194C0}"/>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元利償還金の償還のピークを迎えているため、ここから緩やかに減少する見込みである。引き続き償還額の範囲内で起債借り入れを行うなど新規の借り入れは慎重に判断し、財政の健全化に努めていく。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新規発行を抑制してきたこともあり、将来負担額が充当可能財源を超え、数値なしとなっている。また、令和２年度は、公共施設等の修繕や複合施設建設に備えるため財政調整基金から公共施設整備基金への積み替えを行った。今後、公共施設等総合管理計画、公共施設等個別施設計画に基づき計画的に修繕や長寿命化を行い、これまでと同様公債費の適正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長野県山形村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財政調整基金から公共施設整備基金へ１億円盛り替えたほか、財政調整基金に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万円積み立てため、基金全体では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老朽化した施設の改修・改築などに費用が必要な事、複合施設の建設が予定されていること等から、中長期的にみて基金が減少することが予想される。必要な財源を確保する為、積立と取り崩しのバランスを検討する必要があり、基金全体で標準財政規模程度担保でき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公共施設整備基金：庁舎その他の公共施設、インフラ資産の整備又は維持に活用するため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地域福祉基金：地域における福祉を増進するため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ふるさと応援基金：村を愛し、応援するための寄附金を活用して、山形村の自然、歴史及び文化を守り育み、魅力あるふるさとづくりを推進するため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公共施設整備基金：財政調整基金から盛り替えたため１億円の増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ふるさと応援基金：寄附者の意向にそった事業への充てるため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万取り崩し、令和２年度に入った寄付金を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公共施設整備基金：施設の老朽化のほか、複合施設を建設する可能性もあることから、更に積み立てを行う予定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地域福祉基金：決算の状況を見ながら、社会福祉の充実のために必要な額を積み立てる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ふるさと応援基金：村に寄付してくれた方の気持ちに応えるため、必要な事業に活用できるよう積み立てを行い、必要な事業の財源とする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前年度の余剰金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の積み立てを行ったほか、公共施設整備基金へ１億円積み換えたため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と同様、基金の使途を明確化するために財政調整基金を取り崩し、特定目的基金に盛り替えを行うが、コロナの影響を受けて減収が見込まれる税収や不安定な社会情勢、近年頻発する災害などに備えるため必要額を担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起債の償還のピークは過ぎたが、今後も起債を活用した事業を計画しているため、償還の財源として積み立てを行っていく。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8,663
8,493
24.98
5,024,399
4,931,315
70,055
2,673,706
2,647,532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有形固定資産減価償却率は類似団体平均とほぼ同程度となっており、上昇傾向にあるため、減価償却が進んでいる状況にある。</a:t>
          </a:r>
          <a:r>
            <a:rPr kumimoji="1" lang="ja-JP" altLang="ja-JP" sz="1100">
              <a:solidFill>
                <a:schemeClr val="dk1"/>
              </a:solidFill>
              <a:effectLst/>
              <a:latin typeface="+mn-lt"/>
              <a:ea typeface="+mn-ea"/>
              <a:cs typeface="+mn-cs"/>
            </a:rPr>
            <a:t>公共施設総合管理計画において、公共施設等</a:t>
          </a:r>
          <a:r>
            <a:rPr kumimoji="1" lang="ja-JP" altLang="en-US" sz="1100">
              <a:solidFill>
                <a:schemeClr val="dk1"/>
              </a:solidFill>
              <a:effectLst/>
              <a:latin typeface="+mn-lt"/>
              <a:ea typeface="+mn-ea"/>
              <a:cs typeface="+mn-cs"/>
            </a:rPr>
            <a:t>の面積を減少させる</a:t>
          </a:r>
          <a:r>
            <a:rPr kumimoji="1" lang="ja-JP" altLang="ja-JP" sz="1100">
              <a:solidFill>
                <a:schemeClr val="dk1"/>
              </a:solidFill>
              <a:effectLst/>
              <a:latin typeface="+mn-lt"/>
              <a:ea typeface="+mn-ea"/>
              <a:cs typeface="+mn-cs"/>
            </a:rPr>
            <a:t>という</a:t>
          </a:r>
          <a:r>
            <a:rPr kumimoji="1" lang="ja-JP" altLang="en-US" sz="1100">
              <a:solidFill>
                <a:schemeClr val="dk1"/>
              </a:solidFill>
              <a:effectLst/>
              <a:latin typeface="+mn-lt"/>
              <a:ea typeface="+mn-ea"/>
              <a:cs typeface="+mn-cs"/>
            </a:rPr>
            <a:t>方針を示しているため、</a:t>
          </a:r>
          <a:r>
            <a:rPr kumimoji="1" lang="ja-JP" altLang="ja-JP" sz="1100">
              <a:solidFill>
                <a:schemeClr val="dk1"/>
              </a:solidFill>
              <a:effectLst/>
              <a:latin typeface="+mn-lt"/>
              <a:ea typeface="+mn-ea"/>
              <a:cs typeface="+mn-cs"/>
            </a:rPr>
            <a:t>老朽化した施設を集約化、又は除却するなど施設の数量を適正管理していく必要がある。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97261</xdr:rowOff>
    </xdr:from>
    <xdr:to>
      <xdr:col>23</xdr:col>
      <xdr:colOff>136525</xdr:colOff>
      <xdr:row>31</xdr:row>
      <xdr:rowOff>27411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120138</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86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75671</xdr:rowOff>
    </xdr:from>
    <xdr:to>
      <xdr:col>19</xdr:col>
      <xdr:colOff>187325</xdr:colOff>
      <xdr:row>31</xdr:row>
      <xdr:rowOff>5821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59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126471</xdr:rowOff>
    </xdr:from>
    <xdr:to>
      <xdr:col>23</xdr:col>
      <xdr:colOff>85725</xdr:colOff>
      <xdr:row>30</xdr:row>
      <xdr:rowOff>148061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04149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99483</xdr:rowOff>
    </xdr:from>
    <xdr:to>
      <xdr:col>19</xdr:col>
      <xdr:colOff>136525</xdr:colOff>
      <xdr:row>30</xdr:row>
      <xdr:rowOff>126471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014508"/>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99483</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598212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146367</xdr:rowOff>
    </xdr:from>
    <xdr:to>
      <xdr:col>7</xdr:col>
      <xdr:colOff>187325</xdr:colOff>
      <xdr:row>30</xdr:row>
      <xdr:rowOff>76517</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25717</xdr:rowOff>
    </xdr:from>
    <xdr:to>
      <xdr:col>11</xdr:col>
      <xdr:colOff>136525</xdr:colOff>
      <xdr:row>30</xdr:row>
      <xdr:rowOff>67098</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940742"/>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143210</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22348</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166810</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93044</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を下回っている。起債の償還額以内の借り入れを進めてきていることが結果に結びついている。ただし、起債の借入は、世代間負担の公平性の観点からも、必要な水準を見極めていく必要があ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117765</xdr:rowOff>
    </xdr:from>
    <xdr:to>
      <xdr:col>76</xdr:col>
      <xdr:colOff>73025</xdr:colOff>
      <xdr:row>28</xdr:row>
      <xdr:rowOff>47915</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5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140642</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3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15712</xdr:rowOff>
    </xdr:from>
    <xdr:to>
      <xdr:col>72</xdr:col>
      <xdr:colOff>123825</xdr:colOff>
      <xdr:row>28</xdr:row>
      <xdr:rowOff>117312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5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168565</xdr:rowOff>
    </xdr:from>
    <xdr:to>
      <xdr:col>76</xdr:col>
      <xdr:colOff>22225</xdr:colOff>
      <xdr:row>28</xdr:row>
      <xdr:rowOff>66512</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569240"/>
          <a:ext cx="711200" cy="6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76164</xdr:rowOff>
    </xdr:from>
    <xdr:to>
      <xdr:col>68</xdr:col>
      <xdr:colOff>123825</xdr:colOff>
      <xdr:row>29</xdr:row>
      <xdr:rowOff>6314</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6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66512</xdr:rowOff>
    </xdr:from>
    <xdr:to>
      <xdr:col>72</xdr:col>
      <xdr:colOff>73025</xdr:colOff>
      <xdr:row>28</xdr:row>
      <xdr:rowOff>126964</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3322300" y="5638637"/>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102843</xdr:rowOff>
    </xdr:from>
    <xdr:to>
      <xdr:col>64</xdr:col>
      <xdr:colOff>123825</xdr:colOff>
      <xdr:row>29</xdr:row>
      <xdr:rowOff>32993</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6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126964</xdr:rowOff>
    </xdr:from>
    <xdr:to>
      <xdr:col>68</xdr:col>
      <xdr:colOff>73025</xdr:colOff>
      <xdr:row>28</xdr:row>
      <xdr:rowOff>153643</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5699089"/>
          <a:ext cx="762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17444</xdr:rowOff>
    </xdr:from>
    <xdr:to>
      <xdr:col>60</xdr:col>
      <xdr:colOff>123825</xdr:colOff>
      <xdr:row>29</xdr:row>
      <xdr:rowOff>119044</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76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153643</xdr:rowOff>
    </xdr:from>
    <xdr:to>
      <xdr:col>64</xdr:col>
      <xdr:colOff>73025</xdr:colOff>
      <xdr:row>29</xdr:row>
      <xdr:rowOff>68244</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725768"/>
          <a:ext cx="7620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133839</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3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22841</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4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49520</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4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135571</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53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8,663
8,493
24.98
5,024,399
4,931,315
70,055
2,673,706
2,647,532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149225</xdr:rowOff>
    </xdr:from>
    <xdr:to>
      <xdr:col>20</xdr:col>
      <xdr:colOff>38100</xdr:colOff>
      <xdr:row>38</xdr:row>
      <xdr:rowOff>79375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60960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436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118745</xdr:rowOff>
    </xdr:from>
    <xdr:to>
      <xdr:col>15</xdr:col>
      <xdr:colOff>101600</xdr:colOff>
      <xdr:row>38</xdr:row>
      <xdr:rowOff>48895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169545</xdr:rowOff>
    </xdr:from>
    <xdr:to>
      <xdr:col>19</xdr:col>
      <xdr:colOff>177800</xdr:colOff>
      <xdr:row>38</xdr:row>
      <xdr:rowOff>28575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13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23495</xdr:rowOff>
    </xdr:from>
    <xdr:to>
      <xdr:col>10</xdr:col>
      <xdr:colOff>165100</xdr:colOff>
      <xdr:row>36</xdr:row>
      <xdr:rowOff>125095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74295</xdr:rowOff>
    </xdr:from>
    <xdr:to>
      <xdr:col>15</xdr:col>
      <xdr:colOff>50800</xdr:colOff>
      <xdr:row>37</xdr:row>
      <xdr:rowOff>169545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4649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156845</xdr:rowOff>
    </xdr:from>
    <xdr:to>
      <xdr:col>6</xdr:col>
      <xdr:colOff>38100</xdr:colOff>
      <xdr:row>36</xdr:row>
      <xdr:rowOff>86995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36195</xdr:rowOff>
    </xdr:from>
    <xdr:to>
      <xdr:col>10</xdr:col>
      <xdr:colOff>114300</xdr:colOff>
      <xdr:row>36</xdr:row>
      <xdr:rowOff>74295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08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43832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95902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65422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141622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103522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155067</xdr:rowOff>
    </xdr:from>
    <xdr:to>
      <xdr:col>55</xdr:col>
      <xdr:colOff>50800</xdr:colOff>
      <xdr:row>42</xdr:row>
      <xdr:rowOff>85217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18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1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155088</xdr:rowOff>
    </xdr:from>
    <xdr:to>
      <xdr:col>50</xdr:col>
      <xdr:colOff>165100</xdr:colOff>
      <xdr:row>42</xdr:row>
      <xdr:rowOff>85238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34417</xdr:rowOff>
    </xdr:from>
    <xdr:to>
      <xdr:col>55</xdr:col>
      <xdr:colOff>0</xdr:colOff>
      <xdr:row>42</xdr:row>
      <xdr:rowOff>34438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235317"/>
          <a:ext cx="838200"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155119</xdr:rowOff>
    </xdr:from>
    <xdr:to>
      <xdr:col>46</xdr:col>
      <xdr:colOff>38100</xdr:colOff>
      <xdr:row>42</xdr:row>
      <xdr:rowOff>85269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34438</xdr:rowOff>
    </xdr:from>
    <xdr:to>
      <xdr:col>50</xdr:col>
      <xdr:colOff>114300</xdr:colOff>
      <xdr:row>42</xdr:row>
      <xdr:rowOff>34469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235338"/>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155130</xdr:rowOff>
    </xdr:from>
    <xdr:to>
      <xdr:col>41</xdr:col>
      <xdr:colOff>101600</xdr:colOff>
      <xdr:row>42</xdr:row>
      <xdr:rowOff>85280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34469</xdr:rowOff>
    </xdr:from>
    <xdr:to>
      <xdr:col>45</xdr:col>
      <xdr:colOff>177800</xdr:colOff>
      <xdr:row>42</xdr:row>
      <xdr:rowOff>34480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235369"/>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155118</xdr:rowOff>
    </xdr:from>
    <xdr:to>
      <xdr:col>36</xdr:col>
      <xdr:colOff>165100</xdr:colOff>
      <xdr:row>42</xdr:row>
      <xdr:rowOff>85268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34468</xdr:rowOff>
    </xdr:from>
    <xdr:to>
      <xdr:col>41</xdr:col>
      <xdr:colOff>50800</xdr:colOff>
      <xdr:row>42</xdr:row>
      <xdr:rowOff>34480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235368"/>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76365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76396</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2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76407</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27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76395</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2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153307</xdr:rowOff>
    </xdr:from>
    <xdr:to>
      <xdr:col>24</xdr:col>
      <xdr:colOff>114300</xdr:colOff>
      <xdr:row>61</xdr:row>
      <xdr:rowOff>83457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131734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32657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46498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101056</xdr:rowOff>
    </xdr:from>
    <xdr:to>
      <xdr:col>15</xdr:col>
      <xdr:colOff>101600</xdr:colOff>
      <xdr:row>61</xdr:row>
      <xdr:rowOff>31206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151856</xdr:rowOff>
    </xdr:from>
    <xdr:to>
      <xdr:col>19</xdr:col>
      <xdr:colOff>177800</xdr:colOff>
      <xdr:row>61</xdr:row>
      <xdr:rowOff>6531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388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151856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1109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47172</xdr:rowOff>
    </xdr:from>
    <xdr:to>
      <xdr:col>6</xdr:col>
      <xdr:colOff>38100</xdr:colOff>
      <xdr:row>60</xdr:row>
      <xdr:rowOff>148772</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97972</xdr:rowOff>
    </xdr:from>
    <xdr:to>
      <xdr:col>10</xdr:col>
      <xdr:colOff>114300</xdr:colOff>
      <xdr:row>60</xdr:row>
      <xdr:rowOff>124097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3849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73858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47733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165299</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36799</xdr:rowOff>
    </xdr:from>
    <xdr:to>
      <xdr:col>55</xdr:col>
      <xdr:colOff>50800</xdr:colOff>
      <xdr:row>63</xdr:row>
      <xdr:rowOff>138399</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8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123176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75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37243</xdr:rowOff>
    </xdr:from>
    <xdr:to>
      <xdr:col>50</xdr:col>
      <xdr:colOff>165100</xdr:colOff>
      <xdr:row>63</xdr:row>
      <xdr:rowOff>138843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83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87599</xdr:rowOff>
    </xdr:from>
    <xdr:to>
      <xdr:col>55</xdr:col>
      <xdr:colOff>0</xdr:colOff>
      <xdr:row>63</xdr:row>
      <xdr:rowOff>88043</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888949"/>
          <a:ext cx="8382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37841</xdr:rowOff>
    </xdr:from>
    <xdr:to>
      <xdr:col>46</xdr:col>
      <xdr:colOff>38100</xdr:colOff>
      <xdr:row>63</xdr:row>
      <xdr:rowOff>139441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8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88043</xdr:rowOff>
    </xdr:from>
    <xdr:to>
      <xdr:col>50</xdr:col>
      <xdr:colOff>114300</xdr:colOff>
      <xdr:row>63</xdr:row>
      <xdr:rowOff>88641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889393"/>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38095</xdr:rowOff>
    </xdr:from>
    <xdr:to>
      <xdr:col>41</xdr:col>
      <xdr:colOff>101600</xdr:colOff>
      <xdr:row>63</xdr:row>
      <xdr:rowOff>139695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88641</xdr:rowOff>
    </xdr:from>
    <xdr:to>
      <xdr:col>45</xdr:col>
      <xdr:colOff>177800</xdr:colOff>
      <xdr:row>63</xdr:row>
      <xdr:rowOff>88895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889991"/>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37766</xdr:rowOff>
    </xdr:from>
    <xdr:to>
      <xdr:col>36</xdr:col>
      <xdr:colOff>165100</xdr:colOff>
      <xdr:row>63</xdr:row>
      <xdr:rowOff>139366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88566</xdr:rowOff>
    </xdr:from>
    <xdr:to>
      <xdr:col>41</xdr:col>
      <xdr:colOff>50800</xdr:colOff>
      <xdr:row>63</xdr:row>
      <xdr:rowOff>88895</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972300" y="10889916"/>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129970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93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130568</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93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130822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93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130493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93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a:extLst>
            <a:ext uri="{FF2B5EF4-FFF2-40B4-BE49-F238E27FC236}">
              <a16:creationId xmlns:a16="http://schemas.microsoft.com/office/drawing/2014/main" id="{00000000-0008-0000-0E00-00003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a:extLst>
            <a:ext uri="{FF2B5EF4-FFF2-40B4-BE49-F238E27FC236}">
              <a16:creationId xmlns:a16="http://schemas.microsoft.com/office/drawing/2014/main" id="{00000000-0008-0000-0E00-00004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322" name="【認定こども園・幼稚園・保育所】&#10;有形固定資産減価償却率最大値テキスト">
          <a:extLst>
            <a:ext uri="{FF2B5EF4-FFF2-40B4-BE49-F238E27FC236}">
              <a16:creationId xmlns:a16="http://schemas.microsoft.com/office/drawing/2014/main" id="{00000000-0008-0000-0E00-00004201000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324" name="【認定こども園・幼稚園・保育所】&#10;有形固定資産減価償却率平均値テキスト">
          <a:extLst>
            <a:ext uri="{FF2B5EF4-FFF2-40B4-BE49-F238E27FC236}">
              <a16:creationId xmlns:a16="http://schemas.microsoft.com/office/drawing/2014/main" id="{00000000-0008-0000-0E00-000044010000}"/>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336" name="【認定こども園・幼稚園・保育所】&#10;有形固定資産減価償却率該当値テキスト">
          <a:extLst>
            <a:ext uri="{FF2B5EF4-FFF2-40B4-BE49-F238E27FC236}">
              <a16:creationId xmlns:a16="http://schemas.microsoft.com/office/drawing/2014/main" id="{00000000-0008-0000-0E00-000050010000}"/>
            </a:ext>
          </a:extLst>
        </xdr:cNvPr>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125004</xdr:rowOff>
    </xdr:from>
    <xdr:to>
      <xdr:col>81</xdr:col>
      <xdr:colOff>101600</xdr:colOff>
      <xdr:row>35</xdr:row>
      <xdr:rowOff>55154</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5430500" y="59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xdr:rowOff>
    </xdr:from>
    <xdr:to>
      <xdr:col>85</xdr:col>
      <xdr:colOff>127000</xdr:colOff>
      <xdr:row>35</xdr:row>
      <xdr:rowOff>53340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5481300" y="600510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76019</xdr:rowOff>
    </xdr:from>
    <xdr:to>
      <xdr:col>76</xdr:col>
      <xdr:colOff>165100</xdr:colOff>
      <xdr:row>35</xdr:row>
      <xdr:rowOff>6169</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126819</xdr:rowOff>
    </xdr:from>
    <xdr:to>
      <xdr:col>81</xdr:col>
      <xdr:colOff>50800</xdr:colOff>
      <xdr:row>35</xdr:row>
      <xdr:rowOff>4354</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4592300" y="595611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27033</xdr:rowOff>
    </xdr:from>
    <xdr:to>
      <xdr:col>72</xdr:col>
      <xdr:colOff>38100</xdr:colOff>
      <xdr:row>34</xdr:row>
      <xdr:rowOff>128633</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3652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77833</xdr:rowOff>
    </xdr:from>
    <xdr:to>
      <xdr:col>76</xdr:col>
      <xdr:colOff>114300</xdr:colOff>
      <xdr:row>34</xdr:row>
      <xdr:rowOff>126819</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3703300" y="59071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147864</xdr:rowOff>
    </xdr:from>
    <xdr:to>
      <xdr:col>67</xdr:col>
      <xdr:colOff>101600</xdr:colOff>
      <xdr:row>34</xdr:row>
      <xdr:rowOff>78014</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2763500" y="58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27214</xdr:rowOff>
    </xdr:from>
    <xdr:to>
      <xdr:col>71</xdr:col>
      <xdr:colOff>177800</xdr:colOff>
      <xdr:row>34</xdr:row>
      <xdr:rowOff>77833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2814300" y="585651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345" name="n_1aveValue【認定こども園・幼稚園・保育所】&#10;有形固定資産減価償却率">
          <a:extLst>
            <a:ext uri="{FF2B5EF4-FFF2-40B4-BE49-F238E27FC236}">
              <a16:creationId xmlns:a16="http://schemas.microsoft.com/office/drawing/2014/main" id="{00000000-0008-0000-0E00-000059010000}"/>
            </a:ext>
          </a:extLst>
        </xdr:cNvPr>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346" name="n_2aveValue【認定こども園・幼稚園・保育所】&#10;有形固定資産減価償却率">
          <a:extLst>
            <a:ext uri="{FF2B5EF4-FFF2-40B4-BE49-F238E27FC236}">
              <a16:creationId xmlns:a16="http://schemas.microsoft.com/office/drawing/2014/main" id="{00000000-0008-0000-0E00-00005A010000}"/>
            </a:ext>
          </a:extLst>
        </xdr:cNvPr>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132823</xdr:rowOff>
    </xdr:from>
    <xdr:ext cx="405111" cy="259045"/>
    <xdr:sp macro="" textlink="">
      <xdr:nvSpPr>
        <xdr:cNvPr id="347" name="n_3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3500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348" name="n_4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71681</xdr:rowOff>
    </xdr:from>
    <xdr:ext cx="405111" cy="259045"/>
    <xdr:sp macro="" textlink="">
      <xdr:nvSpPr>
        <xdr:cNvPr id="349" name="n_1main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5266044" y="572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350" name="n_2main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145160</xdr:rowOff>
    </xdr:from>
    <xdr:ext cx="405111" cy="259045"/>
    <xdr:sp macro="" textlink="">
      <xdr:nvSpPr>
        <xdr:cNvPr id="351" name="n_3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3500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94541</xdr:rowOff>
    </xdr:from>
    <xdr:ext cx="405111" cy="259045"/>
    <xdr:sp macro="" textlink="">
      <xdr:nvSpPr>
        <xdr:cNvPr id="352" name="n_4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2611744" y="558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E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E00-00007B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E00-00007D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E00-00007F010000}"/>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17235</xdr:rowOff>
    </xdr:from>
    <xdr:to>
      <xdr:col>116</xdr:col>
      <xdr:colOff>114300</xdr:colOff>
      <xdr:row>39</xdr:row>
      <xdr:rowOff>118835</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2110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167112</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E00-00008B010000}"/>
            </a:ext>
          </a:extLst>
        </xdr:cNvPr>
        <xdr:cNvSpPr txBox="1"/>
      </xdr:nvSpPr>
      <xdr:spPr>
        <a:xfrm>
          <a:off x="22199600" y="668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20501</xdr:rowOff>
    </xdr:from>
    <xdr:to>
      <xdr:col>112</xdr:col>
      <xdr:colOff>38100</xdr:colOff>
      <xdr:row>39</xdr:row>
      <xdr:rowOff>122101</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127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68035</xdr:rowOff>
    </xdr:from>
    <xdr:to>
      <xdr:col>116</xdr:col>
      <xdr:colOff>63500</xdr:colOff>
      <xdr:row>39</xdr:row>
      <xdr:rowOff>71301</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21323300" y="6754585"/>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71301</xdr:rowOff>
    </xdr:from>
    <xdr:to>
      <xdr:col>111</xdr:col>
      <xdr:colOff>177800</xdr:colOff>
      <xdr:row>39</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flipV="1">
          <a:off x="20434300" y="67578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27033</xdr:rowOff>
    </xdr:from>
    <xdr:to>
      <xdr:col>102</xdr:col>
      <xdr:colOff>165100</xdr:colOff>
      <xdr:row>39</xdr:row>
      <xdr:rowOff>128633</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9494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76200</xdr:rowOff>
    </xdr:from>
    <xdr:to>
      <xdr:col>107</xdr:col>
      <xdr:colOff>50800</xdr:colOff>
      <xdr:row>39</xdr:row>
      <xdr:rowOff>77833</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9545300" y="676275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23767</xdr:rowOff>
    </xdr:from>
    <xdr:to>
      <xdr:col>98</xdr:col>
      <xdr:colOff>38100</xdr:colOff>
      <xdr:row>39</xdr:row>
      <xdr:rowOff>125367</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8605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74567</xdr:rowOff>
    </xdr:from>
    <xdr:to>
      <xdr:col>102</xdr:col>
      <xdr:colOff>114300</xdr:colOff>
      <xdr:row>39</xdr:row>
      <xdr:rowOff>77833</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8656300" y="67611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119034</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1075727" y="646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113228</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21075727" y="6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143527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20199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119760</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E00-00009A010000}"/>
            </a:ext>
          </a:extLst>
        </xdr:cNvPr>
        <xdr:cNvSpPr txBox="1"/>
      </xdr:nvSpPr>
      <xdr:spPr>
        <a:xfrm>
          <a:off x="19310427" y="68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116494</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E00-00009B010000}"/>
            </a:ext>
          </a:extLst>
        </xdr:cNvPr>
        <xdr:cNvSpPr txBox="1"/>
      </xdr:nvSpPr>
      <xdr:spPr>
        <a:xfrm>
          <a:off x="18421427" y="680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00000000-0008-0000-0E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00000000-0008-0000-0E00-0000B601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00000000-0008-0000-0E00-0000B801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00000000-0008-0000-0E00-0000BA010000}"/>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446" name="フローチャート: 判断 445">
          <a:extLst>
            <a:ext uri="{FF2B5EF4-FFF2-40B4-BE49-F238E27FC236}">
              <a16:creationId xmlns:a16="http://schemas.microsoft.com/office/drawing/2014/main" id="{00000000-0008-0000-0E00-0000BE01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447" name="フローチャート: 判断 446">
          <a:extLst>
            <a:ext uri="{FF2B5EF4-FFF2-40B4-BE49-F238E27FC236}">
              <a16:creationId xmlns:a16="http://schemas.microsoft.com/office/drawing/2014/main" id="{00000000-0008-0000-0E00-0000BF01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6268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19067</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00000000-0008-0000-0E00-0000C6010000}"/>
            </a:ext>
          </a:extLst>
        </xdr:cNvPr>
        <xdr:cNvSpPr txBox="1"/>
      </xdr:nvSpPr>
      <xdr:spPr>
        <a:xfrm>
          <a:off x="16357600"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158206</xdr:rowOff>
    </xdr:from>
    <xdr:to>
      <xdr:col>81</xdr:col>
      <xdr:colOff>101600</xdr:colOff>
      <xdr:row>62</xdr:row>
      <xdr:rowOff>88356</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5430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37556</xdr:rowOff>
    </xdr:from>
    <xdr:to>
      <xdr:col>85</xdr:col>
      <xdr:colOff>127000</xdr:colOff>
      <xdr:row>62</xdr:row>
      <xdr:rowOff>91440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5481300" y="1066745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37556</xdr:rowOff>
    </xdr:from>
    <xdr:to>
      <xdr:col>81</xdr:col>
      <xdr:colOff>50800</xdr:colOff>
      <xdr:row>62</xdr:row>
      <xdr:rowOff>137160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14592300" y="10667456"/>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48804</xdr:rowOff>
    </xdr:from>
    <xdr:to>
      <xdr:col>72</xdr:col>
      <xdr:colOff>38100</xdr:colOff>
      <xdr:row>62</xdr:row>
      <xdr:rowOff>150404</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3652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99604</xdr:rowOff>
    </xdr:from>
    <xdr:to>
      <xdr:col>76</xdr:col>
      <xdr:colOff>114300</xdr:colOff>
      <xdr:row>62</xdr:row>
      <xdr:rowOff>137160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3703300" y="1072950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9616</xdr:rowOff>
    </xdr:from>
    <xdr:to>
      <xdr:col>67</xdr:col>
      <xdr:colOff>101600</xdr:colOff>
      <xdr:row>62</xdr:row>
      <xdr:rowOff>111216</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2763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60416</xdr:rowOff>
    </xdr:from>
    <xdr:to>
      <xdr:col>71</xdr:col>
      <xdr:colOff>177800</xdr:colOff>
      <xdr:row>62</xdr:row>
      <xdr:rowOff>99604</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2814300" y="106903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463" name="n_1aveValue【学校施設】&#10;有形固定資産減価償却率">
          <a:extLst>
            <a:ext uri="{FF2B5EF4-FFF2-40B4-BE49-F238E27FC236}">
              <a16:creationId xmlns:a16="http://schemas.microsoft.com/office/drawing/2014/main" id="{00000000-0008-0000-0E00-0000CF01000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464" name="n_2aveValue【学校施設】&#10;有形固定資産減価償却率">
          <a:extLst>
            <a:ext uri="{FF2B5EF4-FFF2-40B4-BE49-F238E27FC236}">
              <a16:creationId xmlns:a16="http://schemas.microsoft.com/office/drawing/2014/main" id="{00000000-0008-0000-0E00-0000D001000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465" name="n_3aveValue【学校施設】&#10;有形固定資産減価償却率">
          <a:extLst>
            <a:ext uri="{FF2B5EF4-FFF2-40B4-BE49-F238E27FC236}">
              <a16:creationId xmlns:a16="http://schemas.microsoft.com/office/drawing/2014/main" id="{00000000-0008-0000-0E00-0000D101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466" name="n_4aveValue【学校施設】&#10;有形固定資産減価償却率">
          <a:extLst>
            <a:ext uri="{FF2B5EF4-FFF2-40B4-BE49-F238E27FC236}">
              <a16:creationId xmlns:a16="http://schemas.microsoft.com/office/drawing/2014/main" id="{00000000-0008-0000-0E00-0000D201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79483</xdr:rowOff>
    </xdr:from>
    <xdr:ext cx="405111" cy="259045"/>
    <xdr:sp macro="" textlink="">
      <xdr:nvSpPr>
        <xdr:cNvPr id="467" name="n_1mainValue【学校施設】&#10;有形固定資産減価償却率">
          <a:extLst>
            <a:ext uri="{FF2B5EF4-FFF2-40B4-BE49-F238E27FC236}">
              <a16:creationId xmlns:a16="http://schemas.microsoft.com/office/drawing/2014/main" id="{00000000-0008-0000-0E00-0000D3010000}"/>
            </a:ext>
          </a:extLst>
        </xdr:cNvPr>
        <xdr:cNvSpPr txBox="1"/>
      </xdr:nvSpPr>
      <xdr:spPr>
        <a:xfrm>
          <a:off x="15266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468" name="n_2mainValue【学校施設】&#10;有形固定資産減価償却率">
          <a:extLst>
            <a:ext uri="{FF2B5EF4-FFF2-40B4-BE49-F238E27FC236}">
              <a16:creationId xmlns:a16="http://schemas.microsoft.com/office/drawing/2014/main" id="{00000000-0008-0000-0E00-0000D4010000}"/>
            </a:ext>
          </a:extLst>
        </xdr:cNvPr>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141531</xdr:rowOff>
    </xdr:from>
    <xdr:ext cx="405111" cy="259045"/>
    <xdr:sp macro="" textlink="">
      <xdr:nvSpPr>
        <xdr:cNvPr id="469" name="n_3mainValue【学校施設】&#10;有形固定資産減価償却率">
          <a:extLst>
            <a:ext uri="{FF2B5EF4-FFF2-40B4-BE49-F238E27FC236}">
              <a16:creationId xmlns:a16="http://schemas.microsoft.com/office/drawing/2014/main" id="{00000000-0008-0000-0E00-0000D5010000}"/>
            </a:ext>
          </a:extLst>
        </xdr:cNvPr>
        <xdr:cNvSpPr txBox="1"/>
      </xdr:nvSpPr>
      <xdr:spPr>
        <a:xfrm>
          <a:off x="13500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102343</xdr:rowOff>
    </xdr:from>
    <xdr:ext cx="405111" cy="259045"/>
    <xdr:sp macro="" textlink="">
      <xdr:nvSpPr>
        <xdr:cNvPr id="470" name="n_4mainValue【学校施設】&#10;有形固定資産減価償却率">
          <a:extLst>
            <a:ext uri="{FF2B5EF4-FFF2-40B4-BE49-F238E27FC236}">
              <a16:creationId xmlns:a16="http://schemas.microsoft.com/office/drawing/2014/main" id="{00000000-0008-0000-0E00-0000D6010000}"/>
            </a:ext>
          </a:extLst>
        </xdr:cNvPr>
        <xdr:cNvSpPr txBox="1"/>
      </xdr:nvSpPr>
      <xdr:spPr>
        <a:xfrm>
          <a:off x="12611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E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E00-0000EF01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497" name="【学校施設】&#10;一人当たり面積最大値テキスト">
          <a:extLst>
            <a:ext uri="{FF2B5EF4-FFF2-40B4-BE49-F238E27FC236}">
              <a16:creationId xmlns:a16="http://schemas.microsoft.com/office/drawing/2014/main" id="{00000000-0008-0000-0E00-0000F101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E00-0000F3010000}"/>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168884</xdr:rowOff>
    </xdr:from>
    <xdr:to>
      <xdr:col>116</xdr:col>
      <xdr:colOff>114300</xdr:colOff>
      <xdr:row>64</xdr:row>
      <xdr:rowOff>99034</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2110700" y="109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83811</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E00-0000FF010000}"/>
            </a:ext>
          </a:extLst>
        </xdr:cNvPr>
        <xdr:cNvSpPr txBox="1"/>
      </xdr:nvSpPr>
      <xdr:spPr>
        <a:xfrm>
          <a:off x="22199600" y="1088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169037</xdr:rowOff>
    </xdr:from>
    <xdr:to>
      <xdr:col>112</xdr:col>
      <xdr:colOff>38100</xdr:colOff>
      <xdr:row>64</xdr:row>
      <xdr:rowOff>99187</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1272500" y="1097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48234</xdr:rowOff>
    </xdr:from>
    <xdr:to>
      <xdr:col>116</xdr:col>
      <xdr:colOff>63500</xdr:colOff>
      <xdr:row>64</xdr:row>
      <xdr:rowOff>48387</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1323300" y="11021034"/>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169228</xdr:rowOff>
    </xdr:from>
    <xdr:to>
      <xdr:col>107</xdr:col>
      <xdr:colOff>101600</xdr:colOff>
      <xdr:row>64</xdr:row>
      <xdr:rowOff>99378</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0383500" y="109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48387</xdr:rowOff>
    </xdr:from>
    <xdr:to>
      <xdr:col>111</xdr:col>
      <xdr:colOff>177800</xdr:colOff>
      <xdr:row>64</xdr:row>
      <xdr:rowOff>48578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0434300" y="1102118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169304</xdr:rowOff>
    </xdr:from>
    <xdr:to>
      <xdr:col>102</xdr:col>
      <xdr:colOff>165100</xdr:colOff>
      <xdr:row>64</xdr:row>
      <xdr:rowOff>99454</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9494500" y="109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48578</xdr:rowOff>
    </xdr:from>
    <xdr:to>
      <xdr:col>107</xdr:col>
      <xdr:colOff>50800</xdr:colOff>
      <xdr:row>64</xdr:row>
      <xdr:rowOff>48654</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9545300" y="1102137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169190</xdr:rowOff>
    </xdr:from>
    <xdr:to>
      <xdr:col>98</xdr:col>
      <xdr:colOff>38100</xdr:colOff>
      <xdr:row>64</xdr:row>
      <xdr:rowOff>99340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8605500" y="109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48540</xdr:rowOff>
    </xdr:from>
    <xdr:to>
      <xdr:col>102</xdr:col>
      <xdr:colOff>114300</xdr:colOff>
      <xdr:row>64</xdr:row>
      <xdr:rowOff>48654</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656300" y="1102134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520" name="n_1aveValue【学校施設】&#10;一人当たり面積">
          <a:extLst>
            <a:ext uri="{FF2B5EF4-FFF2-40B4-BE49-F238E27FC236}">
              <a16:creationId xmlns:a16="http://schemas.microsoft.com/office/drawing/2014/main" id="{00000000-0008-0000-0E00-000008020000}"/>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521" name="n_2aveValue【学校施設】&#10;一人当たり面積">
          <a:extLst>
            <a:ext uri="{FF2B5EF4-FFF2-40B4-BE49-F238E27FC236}">
              <a16:creationId xmlns:a16="http://schemas.microsoft.com/office/drawing/2014/main" id="{00000000-0008-0000-0E00-000009020000}"/>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522" name="n_3aveValue【学校施設】&#10;一人当たり面積">
          <a:extLst>
            <a:ext uri="{FF2B5EF4-FFF2-40B4-BE49-F238E27FC236}">
              <a16:creationId xmlns:a16="http://schemas.microsoft.com/office/drawing/2014/main" id="{00000000-0008-0000-0E00-00000A02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523" name="n_4aveValue【学校施設】&#10;一人当たり面積">
          <a:extLst>
            <a:ext uri="{FF2B5EF4-FFF2-40B4-BE49-F238E27FC236}">
              <a16:creationId xmlns:a16="http://schemas.microsoft.com/office/drawing/2014/main" id="{00000000-0008-0000-0E00-00000B02000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90314</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106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90505</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106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90581</xdr:rowOff>
    </xdr:from>
    <xdr:ext cx="469744" cy="259045"/>
    <xdr:sp macro="" textlink="">
      <xdr:nvSpPr>
        <xdr:cNvPr id="526" name="n_3mainValue【学校施設】&#10;一人当たり面積">
          <a:extLst>
            <a:ext uri="{FF2B5EF4-FFF2-40B4-BE49-F238E27FC236}">
              <a16:creationId xmlns:a16="http://schemas.microsoft.com/office/drawing/2014/main" id="{00000000-0008-0000-0E00-00000E020000}"/>
            </a:ext>
          </a:extLst>
        </xdr:cNvPr>
        <xdr:cNvSpPr txBox="1"/>
      </xdr:nvSpPr>
      <xdr:spPr>
        <a:xfrm>
          <a:off x="19310427" y="110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90467</xdr:rowOff>
    </xdr:from>
    <xdr:ext cx="469744" cy="259045"/>
    <xdr:sp macro="" textlink="">
      <xdr:nvSpPr>
        <xdr:cNvPr id="527" name="n_4mainValue【学校施設】&#10;一人当たり面積">
          <a:extLst>
            <a:ext uri="{FF2B5EF4-FFF2-40B4-BE49-F238E27FC236}">
              <a16:creationId xmlns:a16="http://schemas.microsoft.com/office/drawing/2014/main" id="{00000000-0008-0000-0E00-00000F020000}"/>
            </a:ext>
          </a:extLst>
        </xdr:cNvPr>
        <xdr:cNvSpPr txBox="1"/>
      </xdr:nvSpPr>
      <xdr:spPr>
        <a:xfrm>
          <a:off x="18421427" y="110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a:extLst>
            <a:ext uri="{FF2B5EF4-FFF2-40B4-BE49-F238E27FC236}">
              <a16:creationId xmlns:a16="http://schemas.microsoft.com/office/drawing/2014/main" id="{00000000-0008-0000-0E00-00002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17145</xdr:rowOff>
    </xdr:from>
    <xdr:to>
      <xdr:col>85</xdr:col>
      <xdr:colOff>126364</xdr:colOff>
      <xdr:row>86</xdr:row>
      <xdr:rowOff>114300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16318864" y="13390245"/>
          <a:ext cx="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3" name="【児童館】&#10;有形固定資産減価償却率最小値テキスト">
          <a:extLst>
            <a:ext uri="{FF2B5EF4-FFF2-40B4-BE49-F238E27FC236}">
              <a16:creationId xmlns:a16="http://schemas.microsoft.com/office/drawing/2014/main" id="{00000000-0008-0000-0E00-000029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135272</xdr:rowOff>
    </xdr:from>
    <xdr:ext cx="405111" cy="259045"/>
    <xdr:sp macro="" textlink="">
      <xdr:nvSpPr>
        <xdr:cNvPr id="555" name="【児童館】&#10;有形固定資産減価償却率最大値テキスト">
          <a:extLst>
            <a:ext uri="{FF2B5EF4-FFF2-40B4-BE49-F238E27FC236}">
              <a16:creationId xmlns:a16="http://schemas.microsoft.com/office/drawing/2014/main" id="{00000000-0008-0000-0E00-00002B020000}"/>
            </a:ext>
          </a:extLst>
        </xdr:cNvPr>
        <xdr:cNvSpPr txBox="1"/>
      </xdr:nvSpPr>
      <xdr:spPr>
        <a:xfrm>
          <a:off x="16357600" y="1316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17145</xdr:rowOff>
    </xdr:from>
    <xdr:to>
      <xdr:col>86</xdr:col>
      <xdr:colOff>25400</xdr:colOff>
      <xdr:row>78</xdr:row>
      <xdr:rowOff>17145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6230600" y="1339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142891</xdr:rowOff>
    </xdr:from>
    <xdr:ext cx="405111" cy="259045"/>
    <xdr:sp macro="" textlink="">
      <xdr:nvSpPr>
        <xdr:cNvPr id="557" name="【児童館】&#10;有形固定資産減価償却率平均値テキスト">
          <a:extLst>
            <a:ext uri="{FF2B5EF4-FFF2-40B4-BE49-F238E27FC236}">
              <a16:creationId xmlns:a16="http://schemas.microsoft.com/office/drawing/2014/main" id="{00000000-0008-0000-0E00-00002D020000}"/>
            </a:ext>
          </a:extLst>
        </xdr:cNvPr>
        <xdr:cNvSpPr txBox="1"/>
      </xdr:nvSpPr>
      <xdr:spPr>
        <a:xfrm>
          <a:off x="16357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164464</xdr:rowOff>
    </xdr:from>
    <xdr:to>
      <xdr:col>85</xdr:col>
      <xdr:colOff>177800</xdr:colOff>
      <xdr:row>82</xdr:row>
      <xdr:rowOff>94614</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6268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145414</xdr:rowOff>
    </xdr:from>
    <xdr:to>
      <xdr:col>81</xdr:col>
      <xdr:colOff>101600</xdr:colOff>
      <xdr:row>82</xdr:row>
      <xdr:rowOff>75564</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5430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59689</xdr:rowOff>
    </xdr:from>
    <xdr:to>
      <xdr:col>76</xdr:col>
      <xdr:colOff>165100</xdr:colOff>
      <xdr:row>81</xdr:row>
      <xdr:rowOff>161289</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4541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88264</xdr:rowOff>
    </xdr:from>
    <xdr:to>
      <xdr:col>85</xdr:col>
      <xdr:colOff>177800</xdr:colOff>
      <xdr:row>81</xdr:row>
      <xdr:rowOff>18414</xdr:rowOff>
    </xdr:to>
    <xdr:sp macro="" textlink="">
      <xdr:nvSpPr>
        <xdr:cNvPr id="568" name="楕円 567">
          <a:extLst>
            <a:ext uri="{FF2B5EF4-FFF2-40B4-BE49-F238E27FC236}">
              <a16:creationId xmlns:a16="http://schemas.microsoft.com/office/drawing/2014/main" id="{00000000-0008-0000-0E00-000038020000}"/>
            </a:ext>
          </a:extLst>
        </xdr:cNvPr>
        <xdr:cNvSpPr/>
      </xdr:nvSpPr>
      <xdr:spPr>
        <a:xfrm>
          <a:off x="16268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111141</xdr:rowOff>
    </xdr:from>
    <xdr:ext cx="405111" cy="259045"/>
    <xdr:sp macro="" textlink="">
      <xdr:nvSpPr>
        <xdr:cNvPr id="569" name="【児童館】&#10;有形固定資産減価償却率該当値テキスト">
          <a:extLst>
            <a:ext uri="{FF2B5EF4-FFF2-40B4-BE49-F238E27FC236}">
              <a16:creationId xmlns:a16="http://schemas.microsoft.com/office/drawing/2014/main" id="{00000000-0008-0000-0E00-000039020000}"/>
            </a:ext>
          </a:extLst>
        </xdr:cNvPr>
        <xdr:cNvSpPr txBox="1"/>
      </xdr:nvSpPr>
      <xdr:spPr>
        <a:xfrm>
          <a:off x="16357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93980</xdr:rowOff>
    </xdr:from>
    <xdr:to>
      <xdr:col>81</xdr:col>
      <xdr:colOff>101600</xdr:colOff>
      <xdr:row>81</xdr:row>
      <xdr:rowOff>24130</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5430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139064</xdr:rowOff>
    </xdr:from>
    <xdr:to>
      <xdr:col>85</xdr:col>
      <xdr:colOff>127000</xdr:colOff>
      <xdr:row>80</xdr:row>
      <xdr:rowOff>144780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flipV="1">
          <a:off x="15481300" y="1385506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48261</xdr:rowOff>
    </xdr:from>
    <xdr:to>
      <xdr:col>76</xdr:col>
      <xdr:colOff>165100</xdr:colOff>
      <xdr:row>80</xdr:row>
      <xdr:rowOff>149861</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4541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99061</xdr:rowOff>
    </xdr:from>
    <xdr:to>
      <xdr:col>81</xdr:col>
      <xdr:colOff>50800</xdr:colOff>
      <xdr:row>80</xdr:row>
      <xdr:rowOff>144780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4592300" y="13815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6350</xdr:rowOff>
    </xdr:from>
    <xdr:to>
      <xdr:col>72</xdr:col>
      <xdr:colOff>38100</xdr:colOff>
      <xdr:row>80</xdr:row>
      <xdr:rowOff>107950</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3652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57150</xdr:rowOff>
    </xdr:from>
    <xdr:to>
      <xdr:col>76</xdr:col>
      <xdr:colOff>114300</xdr:colOff>
      <xdr:row>80</xdr:row>
      <xdr:rowOff>99061</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3703300" y="13773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132080</xdr:rowOff>
    </xdr:from>
    <xdr:to>
      <xdr:col>67</xdr:col>
      <xdr:colOff>101600</xdr:colOff>
      <xdr:row>80</xdr:row>
      <xdr:rowOff>62230</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12763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11430</xdr:rowOff>
    </xdr:from>
    <xdr:to>
      <xdr:col>71</xdr:col>
      <xdr:colOff>177800</xdr:colOff>
      <xdr:row>80</xdr:row>
      <xdr:rowOff>57150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814300" y="137274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66691</xdr:rowOff>
    </xdr:from>
    <xdr:ext cx="405111" cy="259045"/>
    <xdr:sp macro="" textlink="">
      <xdr:nvSpPr>
        <xdr:cNvPr id="578" name="n_1aveValue【児童館】&#10;有形固定資産減価償却率">
          <a:extLst>
            <a:ext uri="{FF2B5EF4-FFF2-40B4-BE49-F238E27FC236}">
              <a16:creationId xmlns:a16="http://schemas.microsoft.com/office/drawing/2014/main" id="{00000000-0008-0000-0E00-000042020000}"/>
            </a:ext>
          </a:extLst>
        </xdr:cNvPr>
        <xdr:cNvSpPr txBox="1"/>
      </xdr:nvSpPr>
      <xdr:spPr>
        <a:xfrm>
          <a:off x="15266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152416</xdr:rowOff>
    </xdr:from>
    <xdr:ext cx="405111" cy="259045"/>
    <xdr:sp macro="" textlink="">
      <xdr:nvSpPr>
        <xdr:cNvPr id="579" name="n_2aveValue【児童館】&#10;有形固定資産減価償却率">
          <a:extLst>
            <a:ext uri="{FF2B5EF4-FFF2-40B4-BE49-F238E27FC236}">
              <a16:creationId xmlns:a16="http://schemas.microsoft.com/office/drawing/2014/main" id="{00000000-0008-0000-0E00-000043020000}"/>
            </a:ext>
          </a:extLst>
        </xdr:cNvPr>
        <xdr:cNvSpPr txBox="1"/>
      </xdr:nvSpPr>
      <xdr:spPr>
        <a:xfrm>
          <a:off x="14389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580" name="n_3aveValue【児童館】&#10;有形固定資産減価償却率">
          <a:extLst>
            <a:ext uri="{FF2B5EF4-FFF2-40B4-BE49-F238E27FC236}">
              <a16:creationId xmlns:a16="http://schemas.microsoft.com/office/drawing/2014/main" id="{00000000-0008-0000-0E00-000044020000}"/>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581" name="n_4aveValue【児童館】&#10;有形固定資産減価償却率">
          <a:extLst>
            <a:ext uri="{FF2B5EF4-FFF2-40B4-BE49-F238E27FC236}">
              <a16:creationId xmlns:a16="http://schemas.microsoft.com/office/drawing/2014/main" id="{00000000-0008-0000-0E00-000045020000}"/>
            </a:ext>
          </a:extLst>
        </xdr:cNvPr>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40657</xdr:rowOff>
    </xdr:from>
    <xdr:ext cx="405111" cy="259045"/>
    <xdr:sp macro="" textlink="">
      <xdr:nvSpPr>
        <xdr:cNvPr id="582" name="n_1mainValue【児童館】&#10;有形固定資産減価償却率">
          <a:extLst>
            <a:ext uri="{FF2B5EF4-FFF2-40B4-BE49-F238E27FC236}">
              <a16:creationId xmlns:a16="http://schemas.microsoft.com/office/drawing/2014/main" id="{00000000-0008-0000-0E00-000046020000}"/>
            </a:ext>
          </a:extLst>
        </xdr:cNvPr>
        <xdr:cNvSpPr txBox="1"/>
      </xdr:nvSpPr>
      <xdr:spPr>
        <a:xfrm>
          <a:off x="152660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166388</xdr:rowOff>
    </xdr:from>
    <xdr:ext cx="405111" cy="259045"/>
    <xdr:sp macro="" textlink="">
      <xdr:nvSpPr>
        <xdr:cNvPr id="583" name="n_2mainValue【児童館】&#10;有形固定資産減価償却率">
          <a:extLst>
            <a:ext uri="{FF2B5EF4-FFF2-40B4-BE49-F238E27FC236}">
              <a16:creationId xmlns:a16="http://schemas.microsoft.com/office/drawing/2014/main" id="{00000000-0008-0000-0E00-000047020000}"/>
            </a:ext>
          </a:extLst>
        </xdr:cNvPr>
        <xdr:cNvSpPr txBox="1"/>
      </xdr:nvSpPr>
      <xdr:spPr>
        <a:xfrm>
          <a:off x="14389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124477</xdr:rowOff>
    </xdr:from>
    <xdr:ext cx="405111" cy="259045"/>
    <xdr:sp macro="" textlink="">
      <xdr:nvSpPr>
        <xdr:cNvPr id="584" name="n_3mainValue【児童館】&#10;有形固定資産減価償却率">
          <a:extLst>
            <a:ext uri="{FF2B5EF4-FFF2-40B4-BE49-F238E27FC236}">
              <a16:creationId xmlns:a16="http://schemas.microsoft.com/office/drawing/2014/main" id="{00000000-0008-0000-0E00-000048020000}"/>
            </a:ext>
          </a:extLst>
        </xdr:cNvPr>
        <xdr:cNvSpPr txBox="1"/>
      </xdr:nvSpPr>
      <xdr:spPr>
        <a:xfrm>
          <a:off x="13500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78757</xdr:rowOff>
    </xdr:from>
    <xdr:ext cx="405111" cy="259045"/>
    <xdr:sp macro="" textlink="">
      <xdr:nvSpPr>
        <xdr:cNvPr id="585" name="n_4mainValue【児童館】&#10;有形固定資産減価償却率">
          <a:extLst>
            <a:ext uri="{FF2B5EF4-FFF2-40B4-BE49-F238E27FC236}">
              <a16:creationId xmlns:a16="http://schemas.microsoft.com/office/drawing/2014/main" id="{00000000-0008-0000-0E00-000049020000}"/>
            </a:ext>
          </a:extLst>
        </xdr:cNvPr>
        <xdr:cNvSpPr txBox="1"/>
      </xdr:nvSpPr>
      <xdr:spPr>
        <a:xfrm>
          <a:off x="12611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a:extLst>
            <a:ext uri="{FF2B5EF4-FFF2-40B4-BE49-F238E27FC236}">
              <a16:creationId xmlns:a16="http://schemas.microsoft.com/office/drawing/2014/main" id="{00000000-0008-0000-0E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06" name="【児童館】&#10;一人当たり面積最小値テキスト">
          <a:extLst>
            <a:ext uri="{FF2B5EF4-FFF2-40B4-BE49-F238E27FC236}">
              <a16:creationId xmlns:a16="http://schemas.microsoft.com/office/drawing/2014/main" id="{00000000-0008-0000-0E00-00005E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08" name="【児童館】&#10;一人当たり面積最大値テキスト">
          <a:extLst>
            <a:ext uri="{FF2B5EF4-FFF2-40B4-BE49-F238E27FC236}">
              <a16:creationId xmlns:a16="http://schemas.microsoft.com/office/drawing/2014/main" id="{00000000-0008-0000-0E00-000060020000}"/>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165752</xdr:rowOff>
    </xdr:from>
    <xdr:ext cx="469744" cy="259045"/>
    <xdr:sp macro="" textlink="">
      <xdr:nvSpPr>
        <xdr:cNvPr id="610" name="【児童館】&#10;一人当たり面積平均値テキスト">
          <a:extLst>
            <a:ext uri="{FF2B5EF4-FFF2-40B4-BE49-F238E27FC236}">
              <a16:creationId xmlns:a16="http://schemas.microsoft.com/office/drawing/2014/main" id="{00000000-0008-0000-0E00-000062020000}"/>
            </a:ext>
          </a:extLst>
        </xdr:cNvPr>
        <xdr:cNvSpPr txBox="1"/>
      </xdr:nvSpPr>
      <xdr:spPr>
        <a:xfrm>
          <a:off x="22199600" y="14053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xdr:rowOff>
    </xdr:from>
    <xdr:to>
      <xdr:col>116</xdr:col>
      <xdr:colOff>114300</xdr:colOff>
      <xdr:row>82</xdr:row>
      <xdr:rowOff>117475</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22110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164464</xdr:rowOff>
    </xdr:from>
    <xdr:to>
      <xdr:col>112</xdr:col>
      <xdr:colOff>38100</xdr:colOff>
      <xdr:row>82</xdr:row>
      <xdr:rowOff>94614</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21272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15875</xdr:rowOff>
    </xdr:from>
    <xdr:to>
      <xdr:col>102</xdr:col>
      <xdr:colOff>165100</xdr:colOff>
      <xdr:row>82</xdr:row>
      <xdr:rowOff>117475</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19494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27305</xdr:rowOff>
    </xdr:from>
    <xdr:to>
      <xdr:col>98</xdr:col>
      <xdr:colOff>38100</xdr:colOff>
      <xdr:row>82</xdr:row>
      <xdr:rowOff>128905</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18605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55880</xdr:rowOff>
    </xdr:from>
    <xdr:to>
      <xdr:col>116</xdr:col>
      <xdr:colOff>114300</xdr:colOff>
      <xdr:row>81</xdr:row>
      <xdr:rowOff>157480</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22110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78757</xdr:rowOff>
    </xdr:from>
    <xdr:ext cx="469744" cy="259045"/>
    <xdr:sp macro="" textlink="">
      <xdr:nvSpPr>
        <xdr:cNvPr id="622" name="【児童館】&#10;一人当たり面積該当値テキスト">
          <a:extLst>
            <a:ext uri="{FF2B5EF4-FFF2-40B4-BE49-F238E27FC236}">
              <a16:creationId xmlns:a16="http://schemas.microsoft.com/office/drawing/2014/main" id="{00000000-0008-0000-0E00-00006E020000}"/>
            </a:ext>
          </a:extLst>
        </xdr:cNvPr>
        <xdr:cNvSpPr txBox="1"/>
      </xdr:nvSpPr>
      <xdr:spPr>
        <a:xfrm>
          <a:off x="22199600"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61595</xdr:rowOff>
    </xdr:from>
    <xdr:to>
      <xdr:col>112</xdr:col>
      <xdr:colOff>38100</xdr:colOff>
      <xdr:row>81</xdr:row>
      <xdr:rowOff>163195</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21272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106680</xdr:rowOff>
    </xdr:from>
    <xdr:to>
      <xdr:col>116</xdr:col>
      <xdr:colOff>63500</xdr:colOff>
      <xdr:row>81</xdr:row>
      <xdr:rowOff>112395</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flipV="1">
          <a:off x="21323300" y="139941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2038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112395</xdr:rowOff>
    </xdr:from>
    <xdr:to>
      <xdr:col>111</xdr:col>
      <xdr:colOff>177800</xdr:colOff>
      <xdr:row>81</xdr:row>
      <xdr:rowOff>118111</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20434300" y="139998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9494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118111</xdr:rowOff>
    </xdr:from>
    <xdr:to>
      <xdr:col>107</xdr:col>
      <xdr:colOff>50800</xdr:colOff>
      <xdr:row>81</xdr:row>
      <xdr:rowOff>118111</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9545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67311</xdr:rowOff>
    </xdr:from>
    <xdr:to>
      <xdr:col>98</xdr:col>
      <xdr:colOff>38100</xdr:colOff>
      <xdr:row>81</xdr:row>
      <xdr:rowOff>168911</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8605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118111</xdr:rowOff>
    </xdr:from>
    <xdr:to>
      <xdr:col>102</xdr:col>
      <xdr:colOff>114300</xdr:colOff>
      <xdr:row>81</xdr:row>
      <xdr:rowOff>118111</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8656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85741</xdr:rowOff>
    </xdr:from>
    <xdr:ext cx="469744" cy="259045"/>
    <xdr:sp macro="" textlink="">
      <xdr:nvSpPr>
        <xdr:cNvPr id="631" name="n_1aveValue【児童館】&#10;一人当たり面積">
          <a:extLst>
            <a:ext uri="{FF2B5EF4-FFF2-40B4-BE49-F238E27FC236}">
              <a16:creationId xmlns:a16="http://schemas.microsoft.com/office/drawing/2014/main" id="{00000000-0008-0000-0E00-000077020000}"/>
            </a:ext>
          </a:extLst>
        </xdr:cNvPr>
        <xdr:cNvSpPr txBox="1"/>
      </xdr:nvSpPr>
      <xdr:spPr>
        <a:xfrm>
          <a:off x="21075727" y="1414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632" name="n_2aveValue【児童館】&#10;一人当たり面積">
          <a:extLst>
            <a:ext uri="{FF2B5EF4-FFF2-40B4-BE49-F238E27FC236}">
              <a16:creationId xmlns:a16="http://schemas.microsoft.com/office/drawing/2014/main" id="{00000000-0008-0000-0E00-000078020000}"/>
            </a:ext>
          </a:extLst>
        </xdr:cNvPr>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108602</xdr:rowOff>
    </xdr:from>
    <xdr:ext cx="469744" cy="259045"/>
    <xdr:sp macro="" textlink="">
      <xdr:nvSpPr>
        <xdr:cNvPr id="633" name="n_3aveValue【児童館】&#10;一人当たり面積">
          <a:extLst>
            <a:ext uri="{FF2B5EF4-FFF2-40B4-BE49-F238E27FC236}">
              <a16:creationId xmlns:a16="http://schemas.microsoft.com/office/drawing/2014/main" id="{00000000-0008-0000-0E00-000079020000}"/>
            </a:ext>
          </a:extLst>
        </xdr:cNvPr>
        <xdr:cNvSpPr txBox="1"/>
      </xdr:nvSpPr>
      <xdr:spPr>
        <a:xfrm>
          <a:off x="193104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120032</xdr:rowOff>
    </xdr:from>
    <xdr:ext cx="469744" cy="259045"/>
    <xdr:sp macro="" textlink="">
      <xdr:nvSpPr>
        <xdr:cNvPr id="634" name="n_4aveValue【児童館】&#10;一人当たり面積">
          <a:extLst>
            <a:ext uri="{FF2B5EF4-FFF2-40B4-BE49-F238E27FC236}">
              <a16:creationId xmlns:a16="http://schemas.microsoft.com/office/drawing/2014/main" id="{00000000-0008-0000-0E00-00007A020000}"/>
            </a:ext>
          </a:extLst>
        </xdr:cNvPr>
        <xdr:cNvSpPr txBox="1"/>
      </xdr:nvSpPr>
      <xdr:spPr>
        <a:xfrm>
          <a:off x="18421427" y="1417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8272</xdr:rowOff>
    </xdr:from>
    <xdr:ext cx="469744" cy="259045"/>
    <xdr:sp macro="" textlink="">
      <xdr:nvSpPr>
        <xdr:cNvPr id="635" name="n_1mainValue【児童館】&#10;一人当たり面積">
          <a:extLst>
            <a:ext uri="{FF2B5EF4-FFF2-40B4-BE49-F238E27FC236}">
              <a16:creationId xmlns:a16="http://schemas.microsoft.com/office/drawing/2014/main" id="{00000000-0008-0000-0E00-00007B020000}"/>
            </a:ext>
          </a:extLst>
        </xdr:cNvPr>
        <xdr:cNvSpPr txBox="1"/>
      </xdr:nvSpPr>
      <xdr:spPr>
        <a:xfrm>
          <a:off x="21075727" y="1372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636" name="n_2mainValue【児童館】&#10;一人当たり面積">
          <a:extLst>
            <a:ext uri="{FF2B5EF4-FFF2-40B4-BE49-F238E27FC236}">
              <a16:creationId xmlns:a16="http://schemas.microsoft.com/office/drawing/2014/main" id="{00000000-0008-0000-0E00-00007C020000}"/>
            </a:ext>
          </a:extLst>
        </xdr:cNvPr>
        <xdr:cNvSpPr txBox="1"/>
      </xdr:nvSpPr>
      <xdr:spPr>
        <a:xfrm>
          <a:off x="20199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637" name="n_3mainValue【児童館】&#10;一人当たり面積">
          <a:extLst>
            <a:ext uri="{FF2B5EF4-FFF2-40B4-BE49-F238E27FC236}">
              <a16:creationId xmlns:a16="http://schemas.microsoft.com/office/drawing/2014/main" id="{00000000-0008-0000-0E00-00007D020000}"/>
            </a:ext>
          </a:extLst>
        </xdr:cNvPr>
        <xdr:cNvSpPr txBox="1"/>
      </xdr:nvSpPr>
      <xdr:spPr>
        <a:xfrm>
          <a:off x="19310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13988</xdr:rowOff>
    </xdr:from>
    <xdr:ext cx="469744" cy="259045"/>
    <xdr:sp macro="" textlink="">
      <xdr:nvSpPr>
        <xdr:cNvPr id="638" name="n_4mainValue【児童館】&#10;一人当たり面積">
          <a:extLst>
            <a:ext uri="{FF2B5EF4-FFF2-40B4-BE49-F238E27FC236}">
              <a16:creationId xmlns:a16="http://schemas.microsoft.com/office/drawing/2014/main" id="{00000000-0008-0000-0E00-00007E020000}"/>
            </a:ext>
          </a:extLst>
        </xdr:cNvPr>
        <xdr:cNvSpPr txBox="1"/>
      </xdr:nvSpPr>
      <xdr:spPr>
        <a:xfrm>
          <a:off x="18421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E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00000000-0008-0000-0E00-00009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6" name="【公民館】&#10;有形固定資産減価償却率最大値テキスト">
          <a:extLst>
            <a:ext uri="{FF2B5EF4-FFF2-40B4-BE49-F238E27FC236}">
              <a16:creationId xmlns:a16="http://schemas.microsoft.com/office/drawing/2014/main" id="{00000000-0008-0000-0E00-00009A020000}"/>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E00-00009C020000}"/>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95886</xdr:rowOff>
    </xdr:from>
    <xdr:to>
      <xdr:col>85</xdr:col>
      <xdr:colOff>177800</xdr:colOff>
      <xdr:row>106</xdr:row>
      <xdr:rowOff>26036</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62687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74313</xdr:rowOff>
    </xdr:from>
    <xdr:ext cx="405111" cy="259045"/>
    <xdr:sp macro="" textlink="">
      <xdr:nvSpPr>
        <xdr:cNvPr id="680" name="【公民館】&#10;有形固定資産減価償却率該当値テキスト">
          <a:extLst>
            <a:ext uri="{FF2B5EF4-FFF2-40B4-BE49-F238E27FC236}">
              <a16:creationId xmlns:a16="http://schemas.microsoft.com/office/drawing/2014/main" id="{00000000-0008-0000-0E00-0000A8020000}"/>
            </a:ext>
          </a:extLst>
        </xdr:cNvPr>
        <xdr:cNvSpPr txBox="1"/>
      </xdr:nvSpPr>
      <xdr:spPr>
        <a:xfrm>
          <a:off x="16357600"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63500</xdr:rowOff>
    </xdr:from>
    <xdr:to>
      <xdr:col>81</xdr:col>
      <xdr:colOff>101600</xdr:colOff>
      <xdr:row>106</xdr:row>
      <xdr:rowOff>165100</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543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146686</xdr:rowOff>
    </xdr:from>
    <xdr:to>
      <xdr:col>85</xdr:col>
      <xdr:colOff>127000</xdr:colOff>
      <xdr:row>106</xdr:row>
      <xdr:rowOff>114300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15481300" y="18148936"/>
          <a:ext cx="8382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114300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4592300" y="1824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76200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3703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120650</xdr:rowOff>
    </xdr:from>
    <xdr:to>
      <xdr:col>67</xdr:col>
      <xdr:colOff>101600</xdr:colOff>
      <xdr:row>106</xdr:row>
      <xdr:rowOff>50800</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2763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0</xdr:rowOff>
    </xdr:from>
    <xdr:to>
      <xdr:col>71</xdr:col>
      <xdr:colOff>177800</xdr:colOff>
      <xdr:row>106</xdr:row>
      <xdr:rowOff>38100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814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78757</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E00-0000B1020000}"/>
            </a:ext>
          </a:extLst>
        </xdr:cNvPr>
        <xdr:cNvSpPr txBox="1"/>
      </xdr:nvSpPr>
      <xdr:spPr>
        <a:xfrm>
          <a:off x="152660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E00-0000B2020000}"/>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31132</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E00-0000B3020000}"/>
            </a:ext>
          </a:extLst>
        </xdr:cNvPr>
        <xdr:cNvSpPr txBox="1"/>
      </xdr:nvSpPr>
      <xdr:spPr>
        <a:xfrm>
          <a:off x="13500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44466</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E00-0000B4020000}"/>
            </a:ext>
          </a:extLst>
        </xdr:cNvPr>
        <xdr:cNvSpPr txBox="1"/>
      </xdr:nvSpPr>
      <xdr:spPr>
        <a:xfrm>
          <a:off x="12611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156227</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118127</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80027</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41927</xdr:rowOff>
    </xdr:from>
    <xdr:ext cx="405111" cy="259045"/>
    <xdr:sp macro="" textlink="">
      <xdr:nvSpPr>
        <xdr:cNvPr id="696" name="n_4main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E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E00-0000CF02000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E00-0000D1020000}"/>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20387</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E00-0000D3020000}"/>
            </a:ext>
          </a:extLst>
        </xdr:cNvPr>
        <xdr:cNvSpPr txBox="1"/>
      </xdr:nvSpPr>
      <xdr:spPr>
        <a:xfrm>
          <a:off x="22199600" y="18194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97637</xdr:rowOff>
    </xdr:from>
    <xdr:to>
      <xdr:col>116</xdr:col>
      <xdr:colOff>114300</xdr:colOff>
      <xdr:row>108</xdr:row>
      <xdr:rowOff>27787</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2110700" y="184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12564</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E00-0000DF020000}"/>
            </a:ext>
          </a:extLst>
        </xdr:cNvPr>
        <xdr:cNvSpPr txBox="1"/>
      </xdr:nvSpPr>
      <xdr:spPr>
        <a:xfrm>
          <a:off x="22199600" y="1835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101295</xdr:rowOff>
    </xdr:from>
    <xdr:to>
      <xdr:col>112</xdr:col>
      <xdr:colOff>38100</xdr:colOff>
      <xdr:row>108</xdr:row>
      <xdr:rowOff>31445</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1272500" y="184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148437</xdr:rowOff>
    </xdr:from>
    <xdr:to>
      <xdr:col>116</xdr:col>
      <xdr:colOff>63500</xdr:colOff>
      <xdr:row>107</xdr:row>
      <xdr:rowOff>152095</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1323300" y="1849358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98552</xdr:rowOff>
    </xdr:from>
    <xdr:to>
      <xdr:col>107</xdr:col>
      <xdr:colOff>101600</xdr:colOff>
      <xdr:row>108</xdr:row>
      <xdr:rowOff>28702</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0383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149352</xdr:rowOff>
    </xdr:from>
    <xdr:to>
      <xdr:col>111</xdr:col>
      <xdr:colOff>177800</xdr:colOff>
      <xdr:row>107</xdr:row>
      <xdr:rowOff>152095</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20434300" y="1849450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99009</xdr:rowOff>
    </xdr:from>
    <xdr:to>
      <xdr:col>102</xdr:col>
      <xdr:colOff>165100</xdr:colOff>
      <xdr:row>108</xdr:row>
      <xdr:rowOff>29159</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9494500" y="184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149352</xdr:rowOff>
    </xdr:from>
    <xdr:to>
      <xdr:col>107</xdr:col>
      <xdr:colOff>50800</xdr:colOff>
      <xdr:row>107</xdr:row>
      <xdr:rowOff>149809</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19545300" y="1849450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98552</xdr:rowOff>
    </xdr:from>
    <xdr:to>
      <xdr:col>98</xdr:col>
      <xdr:colOff>38100</xdr:colOff>
      <xdr:row>108</xdr:row>
      <xdr:rowOff>28702</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8605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149352</xdr:rowOff>
    </xdr:from>
    <xdr:to>
      <xdr:col>102</xdr:col>
      <xdr:colOff>114300</xdr:colOff>
      <xdr:row>107</xdr:row>
      <xdr:rowOff>149809</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656300" y="1849450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98722</xdr:rowOff>
    </xdr:from>
    <xdr:ext cx="469744" cy="259045"/>
    <xdr:sp macro="" textlink="">
      <xdr:nvSpPr>
        <xdr:cNvPr id="744" name="n_1aveValue【公民館】&#10;一人当たり面積">
          <a:extLst>
            <a:ext uri="{FF2B5EF4-FFF2-40B4-BE49-F238E27FC236}">
              <a16:creationId xmlns:a16="http://schemas.microsoft.com/office/drawing/2014/main" id="{00000000-0008-0000-0E00-0000E8020000}"/>
            </a:ext>
          </a:extLst>
        </xdr:cNvPr>
        <xdr:cNvSpPr txBox="1"/>
      </xdr:nvSpPr>
      <xdr:spPr>
        <a:xfrm>
          <a:off x="21075727" y="18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113809</xdr:rowOff>
    </xdr:from>
    <xdr:ext cx="469744" cy="259045"/>
    <xdr:sp macro="" textlink="">
      <xdr:nvSpPr>
        <xdr:cNvPr id="745" name="n_2aveValue【公民館】&#10;一人当たり面積">
          <a:extLst>
            <a:ext uri="{FF2B5EF4-FFF2-40B4-BE49-F238E27FC236}">
              <a16:creationId xmlns:a16="http://schemas.microsoft.com/office/drawing/2014/main" id="{00000000-0008-0000-0E00-0000E9020000}"/>
            </a:ext>
          </a:extLst>
        </xdr:cNvPr>
        <xdr:cNvSpPr txBox="1"/>
      </xdr:nvSpPr>
      <xdr:spPr>
        <a:xfrm>
          <a:off x="20199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112437</xdr:rowOff>
    </xdr:from>
    <xdr:ext cx="469744" cy="259045"/>
    <xdr:sp macro="" textlink="">
      <xdr:nvSpPr>
        <xdr:cNvPr id="746" name="n_3aveValue【公民館】&#10;一人当たり面積">
          <a:extLst>
            <a:ext uri="{FF2B5EF4-FFF2-40B4-BE49-F238E27FC236}">
              <a16:creationId xmlns:a16="http://schemas.microsoft.com/office/drawing/2014/main" id="{00000000-0008-0000-0E00-0000EA020000}"/>
            </a:ext>
          </a:extLst>
        </xdr:cNvPr>
        <xdr:cNvSpPr txBox="1"/>
      </xdr:nvSpPr>
      <xdr:spPr>
        <a:xfrm>
          <a:off x="19310427" y="181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47" name="n_4aveValue【公民館】&#10;一人当たり面積">
          <a:extLst>
            <a:ext uri="{FF2B5EF4-FFF2-40B4-BE49-F238E27FC236}">
              <a16:creationId xmlns:a16="http://schemas.microsoft.com/office/drawing/2014/main" id="{00000000-0008-0000-0E00-0000EB020000}"/>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22572</xdr:rowOff>
    </xdr:from>
    <xdr:ext cx="469744" cy="259045"/>
    <xdr:sp macro="" textlink="">
      <xdr:nvSpPr>
        <xdr:cNvPr id="748" name="n_1mainValue【公民館】&#10;一人当たり面積">
          <a:extLst>
            <a:ext uri="{FF2B5EF4-FFF2-40B4-BE49-F238E27FC236}">
              <a16:creationId xmlns:a16="http://schemas.microsoft.com/office/drawing/2014/main" id="{00000000-0008-0000-0E00-0000EC020000}"/>
            </a:ext>
          </a:extLst>
        </xdr:cNvPr>
        <xdr:cNvSpPr txBox="1"/>
      </xdr:nvSpPr>
      <xdr:spPr>
        <a:xfrm>
          <a:off x="21075727" y="1853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19829</xdr:rowOff>
    </xdr:from>
    <xdr:ext cx="469744" cy="259045"/>
    <xdr:sp macro="" textlink="">
      <xdr:nvSpPr>
        <xdr:cNvPr id="749" name="n_2mainValue【公民館】&#10;一人当たり面積">
          <a:extLst>
            <a:ext uri="{FF2B5EF4-FFF2-40B4-BE49-F238E27FC236}">
              <a16:creationId xmlns:a16="http://schemas.microsoft.com/office/drawing/2014/main" id="{00000000-0008-0000-0E00-0000ED020000}"/>
            </a:ext>
          </a:extLst>
        </xdr:cNvPr>
        <xdr:cNvSpPr txBox="1"/>
      </xdr:nvSpPr>
      <xdr:spPr>
        <a:xfrm>
          <a:off x="20199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20286</xdr:rowOff>
    </xdr:from>
    <xdr:ext cx="469744" cy="259045"/>
    <xdr:sp macro="" textlink="">
      <xdr:nvSpPr>
        <xdr:cNvPr id="750" name="n_3mainValue【公民館】&#10;一人当たり面積">
          <a:extLst>
            <a:ext uri="{FF2B5EF4-FFF2-40B4-BE49-F238E27FC236}">
              <a16:creationId xmlns:a16="http://schemas.microsoft.com/office/drawing/2014/main" id="{00000000-0008-0000-0E00-0000EE020000}"/>
            </a:ext>
          </a:extLst>
        </xdr:cNvPr>
        <xdr:cNvSpPr txBox="1"/>
      </xdr:nvSpPr>
      <xdr:spPr>
        <a:xfrm>
          <a:off x="19310427" y="185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19829</xdr:rowOff>
    </xdr:from>
    <xdr:ext cx="469744" cy="259045"/>
    <xdr:sp macro="" textlink="">
      <xdr:nvSpPr>
        <xdr:cNvPr id="751" name="n_4mainValue【公民館】&#10;一人当たり面積">
          <a:extLst>
            <a:ext uri="{FF2B5EF4-FFF2-40B4-BE49-F238E27FC236}">
              <a16:creationId xmlns:a16="http://schemas.microsoft.com/office/drawing/2014/main" id="{00000000-0008-0000-0E00-0000EF020000}"/>
            </a:ext>
          </a:extLst>
        </xdr:cNvPr>
        <xdr:cNvSpPr txBox="1"/>
      </xdr:nvSpPr>
      <xdr:spPr>
        <a:xfrm>
          <a:off x="18421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道路、橋りょうでは、有形固定資産減価償却率が類団平均とほぼ同じような数値となっている。</a:t>
          </a:r>
          <a:endParaRPr lang="ja-JP" altLang="ja-JP" sz="1400">
            <a:effectLst/>
          </a:endParaRPr>
        </a:p>
        <a:p>
          <a:r>
            <a:rPr kumimoji="1" lang="ja-JP" altLang="ja-JP" sz="1100">
              <a:solidFill>
                <a:schemeClr val="dk1"/>
              </a:solidFill>
              <a:effectLst/>
              <a:latin typeface="+mn-lt"/>
              <a:ea typeface="+mn-ea"/>
              <a:cs typeface="+mn-cs"/>
            </a:rPr>
            <a:t>保育園では、有形固定資産減価償却率が類団平均より</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％も低い数値となっているが、これは保育園の建て替えを平成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年に行った為である。</a:t>
          </a:r>
          <a:endParaRPr lang="ja-JP" altLang="ja-JP" sz="1400">
            <a:effectLst/>
          </a:endParaRPr>
        </a:p>
        <a:p>
          <a:r>
            <a:rPr kumimoji="1" lang="ja-JP" altLang="ja-JP" sz="1100">
              <a:solidFill>
                <a:schemeClr val="dk1"/>
              </a:solidFill>
              <a:effectLst/>
              <a:latin typeface="+mn-lt"/>
              <a:ea typeface="+mn-ea"/>
              <a:cs typeface="+mn-cs"/>
            </a:rPr>
            <a:t>学校施設では、有形固定資産減価償却率が類団平均より</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％高い数値となっている。小学校は昭和</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年に建築した建物であるが、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年間使用できるようにと増築、改修を重ね、大規模改修を行い長寿命化を図ってきた施設であ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年度には更に大規模改造を行い長寿命化を図ることとしている。</a:t>
          </a:r>
          <a:endParaRPr lang="ja-JP" altLang="ja-JP" sz="1400">
            <a:effectLst/>
          </a:endParaRPr>
        </a:p>
        <a:p>
          <a:r>
            <a:rPr kumimoji="1" lang="ja-JP" altLang="ja-JP" sz="1100">
              <a:solidFill>
                <a:schemeClr val="dk1"/>
              </a:solidFill>
              <a:effectLst/>
              <a:latin typeface="+mn-lt"/>
              <a:ea typeface="+mn-ea"/>
              <a:cs typeface="+mn-cs"/>
            </a:rPr>
            <a:t>児童館施設では、有形固定資産減価償却率が類団平均より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％低い数値となっているが１人当たりの面積は類団平均より高くなっている。平成５年に建築した建物であるが、児童館利用の登録児童数が増えていることから手狭になっていることが課題である。</a:t>
          </a:r>
          <a:endParaRPr lang="ja-JP" altLang="ja-JP" sz="1400">
            <a:effectLst/>
          </a:endParaRPr>
        </a:p>
        <a:p>
          <a:r>
            <a:rPr kumimoji="1" lang="ja-JP" altLang="ja-JP" sz="1100">
              <a:solidFill>
                <a:schemeClr val="dk1"/>
              </a:solidFill>
              <a:effectLst/>
              <a:latin typeface="+mn-lt"/>
              <a:ea typeface="+mn-ea"/>
              <a:cs typeface="+mn-cs"/>
            </a:rPr>
            <a:t>公民館施設では、有形固定資産減価償却率が類団平均より</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％高い数値となっている。この施設は昭和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年に建築し、築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年以上経っているいが令和元年度に作成した個別施設計画では、必要な修繕を加えながら維持管理を図ることとしてるため、長寿命化を図るための改修などを検討してく必要がある。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8,663
8,493
24.98
5,024,399
4,931,315
70,055
2,673,706
2,647,532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110309</xdr:rowOff>
    </xdr:from>
    <xdr:to>
      <xdr:col>24</xdr:col>
      <xdr:colOff>114300</xdr:colOff>
      <xdr:row>40</xdr:row>
      <xdr:rowOff>40459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88736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161109</xdr:rowOff>
    </xdr:from>
    <xdr:to>
      <xdr:col>24</xdr:col>
      <xdr:colOff>63500</xdr:colOff>
      <xdr:row>40</xdr:row>
      <xdr:rowOff>108857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3797300" y="6847659"/>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25400</xdr:rowOff>
    </xdr:from>
    <xdr:to>
      <xdr:col>15</xdr:col>
      <xdr:colOff>101600</xdr:colOff>
      <xdr:row>40</xdr:row>
      <xdr:rowOff>127000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108857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164193</xdr:rowOff>
    </xdr:from>
    <xdr:to>
      <xdr:col>10</xdr:col>
      <xdr:colOff>165100</xdr:colOff>
      <xdr:row>40</xdr:row>
      <xdr:rowOff>94343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43543</xdr:rowOff>
    </xdr:from>
    <xdr:to>
      <xdr:col>15</xdr:col>
      <xdr:colOff>50800</xdr:colOff>
      <xdr:row>40</xdr:row>
      <xdr:rowOff>76200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131535</xdr:rowOff>
    </xdr:from>
    <xdr:to>
      <xdr:col>6</xdr:col>
      <xdr:colOff>38100</xdr:colOff>
      <xdr:row>40</xdr:row>
      <xdr:rowOff>61685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xdr:rowOff>
    </xdr:from>
    <xdr:to>
      <xdr:col>10</xdr:col>
      <xdr:colOff>114300</xdr:colOff>
      <xdr:row>40</xdr:row>
      <xdr:rowOff>43543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86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34126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42290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164754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85470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52812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128270</xdr:rowOff>
    </xdr:from>
    <xdr:to>
      <xdr:col>55</xdr:col>
      <xdr:colOff>50800</xdr:colOff>
      <xdr:row>42</xdr:row>
      <xdr:rowOff>58420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43197</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128270</xdr:rowOff>
    </xdr:from>
    <xdr:to>
      <xdr:col>50</xdr:col>
      <xdr:colOff>165100</xdr:colOff>
      <xdr:row>42</xdr:row>
      <xdr:rowOff>58420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7620</xdr:rowOff>
    </xdr:from>
    <xdr:to>
      <xdr:col>55</xdr:col>
      <xdr:colOff>0</xdr:colOff>
      <xdr:row>42</xdr:row>
      <xdr:rowOff>7620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9639300" y="720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131535</xdr:rowOff>
    </xdr:from>
    <xdr:to>
      <xdr:col>46</xdr:col>
      <xdr:colOff>38100</xdr:colOff>
      <xdr:row>42</xdr:row>
      <xdr:rowOff>61685</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7620</xdr:rowOff>
    </xdr:from>
    <xdr:to>
      <xdr:col>50</xdr:col>
      <xdr:colOff>114300</xdr:colOff>
      <xdr:row>42</xdr:row>
      <xdr:rowOff>10885</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72085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131535</xdr:rowOff>
    </xdr:from>
    <xdr:to>
      <xdr:col>41</xdr:col>
      <xdr:colOff>101600</xdr:colOff>
      <xdr:row>42</xdr:row>
      <xdr:rowOff>61685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10885</xdr:rowOff>
    </xdr:from>
    <xdr:to>
      <xdr:col>45</xdr:col>
      <xdr:colOff>177800</xdr:colOff>
      <xdr:row>42</xdr:row>
      <xdr:rowOff>10885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861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131535</xdr:rowOff>
    </xdr:from>
    <xdr:to>
      <xdr:col>36</xdr:col>
      <xdr:colOff>165100</xdr:colOff>
      <xdr:row>42</xdr:row>
      <xdr:rowOff>61685</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71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10885</xdr:rowOff>
    </xdr:from>
    <xdr:to>
      <xdr:col>41</xdr:col>
      <xdr:colOff>50800</xdr:colOff>
      <xdr:row>42</xdr:row>
      <xdr:rowOff>10885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972300" y="7211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49547</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52812</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52812</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52812</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118745</xdr:rowOff>
    </xdr:from>
    <xdr:to>
      <xdr:col>24</xdr:col>
      <xdr:colOff>114300</xdr:colOff>
      <xdr:row>61</xdr:row>
      <xdr:rowOff>48895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141622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103505</xdr:rowOff>
    </xdr:from>
    <xdr:to>
      <xdr:col>20</xdr:col>
      <xdr:colOff>38100</xdr:colOff>
      <xdr:row>61</xdr:row>
      <xdr:rowOff>33655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60</xdr:row>
      <xdr:rowOff>169545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4413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65405</xdr:rowOff>
    </xdr:from>
    <xdr:to>
      <xdr:col>15</xdr:col>
      <xdr:colOff>101600</xdr:colOff>
      <xdr:row>60</xdr:row>
      <xdr:rowOff>167005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116205</xdr:rowOff>
    </xdr:from>
    <xdr:to>
      <xdr:col>19</xdr:col>
      <xdr:colOff>177800</xdr:colOff>
      <xdr:row>60</xdr:row>
      <xdr:rowOff>154305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40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76200</xdr:rowOff>
    </xdr:from>
    <xdr:to>
      <xdr:col>15</xdr:col>
      <xdr:colOff>50800</xdr:colOff>
      <xdr:row>60</xdr:row>
      <xdr:rowOff>116205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36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153035</xdr:rowOff>
    </xdr:from>
    <xdr:to>
      <xdr:col>6</xdr:col>
      <xdr:colOff>38100</xdr:colOff>
      <xdr:row>60</xdr:row>
      <xdr:rowOff>83185</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32385</xdr:rowOff>
    </xdr:from>
    <xdr:to>
      <xdr:col>10</xdr:col>
      <xdr:colOff>114300</xdr:colOff>
      <xdr:row>60</xdr:row>
      <xdr:rowOff>76200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3193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68597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49547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50182</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12082</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1012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94132</xdr:rowOff>
    </xdr:from>
    <xdr:to>
      <xdr:col>55</xdr:col>
      <xdr:colOff>50800</xdr:colOff>
      <xdr:row>60</xdr:row>
      <xdr:rowOff>24282</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2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117009</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0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97790</xdr:rowOff>
    </xdr:from>
    <xdr:to>
      <xdr:col>50</xdr:col>
      <xdr:colOff>165100</xdr:colOff>
      <xdr:row>60</xdr:row>
      <xdr:rowOff>27940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144932</xdr:rowOff>
    </xdr:from>
    <xdr:to>
      <xdr:col>55</xdr:col>
      <xdr:colOff>0</xdr:colOff>
      <xdr:row>59</xdr:row>
      <xdr:rowOff>148590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26048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102819</xdr:rowOff>
    </xdr:from>
    <xdr:to>
      <xdr:col>46</xdr:col>
      <xdr:colOff>38100</xdr:colOff>
      <xdr:row>60</xdr:row>
      <xdr:rowOff>32969</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2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148590</xdr:rowOff>
    </xdr:from>
    <xdr:to>
      <xdr:col>50</xdr:col>
      <xdr:colOff>114300</xdr:colOff>
      <xdr:row>59</xdr:row>
      <xdr:rowOff>153619</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26414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105105</xdr:rowOff>
    </xdr:from>
    <xdr:to>
      <xdr:col>41</xdr:col>
      <xdr:colOff>101600</xdr:colOff>
      <xdr:row>60</xdr:row>
      <xdr:rowOff>35255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2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153619</xdr:rowOff>
    </xdr:from>
    <xdr:to>
      <xdr:col>45</xdr:col>
      <xdr:colOff>177800</xdr:colOff>
      <xdr:row>59</xdr:row>
      <xdr:rowOff>155905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2691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102362</xdr:rowOff>
    </xdr:from>
    <xdr:to>
      <xdr:col>36</xdr:col>
      <xdr:colOff>165100</xdr:colOff>
      <xdr:row>60</xdr:row>
      <xdr:rowOff>32512</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21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153162</xdr:rowOff>
    </xdr:from>
    <xdr:to>
      <xdr:col>41</xdr:col>
      <xdr:colOff>50800</xdr:colOff>
      <xdr:row>59</xdr:row>
      <xdr:rowOff>155905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26871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117822</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136568</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76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142511</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67530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44467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49496</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999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51782</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999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49039</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96900</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110308</xdr:rowOff>
    </xdr:from>
    <xdr:to>
      <xdr:col>20</xdr:col>
      <xdr:colOff>38100</xdr:colOff>
      <xdr:row>105</xdr:row>
      <xdr:rowOff>40458</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41729</xdr:rowOff>
    </xdr:from>
    <xdr:to>
      <xdr:col>15</xdr:col>
      <xdr:colOff>101600</xdr:colOff>
      <xdr:row>104</xdr:row>
      <xdr:rowOff>143329</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35198</xdr:rowOff>
    </xdr:from>
    <xdr:to>
      <xdr:col>10</xdr:col>
      <xdr:colOff>165100</xdr:colOff>
      <xdr:row>104</xdr:row>
      <xdr:rowOff>136798</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41729</xdr:rowOff>
    </xdr:from>
    <xdr:to>
      <xdr:col>6</xdr:col>
      <xdr:colOff>38100</xdr:colOff>
      <xdr:row>104</xdr:row>
      <xdr:rowOff>143329</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38463</xdr:rowOff>
    </xdr:from>
    <xdr:to>
      <xdr:col>24</xdr:col>
      <xdr:colOff>114300</xdr:colOff>
      <xdr:row>104</xdr:row>
      <xdr:rowOff>140063</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61340</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772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136434</xdr:rowOff>
    </xdr:from>
    <xdr:to>
      <xdr:col>20</xdr:col>
      <xdr:colOff>38100</xdr:colOff>
      <xdr:row>105</xdr:row>
      <xdr:rowOff>66584</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89263</xdr:rowOff>
    </xdr:from>
    <xdr:to>
      <xdr:col>24</xdr:col>
      <xdr:colOff>63500</xdr:colOff>
      <xdr:row>105</xdr:row>
      <xdr:rowOff>15784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flipV="1">
          <a:off x="3797300" y="1792006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103777</xdr:rowOff>
    </xdr:from>
    <xdr:to>
      <xdr:col>15</xdr:col>
      <xdr:colOff>101600</xdr:colOff>
      <xdr:row>105</xdr:row>
      <xdr:rowOff>33927</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154577</xdr:rowOff>
    </xdr:from>
    <xdr:to>
      <xdr:col>19</xdr:col>
      <xdr:colOff>177800</xdr:colOff>
      <xdr:row>105</xdr:row>
      <xdr:rowOff>15784</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908300" y="179853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120287</xdr:rowOff>
    </xdr:from>
    <xdr:to>
      <xdr:col>15</xdr:col>
      <xdr:colOff>50800</xdr:colOff>
      <xdr:row>104</xdr:row>
      <xdr:rowOff>154577</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79510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76200</xdr:rowOff>
    </xdr:from>
    <xdr:to>
      <xdr:col>10</xdr:col>
      <xdr:colOff>114300</xdr:colOff>
      <xdr:row>104</xdr:row>
      <xdr:rowOff>120287</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130300" y="179070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56985</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159856</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153325</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134456</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57711</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25054</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0000000-0008-0000-0F00-00006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361" name="【市民会館】&#10;一人当たり面積最小値テキスト">
          <a:extLst>
            <a:ext uri="{FF2B5EF4-FFF2-40B4-BE49-F238E27FC236}">
              <a16:creationId xmlns:a16="http://schemas.microsoft.com/office/drawing/2014/main" id="{00000000-0008-0000-0F00-000069010000}"/>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363" name="【市民会館】&#10;一人当たり面積最大値テキスト">
          <a:extLst>
            <a:ext uri="{FF2B5EF4-FFF2-40B4-BE49-F238E27FC236}">
              <a16:creationId xmlns:a16="http://schemas.microsoft.com/office/drawing/2014/main" id="{00000000-0008-0000-0F00-00006B010000}"/>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26331</xdr:rowOff>
    </xdr:from>
    <xdr:ext cx="469744" cy="259045"/>
    <xdr:sp macro="" textlink="">
      <xdr:nvSpPr>
        <xdr:cNvPr id="365" name="【市民会館】&#10;一人当たり面積平均値テキスト">
          <a:extLst>
            <a:ext uri="{FF2B5EF4-FFF2-40B4-BE49-F238E27FC236}">
              <a16:creationId xmlns:a16="http://schemas.microsoft.com/office/drawing/2014/main" id="{00000000-0008-0000-0F00-00006D010000}"/>
            </a:ext>
          </a:extLst>
        </xdr:cNvPr>
        <xdr:cNvSpPr txBox="1"/>
      </xdr:nvSpPr>
      <xdr:spPr>
        <a:xfrm>
          <a:off x="10515600" y="180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97637</xdr:rowOff>
    </xdr:from>
    <xdr:to>
      <xdr:col>50</xdr:col>
      <xdr:colOff>165100</xdr:colOff>
      <xdr:row>107</xdr:row>
      <xdr:rowOff>27787</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9588500" y="182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57404</xdr:rowOff>
    </xdr:from>
    <xdr:to>
      <xdr:col>46</xdr:col>
      <xdr:colOff>38100</xdr:colOff>
      <xdr:row>106</xdr:row>
      <xdr:rowOff>159004</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8699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78436</xdr:rowOff>
    </xdr:from>
    <xdr:to>
      <xdr:col>41</xdr:col>
      <xdr:colOff>101600</xdr:colOff>
      <xdr:row>107</xdr:row>
      <xdr:rowOff>8586</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7810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93980</xdr:rowOff>
    </xdr:from>
    <xdr:to>
      <xdr:col>36</xdr:col>
      <xdr:colOff>165100</xdr:colOff>
      <xdr:row>107</xdr:row>
      <xdr:rowOff>24130</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6921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72492</xdr:rowOff>
    </xdr:from>
    <xdr:to>
      <xdr:col>55</xdr:col>
      <xdr:colOff>50800</xdr:colOff>
      <xdr:row>108</xdr:row>
      <xdr:rowOff>2642</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04267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158869</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F00-000079010000}"/>
            </a:ext>
          </a:extLst>
        </xdr:cNvPr>
        <xdr:cNvSpPr txBox="1"/>
      </xdr:nvSpPr>
      <xdr:spPr>
        <a:xfrm>
          <a:off x="10515600" y="1833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72492</xdr:rowOff>
    </xdr:from>
    <xdr:to>
      <xdr:col>50</xdr:col>
      <xdr:colOff>165100</xdr:colOff>
      <xdr:row>108</xdr:row>
      <xdr:rowOff>2642</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9588500" y="1841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123292</xdr:rowOff>
    </xdr:from>
    <xdr:to>
      <xdr:col>55</xdr:col>
      <xdr:colOff>0</xdr:colOff>
      <xdr:row>107</xdr:row>
      <xdr:rowOff>123292</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9639300" y="18468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73406</xdr:rowOff>
    </xdr:from>
    <xdr:to>
      <xdr:col>46</xdr:col>
      <xdr:colOff>38100</xdr:colOff>
      <xdr:row>108</xdr:row>
      <xdr:rowOff>3556</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8699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123292</xdr:rowOff>
    </xdr:from>
    <xdr:to>
      <xdr:col>50</xdr:col>
      <xdr:colOff>114300</xdr:colOff>
      <xdr:row>107</xdr:row>
      <xdr:rowOff>124206</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8750300" y="1846844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74321</xdr:rowOff>
    </xdr:from>
    <xdr:to>
      <xdr:col>41</xdr:col>
      <xdr:colOff>101600</xdr:colOff>
      <xdr:row>108</xdr:row>
      <xdr:rowOff>4471</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7810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124206</xdr:rowOff>
    </xdr:from>
    <xdr:to>
      <xdr:col>45</xdr:col>
      <xdr:colOff>177800</xdr:colOff>
      <xdr:row>107</xdr:row>
      <xdr:rowOff>125121</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7861300" y="184693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73406</xdr:rowOff>
    </xdr:from>
    <xdr:to>
      <xdr:col>36</xdr:col>
      <xdr:colOff>165100</xdr:colOff>
      <xdr:row>108</xdr:row>
      <xdr:rowOff>3556</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6921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124206</xdr:rowOff>
    </xdr:from>
    <xdr:to>
      <xdr:col>41</xdr:col>
      <xdr:colOff>50800</xdr:colOff>
      <xdr:row>107</xdr:row>
      <xdr:rowOff>125121</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972300" y="184693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44314</xdr:rowOff>
    </xdr:from>
    <xdr:ext cx="469744" cy="259045"/>
    <xdr:sp macro="" textlink="">
      <xdr:nvSpPr>
        <xdr:cNvPr id="386" name="n_1aveValue【市民会館】&#10;一人当たり面積">
          <a:extLst>
            <a:ext uri="{FF2B5EF4-FFF2-40B4-BE49-F238E27FC236}">
              <a16:creationId xmlns:a16="http://schemas.microsoft.com/office/drawing/2014/main" id="{00000000-0008-0000-0F00-000082010000}"/>
            </a:ext>
          </a:extLst>
        </xdr:cNvPr>
        <xdr:cNvSpPr txBox="1"/>
      </xdr:nvSpPr>
      <xdr:spPr>
        <a:xfrm>
          <a:off x="9391727" y="180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4081</xdr:rowOff>
    </xdr:from>
    <xdr:ext cx="469744" cy="259045"/>
    <xdr:sp macro="" textlink="">
      <xdr:nvSpPr>
        <xdr:cNvPr id="387" name="n_2aveValue【市民会館】&#10;一人当たり面積">
          <a:extLst>
            <a:ext uri="{FF2B5EF4-FFF2-40B4-BE49-F238E27FC236}">
              <a16:creationId xmlns:a16="http://schemas.microsoft.com/office/drawing/2014/main" id="{00000000-0008-0000-0F00-000083010000}"/>
            </a:ext>
          </a:extLst>
        </xdr:cNvPr>
        <xdr:cNvSpPr txBox="1"/>
      </xdr:nvSpPr>
      <xdr:spPr>
        <a:xfrm>
          <a:off x="8515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25113</xdr:rowOff>
    </xdr:from>
    <xdr:ext cx="469744" cy="259045"/>
    <xdr:sp macro="" textlink="">
      <xdr:nvSpPr>
        <xdr:cNvPr id="388" name="n_3aveValue【市民会館】&#10;一人当たり面積">
          <a:extLst>
            <a:ext uri="{FF2B5EF4-FFF2-40B4-BE49-F238E27FC236}">
              <a16:creationId xmlns:a16="http://schemas.microsoft.com/office/drawing/2014/main" id="{00000000-0008-0000-0F00-000084010000}"/>
            </a:ext>
          </a:extLst>
        </xdr:cNvPr>
        <xdr:cNvSpPr txBox="1"/>
      </xdr:nvSpPr>
      <xdr:spPr>
        <a:xfrm>
          <a:off x="7626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40657</xdr:rowOff>
    </xdr:from>
    <xdr:ext cx="469744" cy="259045"/>
    <xdr:sp macro="" textlink="">
      <xdr:nvSpPr>
        <xdr:cNvPr id="389" name="n_4aveValue【市民会館】&#10;一人当たり面積">
          <a:extLst>
            <a:ext uri="{FF2B5EF4-FFF2-40B4-BE49-F238E27FC236}">
              <a16:creationId xmlns:a16="http://schemas.microsoft.com/office/drawing/2014/main" id="{00000000-0008-0000-0F00-000085010000}"/>
            </a:ext>
          </a:extLst>
        </xdr:cNvPr>
        <xdr:cNvSpPr txBox="1"/>
      </xdr:nvSpPr>
      <xdr:spPr>
        <a:xfrm>
          <a:off x="6737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165219</xdr:rowOff>
    </xdr:from>
    <xdr:ext cx="469744" cy="259045"/>
    <xdr:sp macro="" textlink="">
      <xdr:nvSpPr>
        <xdr:cNvPr id="390" name="n_1mainValue【市民会館】&#10;一人当たり面積">
          <a:extLst>
            <a:ext uri="{FF2B5EF4-FFF2-40B4-BE49-F238E27FC236}">
              <a16:creationId xmlns:a16="http://schemas.microsoft.com/office/drawing/2014/main" id="{00000000-0008-0000-0F00-000086010000}"/>
            </a:ext>
          </a:extLst>
        </xdr:cNvPr>
        <xdr:cNvSpPr txBox="1"/>
      </xdr:nvSpPr>
      <xdr:spPr>
        <a:xfrm>
          <a:off x="9391727" y="1851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166133</xdr:rowOff>
    </xdr:from>
    <xdr:ext cx="469744" cy="259045"/>
    <xdr:sp macro="" textlink="">
      <xdr:nvSpPr>
        <xdr:cNvPr id="391" name="n_2mainValue【市民会館】&#10;一人当たり面積">
          <a:extLst>
            <a:ext uri="{FF2B5EF4-FFF2-40B4-BE49-F238E27FC236}">
              <a16:creationId xmlns:a16="http://schemas.microsoft.com/office/drawing/2014/main" id="{00000000-0008-0000-0F00-000087010000}"/>
            </a:ext>
          </a:extLst>
        </xdr:cNvPr>
        <xdr:cNvSpPr txBox="1"/>
      </xdr:nvSpPr>
      <xdr:spPr>
        <a:xfrm>
          <a:off x="8515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167048</xdr:rowOff>
    </xdr:from>
    <xdr:ext cx="469744" cy="259045"/>
    <xdr:sp macro="" textlink="">
      <xdr:nvSpPr>
        <xdr:cNvPr id="392" name="n_3mainValue【市民会館】&#10;一人当たり面積">
          <a:extLst>
            <a:ext uri="{FF2B5EF4-FFF2-40B4-BE49-F238E27FC236}">
              <a16:creationId xmlns:a16="http://schemas.microsoft.com/office/drawing/2014/main" id="{00000000-0008-0000-0F00-000088010000}"/>
            </a:ext>
          </a:extLst>
        </xdr:cNvPr>
        <xdr:cNvSpPr txBox="1"/>
      </xdr:nvSpPr>
      <xdr:spPr>
        <a:xfrm>
          <a:off x="7626427" y="1851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166133</xdr:rowOff>
    </xdr:from>
    <xdr:ext cx="469744" cy="259045"/>
    <xdr:sp macro="" textlink="">
      <xdr:nvSpPr>
        <xdr:cNvPr id="393" name="n_4mainValue【市民会館】&#10;一人当たり面積">
          <a:extLst>
            <a:ext uri="{FF2B5EF4-FFF2-40B4-BE49-F238E27FC236}">
              <a16:creationId xmlns:a16="http://schemas.microsoft.com/office/drawing/2014/main" id="{00000000-0008-0000-0F00-000089010000}"/>
            </a:ext>
          </a:extLst>
        </xdr:cNvPr>
        <xdr:cNvSpPr txBox="1"/>
      </xdr:nvSpPr>
      <xdr:spPr>
        <a:xfrm>
          <a:off x="6737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0000000-0008-0000-0F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00000000-0008-0000-0F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21" name="【一般廃棄物処理施設】&#10;有形固定資産減価償却率最大値テキスト">
          <a:extLst>
            <a:ext uri="{FF2B5EF4-FFF2-40B4-BE49-F238E27FC236}">
              <a16:creationId xmlns:a16="http://schemas.microsoft.com/office/drawing/2014/main" id="{00000000-0008-0000-0F00-0000A5010000}"/>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00000000-0008-0000-0F00-0000A7010000}"/>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6268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40022</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00000000-0008-0000-0F00-0000B3010000}"/>
            </a:ext>
          </a:extLst>
        </xdr:cNvPr>
        <xdr:cNvSpPr txBox="1"/>
      </xdr:nvSpPr>
      <xdr:spPr>
        <a:xfrm>
          <a:off x="163576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27305</xdr:rowOff>
    </xdr:from>
    <xdr:to>
      <xdr:col>81</xdr:col>
      <xdr:colOff>101600</xdr:colOff>
      <xdr:row>39</xdr:row>
      <xdr:rowOff>128905</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5430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78105</xdr:rowOff>
    </xdr:from>
    <xdr:to>
      <xdr:col>85</xdr:col>
      <xdr:colOff>127000</xdr:colOff>
      <xdr:row>39</xdr:row>
      <xdr:rowOff>112395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5481300" y="67646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164465</xdr:rowOff>
    </xdr:from>
    <xdr:to>
      <xdr:col>76</xdr:col>
      <xdr:colOff>165100</xdr:colOff>
      <xdr:row>39</xdr:row>
      <xdr:rowOff>94615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43815</xdr:rowOff>
    </xdr:from>
    <xdr:to>
      <xdr:col>81</xdr:col>
      <xdr:colOff>50800</xdr:colOff>
      <xdr:row>39</xdr:row>
      <xdr:rowOff>78105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4592300" y="6730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43815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3703300" y="66922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80645</xdr:rowOff>
    </xdr:from>
    <xdr:to>
      <xdr:col>67</xdr:col>
      <xdr:colOff>101600</xdr:colOff>
      <xdr:row>39</xdr:row>
      <xdr:rowOff>10795</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2763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131445</xdr:rowOff>
    </xdr:from>
    <xdr:to>
      <xdr:col>71</xdr:col>
      <xdr:colOff>177800</xdr:colOff>
      <xdr:row>39</xdr:row>
      <xdr:rowOff>5715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814300" y="66465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92092</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120032</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52660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85742</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4389744"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1922</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2611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00000000-0008-0000-0F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00000000-0008-0000-0F00-0000DC010000}"/>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00000000-0008-0000-0F00-0000DE010000}"/>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00000000-0008-0000-0F00-0000E0010000}"/>
            </a:ext>
          </a:extLst>
        </xdr:cNvPr>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59048</xdr:rowOff>
    </xdr:from>
    <xdr:to>
      <xdr:col>116</xdr:col>
      <xdr:colOff>114300</xdr:colOff>
      <xdr:row>40</xdr:row>
      <xdr:rowOff>160648</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2110700" y="69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81925</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00000000-0008-0000-0F00-0000EC010000}"/>
            </a:ext>
          </a:extLst>
        </xdr:cNvPr>
        <xdr:cNvSpPr txBox="1"/>
      </xdr:nvSpPr>
      <xdr:spPr>
        <a:xfrm>
          <a:off x="22199600" y="676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61768</xdr:rowOff>
    </xdr:from>
    <xdr:to>
      <xdr:col>112</xdr:col>
      <xdr:colOff>38100</xdr:colOff>
      <xdr:row>40</xdr:row>
      <xdr:rowOff>163368</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21272500" y="691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109848</xdr:rowOff>
    </xdr:from>
    <xdr:to>
      <xdr:col>116</xdr:col>
      <xdr:colOff>63500</xdr:colOff>
      <xdr:row>40</xdr:row>
      <xdr:rowOff>112568</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flipV="1">
          <a:off x="21323300" y="6967848"/>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65002</xdr:rowOff>
    </xdr:from>
    <xdr:to>
      <xdr:col>107</xdr:col>
      <xdr:colOff>101600</xdr:colOff>
      <xdr:row>40</xdr:row>
      <xdr:rowOff>166602</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20383500" y="692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112568</xdr:rowOff>
    </xdr:from>
    <xdr:to>
      <xdr:col>111</xdr:col>
      <xdr:colOff>177800</xdr:colOff>
      <xdr:row>40</xdr:row>
      <xdr:rowOff>115802</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0434300" y="6970568"/>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66382</xdr:rowOff>
    </xdr:from>
    <xdr:to>
      <xdr:col>102</xdr:col>
      <xdr:colOff>165100</xdr:colOff>
      <xdr:row>40</xdr:row>
      <xdr:rowOff>167982</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9494500" y="69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115802</xdr:rowOff>
    </xdr:from>
    <xdr:to>
      <xdr:col>107</xdr:col>
      <xdr:colOff>50800</xdr:colOff>
      <xdr:row>40</xdr:row>
      <xdr:rowOff>117182</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9545300" y="6973802"/>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65328</xdr:rowOff>
    </xdr:from>
    <xdr:to>
      <xdr:col>98</xdr:col>
      <xdr:colOff>38100</xdr:colOff>
      <xdr:row>40</xdr:row>
      <xdr:rowOff>166928</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8605500" y="69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116128</xdr:rowOff>
    </xdr:from>
    <xdr:to>
      <xdr:col>102</xdr:col>
      <xdr:colOff>114300</xdr:colOff>
      <xdr:row>40</xdr:row>
      <xdr:rowOff>117182</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656300" y="6974128"/>
          <a:ext cx="8890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67904</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1011095" y="709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90233</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0134795" y="711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99292</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9245795" y="712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04" name="n_4ave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8445</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1011095" y="669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11679</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20134795" y="6698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13059</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9245795" y="669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158055</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00000000-0008-0000-0F00-0000FC010000}"/>
            </a:ext>
          </a:extLst>
        </xdr:cNvPr>
        <xdr:cNvSpPr txBox="1"/>
      </xdr:nvSpPr>
      <xdr:spPr>
        <a:xfrm>
          <a:off x="18356795" y="701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00000000-0008-0000-0F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00000000-0008-0000-0F00-00001702000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00000000-0008-0000-0F00-000019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120304</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00000000-0008-0000-0F00-00001B020000}"/>
            </a:ext>
          </a:extLst>
        </xdr:cNvPr>
        <xdr:cNvSpPr txBox="1"/>
      </xdr:nvSpPr>
      <xdr:spPr>
        <a:xfrm>
          <a:off x="16357600" y="1023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42" name="フローチャート: 判断 541">
          <a:extLst>
            <a:ext uri="{FF2B5EF4-FFF2-40B4-BE49-F238E27FC236}">
              <a16:creationId xmlns:a16="http://schemas.microsoft.com/office/drawing/2014/main" id="{00000000-0008-0000-0F00-00001E02000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43" name="フローチャート: 判断 542">
          <a:extLst>
            <a:ext uri="{FF2B5EF4-FFF2-40B4-BE49-F238E27FC236}">
              <a16:creationId xmlns:a16="http://schemas.microsoft.com/office/drawing/2014/main" id="{00000000-0008-0000-0F00-00001F020000}"/>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62687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112503</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00000000-0008-0000-0F00-000027020000}"/>
            </a:ext>
          </a:extLst>
        </xdr:cNvPr>
        <xdr:cNvSpPr txBox="1"/>
      </xdr:nvSpPr>
      <xdr:spPr>
        <a:xfrm>
          <a:off x="16357600"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50437</xdr:rowOff>
    </xdr:from>
    <xdr:to>
      <xdr:col>81</xdr:col>
      <xdr:colOff>101600</xdr:colOff>
      <xdr:row>58</xdr:row>
      <xdr:rowOff>152037</xdr:rowOff>
    </xdr:to>
    <xdr:sp macro="" textlink="">
      <xdr:nvSpPr>
        <xdr:cNvPr id="552" name="楕円 551">
          <a:extLst>
            <a:ext uri="{FF2B5EF4-FFF2-40B4-BE49-F238E27FC236}">
              <a16:creationId xmlns:a16="http://schemas.microsoft.com/office/drawing/2014/main" id="{00000000-0008-0000-0F00-000028020000}"/>
            </a:ext>
          </a:extLst>
        </xdr:cNvPr>
        <xdr:cNvSpPr/>
      </xdr:nvSpPr>
      <xdr:spPr>
        <a:xfrm>
          <a:off x="15430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101237</xdr:rowOff>
    </xdr:from>
    <xdr:to>
      <xdr:col>85</xdr:col>
      <xdr:colOff>127000</xdr:colOff>
      <xdr:row>58</xdr:row>
      <xdr:rowOff>140426</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5481300" y="100453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xdr:rowOff>
    </xdr:from>
    <xdr:to>
      <xdr:col>76</xdr:col>
      <xdr:colOff>165100</xdr:colOff>
      <xdr:row>58</xdr:row>
      <xdr:rowOff>114481</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4541500" y="99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63681</xdr:rowOff>
    </xdr:from>
    <xdr:to>
      <xdr:col>81</xdr:col>
      <xdr:colOff>50800</xdr:colOff>
      <xdr:row>58</xdr:row>
      <xdr:rowOff>101237</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4592300" y="100077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11249</xdr:rowOff>
    </xdr:from>
    <xdr:to>
      <xdr:col>72</xdr:col>
      <xdr:colOff>38100</xdr:colOff>
      <xdr:row>58</xdr:row>
      <xdr:rowOff>112849</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3652500" y="99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62049</xdr:rowOff>
    </xdr:from>
    <xdr:to>
      <xdr:col>76</xdr:col>
      <xdr:colOff>114300</xdr:colOff>
      <xdr:row>58</xdr:row>
      <xdr:rowOff>63681</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3703300" y="100061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158206</xdr:rowOff>
    </xdr:from>
    <xdr:to>
      <xdr:col>67</xdr:col>
      <xdr:colOff>101600</xdr:colOff>
      <xdr:row>58</xdr:row>
      <xdr:rowOff>88356</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2763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37556</xdr:rowOff>
    </xdr:from>
    <xdr:to>
      <xdr:col>71</xdr:col>
      <xdr:colOff>177800</xdr:colOff>
      <xdr:row>58</xdr:row>
      <xdr:rowOff>62049</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814300" y="998165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61521</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5266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162758</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4389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125203</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3500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159493</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2611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168564</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5266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131008</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4389744" y="973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129376</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3500744" y="973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104883</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2611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F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F00-00005002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F00-00005202000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F00-000054020000}"/>
            </a:ext>
          </a:extLst>
        </xdr:cNvPr>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13970</xdr:rowOff>
    </xdr:from>
    <xdr:to>
      <xdr:col>116</xdr:col>
      <xdr:colOff>114300</xdr:colOff>
      <xdr:row>61</xdr:row>
      <xdr:rowOff>115570</xdr:rowOff>
    </xdr:to>
    <xdr:sp macro="" textlink="">
      <xdr:nvSpPr>
        <xdr:cNvPr id="607" name="楕円 606">
          <a:extLst>
            <a:ext uri="{FF2B5EF4-FFF2-40B4-BE49-F238E27FC236}">
              <a16:creationId xmlns:a16="http://schemas.microsoft.com/office/drawing/2014/main" id="{00000000-0008-0000-0F00-00005F020000}"/>
            </a:ext>
          </a:extLst>
        </xdr:cNvPr>
        <xdr:cNvSpPr/>
      </xdr:nvSpPr>
      <xdr:spPr>
        <a:xfrm>
          <a:off x="22110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36847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F00-000060020000}"/>
            </a:ext>
          </a:extLst>
        </xdr:cNvPr>
        <xdr:cNvSpPr txBox="1"/>
      </xdr:nvSpPr>
      <xdr:spPr>
        <a:xfrm>
          <a:off x="22199600"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16510</xdr:rowOff>
    </xdr:from>
    <xdr:to>
      <xdr:col>112</xdr:col>
      <xdr:colOff>38100</xdr:colOff>
      <xdr:row>61</xdr:row>
      <xdr:rowOff>118110</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21272500" y="104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64770</xdr:rowOff>
    </xdr:from>
    <xdr:to>
      <xdr:col>116</xdr:col>
      <xdr:colOff>63500</xdr:colOff>
      <xdr:row>61</xdr:row>
      <xdr:rowOff>67310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flipV="1">
          <a:off x="21323300" y="105232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20320</xdr:rowOff>
    </xdr:from>
    <xdr:to>
      <xdr:col>107</xdr:col>
      <xdr:colOff>101600</xdr:colOff>
      <xdr:row>61</xdr:row>
      <xdr:rowOff>121920</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203835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67310</xdr:rowOff>
    </xdr:from>
    <xdr:to>
      <xdr:col>111</xdr:col>
      <xdr:colOff>177800</xdr:colOff>
      <xdr:row>61</xdr:row>
      <xdr:rowOff>71120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20434300" y="10525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22860</xdr:rowOff>
    </xdr:from>
    <xdr:to>
      <xdr:col>102</xdr:col>
      <xdr:colOff>165100</xdr:colOff>
      <xdr:row>61</xdr:row>
      <xdr:rowOff>124460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9494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71120</xdr:rowOff>
    </xdr:from>
    <xdr:to>
      <xdr:col>107</xdr:col>
      <xdr:colOff>50800</xdr:colOff>
      <xdr:row>61</xdr:row>
      <xdr:rowOff>73660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19545300" y="105295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20320</xdr:rowOff>
    </xdr:from>
    <xdr:to>
      <xdr:col>98</xdr:col>
      <xdr:colOff>38100</xdr:colOff>
      <xdr:row>61</xdr:row>
      <xdr:rowOff>121920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86055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71120</xdr:rowOff>
    </xdr:from>
    <xdr:to>
      <xdr:col>102</xdr:col>
      <xdr:colOff>114300</xdr:colOff>
      <xdr:row>61</xdr:row>
      <xdr:rowOff>73660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656300" y="105295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63517</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21075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F00-00006A020000}"/>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47007</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19310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97807</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18421427" y="1089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134637</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21075727"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138447</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0199427"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140987</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19310427" y="1025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138447</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18421427"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F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00000000-0008-0000-0F00-00008A02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00000000-0008-0000-0F00-00008C02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F00-00008E020000}"/>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130175</xdr:rowOff>
    </xdr:from>
    <xdr:to>
      <xdr:col>85</xdr:col>
      <xdr:colOff>177800</xdr:colOff>
      <xdr:row>83</xdr:row>
      <xdr:rowOff>60325</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6268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108602</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00000000-0008-0000-0F00-00009A020000}"/>
            </a:ext>
          </a:extLst>
        </xdr:cNvPr>
        <xdr:cNvSpPr txBox="1"/>
      </xdr:nvSpPr>
      <xdr:spPr>
        <a:xfrm>
          <a:off x="16357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53975</xdr:rowOff>
    </xdr:from>
    <xdr:to>
      <xdr:col>81</xdr:col>
      <xdr:colOff>101600</xdr:colOff>
      <xdr:row>83</xdr:row>
      <xdr:rowOff>155575</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5430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xdr:rowOff>
    </xdr:from>
    <xdr:to>
      <xdr:col>85</xdr:col>
      <xdr:colOff>127000</xdr:colOff>
      <xdr:row>83</xdr:row>
      <xdr:rowOff>104775</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5481300" y="142398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38736</xdr:rowOff>
    </xdr:from>
    <xdr:to>
      <xdr:col>76</xdr:col>
      <xdr:colOff>165100</xdr:colOff>
      <xdr:row>83</xdr:row>
      <xdr:rowOff>140336</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4541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89536</xdr:rowOff>
    </xdr:from>
    <xdr:to>
      <xdr:col>81</xdr:col>
      <xdr:colOff>50800</xdr:colOff>
      <xdr:row>83</xdr:row>
      <xdr:rowOff>104775</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4592300" y="1431988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40639</xdr:rowOff>
    </xdr:from>
    <xdr:to>
      <xdr:col>72</xdr:col>
      <xdr:colOff>38100</xdr:colOff>
      <xdr:row>83</xdr:row>
      <xdr:rowOff>142239</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3652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89536</xdr:rowOff>
    </xdr:from>
    <xdr:to>
      <xdr:col>76</xdr:col>
      <xdr:colOff>114300</xdr:colOff>
      <xdr:row>83</xdr:row>
      <xdr:rowOff>91439</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3703300" y="14319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10161</xdr:rowOff>
    </xdr:from>
    <xdr:to>
      <xdr:col>67</xdr:col>
      <xdr:colOff>101600</xdr:colOff>
      <xdr:row>83</xdr:row>
      <xdr:rowOff>111761</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2763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60961</xdr:rowOff>
    </xdr:from>
    <xdr:to>
      <xdr:col>71</xdr:col>
      <xdr:colOff>177800</xdr:colOff>
      <xdr:row>83</xdr:row>
      <xdr:rowOff>91439</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814300" y="142913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69232</xdr:rowOff>
    </xdr:from>
    <xdr:ext cx="405111" cy="259045"/>
    <xdr:sp macro="" textlink="">
      <xdr:nvSpPr>
        <xdr:cNvPr id="675" name="n_1aveValue【消防施設】&#10;有形固定資産減価償却率">
          <a:extLst>
            <a:ext uri="{FF2B5EF4-FFF2-40B4-BE49-F238E27FC236}">
              <a16:creationId xmlns:a16="http://schemas.microsoft.com/office/drawing/2014/main" id="{00000000-0008-0000-0F00-0000A3020000}"/>
            </a:ext>
          </a:extLst>
        </xdr:cNvPr>
        <xdr:cNvSpPr txBox="1"/>
      </xdr:nvSpPr>
      <xdr:spPr>
        <a:xfrm>
          <a:off x="15266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676" name="n_2aveValue【消防施設】&#10;有形固定資産減価償却率">
          <a:extLst>
            <a:ext uri="{FF2B5EF4-FFF2-40B4-BE49-F238E27FC236}">
              <a16:creationId xmlns:a16="http://schemas.microsoft.com/office/drawing/2014/main" id="{00000000-0008-0000-0F00-0000A4020000}"/>
            </a:ext>
          </a:extLst>
        </xdr:cNvPr>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31132</xdr:rowOff>
    </xdr:from>
    <xdr:ext cx="405111" cy="259045"/>
    <xdr:sp macro="" textlink="">
      <xdr:nvSpPr>
        <xdr:cNvPr id="677" name="n_3aveValue【消防施設】&#10;有形固定資産減価償却率">
          <a:extLst>
            <a:ext uri="{FF2B5EF4-FFF2-40B4-BE49-F238E27FC236}">
              <a16:creationId xmlns:a16="http://schemas.microsoft.com/office/drawing/2014/main" id="{00000000-0008-0000-0F00-0000A5020000}"/>
            </a:ext>
          </a:extLst>
        </xdr:cNvPr>
        <xdr:cNvSpPr txBox="1"/>
      </xdr:nvSpPr>
      <xdr:spPr>
        <a:xfrm>
          <a:off x="13500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156863</xdr:rowOff>
    </xdr:from>
    <xdr:ext cx="405111" cy="259045"/>
    <xdr:sp macro="" textlink="">
      <xdr:nvSpPr>
        <xdr:cNvPr id="678" name="n_4aveValue【消防施設】&#10;有形固定資産減価償却率">
          <a:extLst>
            <a:ext uri="{FF2B5EF4-FFF2-40B4-BE49-F238E27FC236}">
              <a16:creationId xmlns:a16="http://schemas.microsoft.com/office/drawing/2014/main" id="{00000000-0008-0000-0F00-0000A6020000}"/>
            </a:ext>
          </a:extLst>
        </xdr:cNvPr>
        <xdr:cNvSpPr txBox="1"/>
      </xdr:nvSpPr>
      <xdr:spPr>
        <a:xfrm>
          <a:off x="12611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146702</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F00-0000A7020000}"/>
            </a:ext>
          </a:extLst>
        </xdr:cNvPr>
        <xdr:cNvSpPr txBox="1"/>
      </xdr:nvSpPr>
      <xdr:spPr>
        <a:xfrm>
          <a:off x="15266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131463</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F00-0000A8020000}"/>
            </a:ext>
          </a:extLst>
        </xdr:cNvPr>
        <xdr:cNvSpPr txBox="1"/>
      </xdr:nvSpPr>
      <xdr:spPr>
        <a:xfrm>
          <a:off x="14389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133366</xdr:rowOff>
    </xdr:from>
    <xdr:ext cx="405111" cy="259045"/>
    <xdr:sp macro="" textlink="">
      <xdr:nvSpPr>
        <xdr:cNvPr id="681" name="n_3mainValue【消防施設】&#10;有形固定資産減価償却率">
          <a:extLst>
            <a:ext uri="{FF2B5EF4-FFF2-40B4-BE49-F238E27FC236}">
              <a16:creationId xmlns:a16="http://schemas.microsoft.com/office/drawing/2014/main" id="{00000000-0008-0000-0F00-0000A9020000}"/>
            </a:ext>
          </a:extLst>
        </xdr:cNvPr>
        <xdr:cNvSpPr txBox="1"/>
      </xdr:nvSpPr>
      <xdr:spPr>
        <a:xfrm>
          <a:off x="13500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82" name="n_4mainValue【消防施設】&#10;有形固定資産減価償却率">
          <a:extLst>
            <a:ext uri="{FF2B5EF4-FFF2-40B4-BE49-F238E27FC236}">
              <a16:creationId xmlns:a16="http://schemas.microsoft.com/office/drawing/2014/main" id="{00000000-0008-0000-0F00-0000AA020000}"/>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0000000-0008-0000-0F00-0000B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705" name="【消防施設】&#10;一人当たり面積最小値テキスト">
          <a:extLst>
            <a:ext uri="{FF2B5EF4-FFF2-40B4-BE49-F238E27FC236}">
              <a16:creationId xmlns:a16="http://schemas.microsoft.com/office/drawing/2014/main" id="{00000000-0008-0000-0F00-0000C102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707" name="【消防施設】&#10;一人当たり面積最大値テキスト">
          <a:extLst>
            <a:ext uri="{FF2B5EF4-FFF2-40B4-BE49-F238E27FC236}">
              <a16:creationId xmlns:a16="http://schemas.microsoft.com/office/drawing/2014/main" id="{00000000-0008-0000-0F00-0000C302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709" name="【消防施設】&#10;一人当たり面積平均値テキスト">
          <a:extLst>
            <a:ext uri="{FF2B5EF4-FFF2-40B4-BE49-F238E27FC236}">
              <a16:creationId xmlns:a16="http://schemas.microsoft.com/office/drawing/2014/main" id="{00000000-0008-0000-0F00-0000C5020000}"/>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105257</xdr:rowOff>
    </xdr:from>
    <xdr:to>
      <xdr:col>116</xdr:col>
      <xdr:colOff>114300</xdr:colOff>
      <xdr:row>86</xdr:row>
      <xdr:rowOff>35407</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21107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20184</xdr:rowOff>
    </xdr:from>
    <xdr:ext cx="469744" cy="259045"/>
    <xdr:sp macro="" textlink="">
      <xdr:nvSpPr>
        <xdr:cNvPr id="721" name="【消防施設】&#10;一人当たり面積該当値テキスト">
          <a:extLst>
            <a:ext uri="{FF2B5EF4-FFF2-40B4-BE49-F238E27FC236}">
              <a16:creationId xmlns:a16="http://schemas.microsoft.com/office/drawing/2014/main" id="{00000000-0008-0000-0F00-0000D1020000}"/>
            </a:ext>
          </a:extLst>
        </xdr:cNvPr>
        <xdr:cNvSpPr txBox="1"/>
      </xdr:nvSpPr>
      <xdr:spPr>
        <a:xfrm>
          <a:off x="22199600" y="1459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105714</xdr:rowOff>
    </xdr:from>
    <xdr:to>
      <xdr:col>112</xdr:col>
      <xdr:colOff>38100</xdr:colOff>
      <xdr:row>86</xdr:row>
      <xdr:rowOff>35864</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1272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156057</xdr:rowOff>
    </xdr:from>
    <xdr:to>
      <xdr:col>116</xdr:col>
      <xdr:colOff>63500</xdr:colOff>
      <xdr:row>85</xdr:row>
      <xdr:rowOff>156514</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21323300" y="1472930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106172</xdr:rowOff>
    </xdr:from>
    <xdr:to>
      <xdr:col>107</xdr:col>
      <xdr:colOff>101600</xdr:colOff>
      <xdr:row>86</xdr:row>
      <xdr:rowOff>36322</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0383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156514</xdr:rowOff>
    </xdr:from>
    <xdr:to>
      <xdr:col>111</xdr:col>
      <xdr:colOff>177800</xdr:colOff>
      <xdr:row>85</xdr:row>
      <xdr:rowOff>156972</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0434300" y="1472976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106629</xdr:rowOff>
    </xdr:from>
    <xdr:to>
      <xdr:col>102</xdr:col>
      <xdr:colOff>165100</xdr:colOff>
      <xdr:row>86</xdr:row>
      <xdr:rowOff>36779</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94945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156972</xdr:rowOff>
    </xdr:from>
    <xdr:to>
      <xdr:col>107</xdr:col>
      <xdr:colOff>50800</xdr:colOff>
      <xdr:row>85</xdr:row>
      <xdr:rowOff>157429</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9545300" y="147302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106172</xdr:rowOff>
    </xdr:from>
    <xdr:to>
      <xdr:col>98</xdr:col>
      <xdr:colOff>38100</xdr:colOff>
      <xdr:row>86</xdr:row>
      <xdr:rowOff>36322</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8605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156972</xdr:rowOff>
    </xdr:from>
    <xdr:to>
      <xdr:col>102</xdr:col>
      <xdr:colOff>114300</xdr:colOff>
      <xdr:row>85</xdr:row>
      <xdr:rowOff>157429</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656300" y="1473022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730" name="n_1aveValue【消防施設】&#10;一人当たり面積">
          <a:extLst>
            <a:ext uri="{FF2B5EF4-FFF2-40B4-BE49-F238E27FC236}">
              <a16:creationId xmlns:a16="http://schemas.microsoft.com/office/drawing/2014/main" id="{00000000-0008-0000-0F00-0000DA020000}"/>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731" name="n_2aveValue【消防施設】&#10;一人当たり面積">
          <a:extLst>
            <a:ext uri="{FF2B5EF4-FFF2-40B4-BE49-F238E27FC236}">
              <a16:creationId xmlns:a16="http://schemas.microsoft.com/office/drawing/2014/main" id="{00000000-0008-0000-0F00-0000DB020000}"/>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32" name="n_3aveValue【消防施設】&#10;一人当たり面積">
          <a:extLst>
            <a:ext uri="{FF2B5EF4-FFF2-40B4-BE49-F238E27FC236}">
              <a16:creationId xmlns:a16="http://schemas.microsoft.com/office/drawing/2014/main" id="{00000000-0008-0000-0F00-0000DC020000}"/>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33" name="n_4aveValue【消防施設】&#10;一人当たり面積">
          <a:extLst>
            <a:ext uri="{FF2B5EF4-FFF2-40B4-BE49-F238E27FC236}">
              <a16:creationId xmlns:a16="http://schemas.microsoft.com/office/drawing/2014/main" id="{00000000-0008-0000-0F00-0000DD020000}"/>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26991</xdr:rowOff>
    </xdr:from>
    <xdr:ext cx="469744" cy="259045"/>
    <xdr:sp macro="" textlink="">
      <xdr:nvSpPr>
        <xdr:cNvPr id="734" name="n_1mainValue【消防施設】&#10;一人当たり面積">
          <a:extLst>
            <a:ext uri="{FF2B5EF4-FFF2-40B4-BE49-F238E27FC236}">
              <a16:creationId xmlns:a16="http://schemas.microsoft.com/office/drawing/2014/main" id="{00000000-0008-0000-0F00-0000DE020000}"/>
            </a:ext>
          </a:extLst>
        </xdr:cNvPr>
        <xdr:cNvSpPr txBox="1"/>
      </xdr:nvSpPr>
      <xdr:spPr>
        <a:xfrm>
          <a:off x="210757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27449</xdr:rowOff>
    </xdr:from>
    <xdr:ext cx="469744" cy="259045"/>
    <xdr:sp macro="" textlink="">
      <xdr:nvSpPr>
        <xdr:cNvPr id="735" name="n_2mainValue【消防施設】&#10;一人当たり面積">
          <a:extLst>
            <a:ext uri="{FF2B5EF4-FFF2-40B4-BE49-F238E27FC236}">
              <a16:creationId xmlns:a16="http://schemas.microsoft.com/office/drawing/2014/main" id="{00000000-0008-0000-0F00-0000DF020000}"/>
            </a:ext>
          </a:extLst>
        </xdr:cNvPr>
        <xdr:cNvSpPr txBox="1"/>
      </xdr:nvSpPr>
      <xdr:spPr>
        <a:xfrm>
          <a:off x="20199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27906</xdr:rowOff>
    </xdr:from>
    <xdr:ext cx="469744" cy="259045"/>
    <xdr:sp macro="" textlink="">
      <xdr:nvSpPr>
        <xdr:cNvPr id="736" name="n_3mainValue【消防施設】&#10;一人当たり面積">
          <a:extLst>
            <a:ext uri="{FF2B5EF4-FFF2-40B4-BE49-F238E27FC236}">
              <a16:creationId xmlns:a16="http://schemas.microsoft.com/office/drawing/2014/main" id="{00000000-0008-0000-0F00-0000E0020000}"/>
            </a:ext>
          </a:extLst>
        </xdr:cNvPr>
        <xdr:cNvSpPr txBox="1"/>
      </xdr:nvSpPr>
      <xdr:spPr>
        <a:xfrm>
          <a:off x="19310427" y="1477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27449</xdr:rowOff>
    </xdr:from>
    <xdr:ext cx="469744" cy="259045"/>
    <xdr:sp macro="" textlink="">
      <xdr:nvSpPr>
        <xdr:cNvPr id="737" name="n_4mainValue【消防施設】&#10;一人当たり面積">
          <a:extLst>
            <a:ext uri="{FF2B5EF4-FFF2-40B4-BE49-F238E27FC236}">
              <a16:creationId xmlns:a16="http://schemas.microsoft.com/office/drawing/2014/main" id="{00000000-0008-0000-0F00-0000E1020000}"/>
            </a:ext>
          </a:extLst>
        </xdr:cNvPr>
        <xdr:cNvSpPr txBox="1"/>
      </xdr:nvSpPr>
      <xdr:spPr>
        <a:xfrm>
          <a:off x="18421427" y="1477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00000000-0008-0000-0F00-0000F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764" name="【庁舎】&#10;有形固定資産減価償却率最小値テキスト">
          <a:extLst>
            <a:ext uri="{FF2B5EF4-FFF2-40B4-BE49-F238E27FC236}">
              <a16:creationId xmlns:a16="http://schemas.microsoft.com/office/drawing/2014/main" id="{00000000-0008-0000-0F00-0000FC02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6" name="【庁舎】&#10;有形固定資産減価償却率最大値テキスト">
          <a:extLst>
            <a:ext uri="{FF2B5EF4-FFF2-40B4-BE49-F238E27FC236}">
              <a16:creationId xmlns:a16="http://schemas.microsoft.com/office/drawing/2014/main" id="{00000000-0008-0000-0F00-0000FE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68" name="【庁舎】&#10;有形固定資産減価償却率平均値テキスト">
          <a:extLst>
            <a:ext uri="{FF2B5EF4-FFF2-40B4-BE49-F238E27FC236}">
              <a16:creationId xmlns:a16="http://schemas.microsoft.com/office/drawing/2014/main" id="{00000000-0008-0000-0F00-000000030000}"/>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111942</xdr:rowOff>
    </xdr:from>
    <xdr:to>
      <xdr:col>85</xdr:col>
      <xdr:colOff>177800</xdr:colOff>
      <xdr:row>106</xdr:row>
      <xdr:rowOff>42092</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6268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90369</xdr:rowOff>
    </xdr:from>
    <xdr:ext cx="405111" cy="259045"/>
    <xdr:sp macro="" textlink="">
      <xdr:nvSpPr>
        <xdr:cNvPr id="780" name="【庁舎】&#10;有形固定資産減価償却率該当値テキスト">
          <a:extLst>
            <a:ext uri="{FF2B5EF4-FFF2-40B4-BE49-F238E27FC236}">
              <a16:creationId xmlns:a16="http://schemas.microsoft.com/office/drawing/2014/main" id="{00000000-0008-0000-0F00-00000C030000}"/>
            </a:ext>
          </a:extLst>
        </xdr:cNvPr>
        <xdr:cNvSpPr txBox="1"/>
      </xdr:nvSpPr>
      <xdr:spPr>
        <a:xfrm>
          <a:off x="16357600"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117021</xdr:rowOff>
    </xdr:from>
    <xdr:to>
      <xdr:col>85</xdr:col>
      <xdr:colOff>127000</xdr:colOff>
      <xdr:row>105</xdr:row>
      <xdr:rowOff>162742</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5481300" y="1811927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79284</xdr:rowOff>
    </xdr:from>
    <xdr:to>
      <xdr:col>76</xdr:col>
      <xdr:colOff>165100</xdr:colOff>
      <xdr:row>106</xdr:row>
      <xdr:rowOff>9434</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4541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117021</xdr:rowOff>
    </xdr:from>
    <xdr:to>
      <xdr:col>81</xdr:col>
      <xdr:colOff>50800</xdr:colOff>
      <xdr:row>105</xdr:row>
      <xdr:rowOff>130084</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flipV="1">
          <a:off x="14592300" y="181192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365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100693</xdr:rowOff>
    </xdr:from>
    <xdr:to>
      <xdr:col>76</xdr:col>
      <xdr:colOff>114300</xdr:colOff>
      <xdr:row>105</xdr:row>
      <xdr:rowOff>130084</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3703300" y="181029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49893</xdr:rowOff>
    </xdr:from>
    <xdr:to>
      <xdr:col>67</xdr:col>
      <xdr:colOff>101600</xdr:colOff>
      <xdr:row>105</xdr:row>
      <xdr:rowOff>151493</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2763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100693</xdr:rowOff>
    </xdr:from>
    <xdr:to>
      <xdr:col>71</xdr:col>
      <xdr:colOff>177800</xdr:colOff>
      <xdr:row>105</xdr:row>
      <xdr:rowOff>100693</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2814300" y="1810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789" name="n_1aveValue【庁舎】&#10;有形固定資産減価償却率">
          <a:extLst>
            <a:ext uri="{FF2B5EF4-FFF2-40B4-BE49-F238E27FC236}">
              <a16:creationId xmlns:a16="http://schemas.microsoft.com/office/drawing/2014/main" id="{00000000-0008-0000-0F00-000015030000}"/>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790" name="n_2aveValue【庁舎】&#10;有形固定資産減価償却率">
          <a:extLst>
            <a:ext uri="{FF2B5EF4-FFF2-40B4-BE49-F238E27FC236}">
              <a16:creationId xmlns:a16="http://schemas.microsoft.com/office/drawing/2014/main" id="{00000000-0008-0000-0F00-0000160300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91" name="n_3aveValue【庁舎】&#10;有形固定資産減価償却率">
          <a:extLst>
            <a:ext uri="{FF2B5EF4-FFF2-40B4-BE49-F238E27FC236}">
              <a16:creationId xmlns:a16="http://schemas.microsoft.com/office/drawing/2014/main" id="{00000000-0008-0000-0F00-000017030000}"/>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792" name="n_4aveValue【庁舎】&#10;有形固定資産減価償却率">
          <a:extLst>
            <a:ext uri="{FF2B5EF4-FFF2-40B4-BE49-F238E27FC236}">
              <a16:creationId xmlns:a16="http://schemas.microsoft.com/office/drawing/2014/main" id="{00000000-0008-0000-0F00-000018030000}"/>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158948</xdr:rowOff>
    </xdr:from>
    <xdr:ext cx="405111" cy="259045"/>
    <xdr:sp macro="" textlink="">
      <xdr:nvSpPr>
        <xdr:cNvPr id="793" name="n_1mainValue【庁舎】&#10;有形固定資産減価償却率">
          <a:extLst>
            <a:ext uri="{FF2B5EF4-FFF2-40B4-BE49-F238E27FC236}">
              <a16:creationId xmlns:a16="http://schemas.microsoft.com/office/drawing/2014/main" id="{00000000-0008-0000-0F00-000019030000}"/>
            </a:ext>
          </a:extLst>
        </xdr:cNvPr>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561</xdr:rowOff>
    </xdr:from>
    <xdr:ext cx="405111" cy="259045"/>
    <xdr:sp macro="" textlink="">
      <xdr:nvSpPr>
        <xdr:cNvPr id="794" name="n_2mainValue【庁舎】&#10;有形固定資産減価償却率">
          <a:extLst>
            <a:ext uri="{FF2B5EF4-FFF2-40B4-BE49-F238E27FC236}">
              <a16:creationId xmlns:a16="http://schemas.microsoft.com/office/drawing/2014/main" id="{00000000-0008-0000-0F00-00001A030000}"/>
            </a:ext>
          </a:extLst>
        </xdr:cNvPr>
        <xdr:cNvSpPr txBox="1"/>
      </xdr:nvSpPr>
      <xdr:spPr>
        <a:xfrm>
          <a:off x="14389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142620</xdr:rowOff>
    </xdr:from>
    <xdr:ext cx="405111" cy="259045"/>
    <xdr:sp macro="" textlink="">
      <xdr:nvSpPr>
        <xdr:cNvPr id="795" name="n_3mainValue【庁舎】&#10;有形固定資産減価償却率">
          <a:extLst>
            <a:ext uri="{FF2B5EF4-FFF2-40B4-BE49-F238E27FC236}">
              <a16:creationId xmlns:a16="http://schemas.microsoft.com/office/drawing/2014/main" id="{00000000-0008-0000-0F00-00001B030000}"/>
            </a:ext>
          </a:extLst>
        </xdr:cNvPr>
        <xdr:cNvSpPr txBox="1"/>
      </xdr:nvSpPr>
      <xdr:spPr>
        <a:xfrm>
          <a:off x="13500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142620</xdr:rowOff>
    </xdr:from>
    <xdr:ext cx="405111" cy="259045"/>
    <xdr:sp macro="" textlink="">
      <xdr:nvSpPr>
        <xdr:cNvPr id="796" name="n_4mainValue【庁舎】&#10;有形固定資産減価償却率">
          <a:extLst>
            <a:ext uri="{FF2B5EF4-FFF2-40B4-BE49-F238E27FC236}">
              <a16:creationId xmlns:a16="http://schemas.microsoft.com/office/drawing/2014/main" id="{00000000-0008-0000-0F00-00001C030000}"/>
            </a:ext>
          </a:extLst>
        </xdr:cNvPr>
        <xdr:cNvSpPr txBox="1"/>
      </xdr:nvSpPr>
      <xdr:spPr>
        <a:xfrm>
          <a:off x="12611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00000000-0008-0000-0F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23" name="【庁舎】&#10;一人当たり面積最小値テキスト">
          <a:extLst>
            <a:ext uri="{FF2B5EF4-FFF2-40B4-BE49-F238E27FC236}">
              <a16:creationId xmlns:a16="http://schemas.microsoft.com/office/drawing/2014/main" id="{00000000-0008-0000-0F00-00003703000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25" name="【庁舎】&#10;一人当たり面積最大値テキスト">
          <a:extLst>
            <a:ext uri="{FF2B5EF4-FFF2-40B4-BE49-F238E27FC236}">
              <a16:creationId xmlns:a16="http://schemas.microsoft.com/office/drawing/2014/main" id="{00000000-0008-0000-0F00-00003903000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827" name="【庁舎】&#10;一人当たり面積平均値テキスト">
          <a:extLst>
            <a:ext uri="{FF2B5EF4-FFF2-40B4-BE49-F238E27FC236}">
              <a16:creationId xmlns:a16="http://schemas.microsoft.com/office/drawing/2014/main" id="{00000000-0008-0000-0F00-00003B030000}"/>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31" name="フローチャート: 判断 830">
          <a:extLst>
            <a:ext uri="{FF2B5EF4-FFF2-40B4-BE49-F238E27FC236}">
              <a16:creationId xmlns:a16="http://schemas.microsoft.com/office/drawing/2014/main" id="{00000000-0008-0000-0F00-00003F03000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32" name="フローチャート: 判断 831">
          <a:extLst>
            <a:ext uri="{FF2B5EF4-FFF2-40B4-BE49-F238E27FC236}">
              <a16:creationId xmlns:a16="http://schemas.microsoft.com/office/drawing/2014/main" id="{00000000-0008-0000-0F00-00004003000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141877</xdr:rowOff>
    </xdr:from>
    <xdr:to>
      <xdr:col>116</xdr:col>
      <xdr:colOff>114300</xdr:colOff>
      <xdr:row>107</xdr:row>
      <xdr:rowOff>72027</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21107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120304</xdr:rowOff>
    </xdr:from>
    <xdr:ext cx="469744" cy="259045"/>
    <xdr:sp macro="" textlink="">
      <xdr:nvSpPr>
        <xdr:cNvPr id="839" name="【庁舎】&#10;一人当たり面積該当値テキスト">
          <a:extLst>
            <a:ext uri="{FF2B5EF4-FFF2-40B4-BE49-F238E27FC236}">
              <a16:creationId xmlns:a16="http://schemas.microsoft.com/office/drawing/2014/main" id="{00000000-0008-0000-0F00-000047030000}"/>
            </a:ext>
          </a:extLst>
        </xdr:cNvPr>
        <xdr:cNvSpPr txBox="1"/>
      </xdr:nvSpPr>
      <xdr:spPr>
        <a:xfrm>
          <a:off x="22199600" y="182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144055</xdr:rowOff>
    </xdr:from>
    <xdr:to>
      <xdr:col>112</xdr:col>
      <xdr:colOff>38100</xdr:colOff>
      <xdr:row>107</xdr:row>
      <xdr:rowOff>74205</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1272500" y="1831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21227</xdr:rowOff>
    </xdr:from>
    <xdr:to>
      <xdr:col>116</xdr:col>
      <xdr:colOff>63500</xdr:colOff>
      <xdr:row>107</xdr:row>
      <xdr:rowOff>23405</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1323300" y="18366377"/>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23405</xdr:rowOff>
    </xdr:from>
    <xdr:to>
      <xdr:col>111</xdr:col>
      <xdr:colOff>177800</xdr:colOff>
      <xdr:row>107</xdr:row>
      <xdr:rowOff>25581</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flipV="1">
          <a:off x="20434300" y="183685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26670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9545300" y="183707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146231</xdr:rowOff>
    </xdr:from>
    <xdr:to>
      <xdr:col>98</xdr:col>
      <xdr:colOff>38100</xdr:colOff>
      <xdr:row>107</xdr:row>
      <xdr:rowOff>76381</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18605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25581</xdr:rowOff>
    </xdr:from>
    <xdr:to>
      <xdr:col>102</xdr:col>
      <xdr:colOff>114300</xdr:colOff>
      <xdr:row>107</xdr:row>
      <xdr:rowOff>26670</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a:off x="18656300" y="1837073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24872</xdr:rowOff>
    </xdr:from>
    <xdr:ext cx="469744" cy="259045"/>
    <xdr:sp macro="" textlink="">
      <xdr:nvSpPr>
        <xdr:cNvPr id="848" name="n_1aveValue【庁舎】&#10;一人当たり面積">
          <a:extLst>
            <a:ext uri="{FF2B5EF4-FFF2-40B4-BE49-F238E27FC236}">
              <a16:creationId xmlns:a16="http://schemas.microsoft.com/office/drawing/2014/main" id="{00000000-0008-0000-0F00-000050030000}"/>
            </a:ext>
          </a:extLst>
        </xdr:cNvPr>
        <xdr:cNvSpPr txBox="1"/>
      </xdr:nvSpPr>
      <xdr:spPr>
        <a:xfrm>
          <a:off x="21075727" y="178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69504</xdr:rowOff>
    </xdr:from>
    <xdr:ext cx="469744" cy="259045"/>
    <xdr:sp macro="" textlink="">
      <xdr:nvSpPr>
        <xdr:cNvPr id="849" name="n_2aveValue【庁舎】&#10;一人当たり面積">
          <a:extLst>
            <a:ext uri="{FF2B5EF4-FFF2-40B4-BE49-F238E27FC236}">
              <a16:creationId xmlns:a16="http://schemas.microsoft.com/office/drawing/2014/main" id="{00000000-0008-0000-0F00-000051030000}"/>
            </a:ext>
          </a:extLst>
        </xdr:cNvPr>
        <xdr:cNvSpPr txBox="1"/>
      </xdr:nvSpPr>
      <xdr:spPr>
        <a:xfrm>
          <a:off x="20199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89098</xdr:rowOff>
    </xdr:from>
    <xdr:ext cx="469744" cy="259045"/>
    <xdr:sp macro="" textlink="">
      <xdr:nvSpPr>
        <xdr:cNvPr id="850" name="n_3aveValue【庁舎】&#10;一人当たり面積">
          <a:extLst>
            <a:ext uri="{FF2B5EF4-FFF2-40B4-BE49-F238E27FC236}">
              <a16:creationId xmlns:a16="http://schemas.microsoft.com/office/drawing/2014/main" id="{00000000-0008-0000-0F00-000052030000}"/>
            </a:ext>
          </a:extLst>
        </xdr:cNvPr>
        <xdr:cNvSpPr txBox="1"/>
      </xdr:nvSpPr>
      <xdr:spPr>
        <a:xfrm>
          <a:off x="19310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51" name="n_4aveValue【庁舎】&#10;一人当たり面積">
          <a:extLst>
            <a:ext uri="{FF2B5EF4-FFF2-40B4-BE49-F238E27FC236}">
              <a16:creationId xmlns:a16="http://schemas.microsoft.com/office/drawing/2014/main" id="{00000000-0008-0000-0F00-000053030000}"/>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65332</xdr:rowOff>
    </xdr:from>
    <xdr:ext cx="469744" cy="259045"/>
    <xdr:sp macro="" textlink="">
      <xdr:nvSpPr>
        <xdr:cNvPr id="852" name="n_1mainValue【庁舎】&#10;一人当たり面積">
          <a:extLst>
            <a:ext uri="{FF2B5EF4-FFF2-40B4-BE49-F238E27FC236}">
              <a16:creationId xmlns:a16="http://schemas.microsoft.com/office/drawing/2014/main" id="{00000000-0008-0000-0F00-000054030000}"/>
            </a:ext>
          </a:extLst>
        </xdr:cNvPr>
        <xdr:cNvSpPr txBox="1"/>
      </xdr:nvSpPr>
      <xdr:spPr>
        <a:xfrm>
          <a:off x="210757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853" name="n_2mainValue【庁舎】&#10;一人当たり面積">
          <a:extLst>
            <a:ext uri="{FF2B5EF4-FFF2-40B4-BE49-F238E27FC236}">
              <a16:creationId xmlns:a16="http://schemas.microsoft.com/office/drawing/2014/main" id="{00000000-0008-0000-0F00-000055030000}"/>
            </a:ext>
          </a:extLst>
        </xdr:cNvPr>
        <xdr:cNvSpPr txBox="1"/>
      </xdr:nvSpPr>
      <xdr:spPr>
        <a:xfrm>
          <a:off x="20199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854" name="n_3mainValue【庁舎】&#10;一人当たり面積">
          <a:extLst>
            <a:ext uri="{FF2B5EF4-FFF2-40B4-BE49-F238E27FC236}">
              <a16:creationId xmlns:a16="http://schemas.microsoft.com/office/drawing/2014/main" id="{00000000-0008-0000-0F00-000056030000}"/>
            </a:ext>
          </a:extLst>
        </xdr:cNvPr>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67508</xdr:rowOff>
    </xdr:from>
    <xdr:ext cx="469744" cy="259045"/>
    <xdr:sp macro="" textlink="">
      <xdr:nvSpPr>
        <xdr:cNvPr id="855" name="n_4mainValue【庁舎】&#10;一人当たり面積">
          <a:extLst>
            <a:ext uri="{FF2B5EF4-FFF2-40B4-BE49-F238E27FC236}">
              <a16:creationId xmlns:a16="http://schemas.microsoft.com/office/drawing/2014/main" id="{00000000-0008-0000-0F00-000057030000}"/>
            </a:ext>
          </a:extLst>
        </xdr:cNvPr>
        <xdr:cNvSpPr txBox="1"/>
      </xdr:nvSpPr>
      <xdr:spPr>
        <a:xfrm>
          <a:off x="18421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図書館では、有形固定資産減価償率は類団平均より</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％も高い数値となっている。村の図書館は昭和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年に建築された社会教育施設に併設されており、そのため有形固定資産減価償率も高くなっている。また施設に併設されているため、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人当たりの面積も類似団体より低い数値となっていると考えられる。</a:t>
          </a:r>
        </a:p>
        <a:p>
          <a:r>
            <a:rPr kumimoji="1" lang="ja-JP" altLang="en-US" sz="1300">
              <a:latin typeface="ＭＳ Ｐゴシック" panose="020B0600070205080204" pitchFamily="50" charset="-128"/>
              <a:ea typeface="ＭＳ Ｐゴシック" panose="020B0600070205080204" pitchFamily="50" charset="-128"/>
            </a:rPr>
            <a:t>体育館・プール、市民会館ともに、有形固定資産減価償率は類団平均とほぼ同程度の数値となっている。</a:t>
          </a:r>
        </a:p>
        <a:p>
          <a:r>
            <a:rPr kumimoji="1" lang="ja-JP" altLang="en-US" sz="1300">
              <a:latin typeface="ＭＳ Ｐゴシック" panose="020B0600070205080204" pitchFamily="50" charset="-128"/>
              <a:ea typeface="ＭＳ Ｐゴシック" panose="020B0600070205080204" pitchFamily="50" charset="-128"/>
            </a:rPr>
            <a:t>保健センターでは、有形固定資産減価償却率は類団より</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％低い数値となっている。保健福祉センターは平成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年建築の建物であるため、村の中では比較的新しい建物であるが、築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年たっていることから必要な修繕を行うことで進行する老朽化に備える必要がある。</a:t>
          </a:r>
        </a:p>
        <a:p>
          <a:r>
            <a:rPr kumimoji="1" lang="ja-JP" altLang="en-US" sz="1300">
              <a:latin typeface="ＭＳ Ｐゴシック" panose="020B0600070205080204" pitchFamily="50" charset="-128"/>
              <a:ea typeface="ＭＳ Ｐゴシック" panose="020B0600070205080204" pitchFamily="50" charset="-128"/>
            </a:rPr>
            <a:t>庁舎では、有形固定資産減価償却率が</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％高い数値となっている。庁舎は昭和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年建築の建物で築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年経過しているため、長寿命化を図るための改修などを検討する必要がある。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8,663
8,493
24.98
5,024,399
4,931,315
70,055
2,673,706
2,647,532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全国平均を下回っているものの、県平均、類団平均を上回っている。財政力支指数は昨年度と変わらないが、村税は対前年度比は△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％減となり、微減となっている。今後も自主財源の確保に努めていく必要がある。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412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％の減となった。ここ数年増加傾向にあったが、令和２年度は普通交付税の伸びにより経常一般収入が</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万ほど増えたため、経常収支比率が減となった。経常支出は</a:t>
          </a:r>
          <a:r>
            <a:rPr kumimoji="1" lang="en-US" altLang="ja-JP" sz="1300">
              <a:latin typeface="ＭＳ Ｐゴシック" panose="020B0600070205080204" pitchFamily="50" charset="-128"/>
              <a:ea typeface="ＭＳ Ｐゴシック" panose="020B0600070205080204" pitchFamily="50" charset="-128"/>
            </a:rPr>
            <a:t>2,000</a:t>
          </a:r>
          <a:r>
            <a:rPr kumimoji="1" lang="ja-JP" altLang="en-US" sz="1300">
              <a:latin typeface="ＭＳ Ｐゴシック" panose="020B0600070205080204" pitchFamily="50" charset="-128"/>
              <a:ea typeface="ＭＳ Ｐゴシック" panose="020B0600070205080204" pitchFamily="50" charset="-128"/>
            </a:rPr>
            <a:t>万ほど増えているため、事業の見直しを行うなど、経常経費の抑制に努める必要がある。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63754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1161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49276</xdr:rowOff>
    </xdr:from>
    <xdr:to>
      <xdr:col>19</xdr:col>
      <xdr:colOff>133350</xdr:colOff>
      <xdr:row>62</xdr:row>
      <xdr:rowOff>63754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791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162814</xdr:rowOff>
    </xdr:from>
    <xdr:to>
      <xdr:col>15</xdr:col>
      <xdr:colOff>82550</xdr:colOff>
      <xdr:row>62</xdr:row>
      <xdr:rowOff>49276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6212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61</xdr:row>
      <xdr:rowOff>162814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6164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169926</xdr:rowOff>
    </xdr:from>
    <xdr:to>
      <xdr:col>15</xdr:col>
      <xdr:colOff>133350</xdr:colOff>
      <xdr:row>62</xdr:row>
      <xdr:rowOff>100076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112014</xdr:rowOff>
    </xdr:from>
    <xdr:to>
      <xdr:col>11</xdr:col>
      <xdr:colOff>82550</xdr:colOff>
      <xdr:row>62</xdr:row>
      <xdr:rowOff>42164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52341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人口１人当たり人件費・物件費は類団平均を下回っているものの、平成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年度から毎年増えている。人件費は前年度比</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6,900</a:t>
          </a:r>
          <a:r>
            <a:rPr kumimoji="1" lang="ja-JP" altLang="en-US" sz="1300">
              <a:latin typeface="ＭＳ Ｐゴシック" panose="020B0600070205080204" pitchFamily="50" charset="-128"/>
              <a:ea typeface="ＭＳ Ｐゴシック" panose="020B0600070205080204" pitchFamily="50" charset="-128"/>
            </a:rPr>
            <a:t>万の増、物件費は対前年度比</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6,700</a:t>
          </a:r>
          <a:r>
            <a:rPr kumimoji="1" lang="ja-JP" altLang="en-US" sz="1300">
              <a:latin typeface="ＭＳ Ｐゴシック" panose="020B0600070205080204" pitchFamily="50" charset="-128"/>
              <a:ea typeface="ＭＳ Ｐゴシック" panose="020B0600070205080204" pitchFamily="50" charset="-128"/>
            </a:rPr>
            <a:t>万の増となっているため、定員管理による適正な採用計画や人件費抑制に努めるほか、事業全体の見直しを行い経常経費全体の抑制に努める必要がある。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30442</xdr:rowOff>
    </xdr:from>
    <xdr:to>
      <xdr:col>23</xdr:col>
      <xdr:colOff>133350</xdr:colOff>
      <xdr:row>81</xdr:row>
      <xdr:rowOff>90046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917892"/>
          <a:ext cx="838200" cy="5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16856</xdr:rowOff>
    </xdr:from>
    <xdr:to>
      <xdr:col>19</xdr:col>
      <xdr:colOff>133350</xdr:colOff>
      <xdr:row>81</xdr:row>
      <xdr:rowOff>30442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04306"/>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392</xdr:rowOff>
    </xdr:from>
    <xdr:to>
      <xdr:col>15</xdr:col>
      <xdr:colOff>82550</xdr:colOff>
      <xdr:row>81</xdr:row>
      <xdr:rowOff>16856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87842"/>
          <a:ext cx="889000" cy="1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392</xdr:rowOff>
    </xdr:from>
    <xdr:to>
      <xdr:col>11</xdr:col>
      <xdr:colOff>31750</xdr:colOff>
      <xdr:row>81</xdr:row>
      <xdr:rowOff>13244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87842"/>
          <a:ext cx="889000" cy="1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39246</xdr:rowOff>
    </xdr:from>
    <xdr:to>
      <xdr:col>23</xdr:col>
      <xdr:colOff>184150</xdr:colOff>
      <xdr:row>81</xdr:row>
      <xdr:rowOff>140846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131973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4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151092</xdr:rowOff>
    </xdr:from>
    <xdr:to>
      <xdr:col>19</xdr:col>
      <xdr:colOff>184150</xdr:colOff>
      <xdr:row>81</xdr:row>
      <xdr:rowOff>81242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91419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63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137506</xdr:rowOff>
    </xdr:from>
    <xdr:to>
      <xdr:col>15</xdr:col>
      <xdr:colOff>133350</xdr:colOff>
      <xdr:row>81</xdr:row>
      <xdr:rowOff>67656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5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77833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2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121042</xdr:rowOff>
    </xdr:from>
    <xdr:to>
      <xdr:col>11</xdr:col>
      <xdr:colOff>82550</xdr:colOff>
      <xdr:row>81</xdr:row>
      <xdr:rowOff>51192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3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61369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0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133894</xdr:rowOff>
    </xdr:from>
    <xdr:to>
      <xdr:col>7</xdr:col>
      <xdr:colOff>31750</xdr:colOff>
      <xdr:row>81</xdr:row>
      <xdr:rowOff>64044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4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74221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1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％減となっており、全国町村平均、類団平均をともに下回っている。引き続適正な給与水準の維に努める。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65314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32922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65314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122766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3637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121859</xdr:rowOff>
    </xdr:from>
    <xdr:to>
      <xdr:col>68</xdr:col>
      <xdr:colOff>152400</xdr:colOff>
      <xdr:row>84</xdr:row>
      <xdr:rowOff>122766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5220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71059</xdr:rowOff>
    </xdr:from>
    <xdr:to>
      <xdr:col>64</xdr:col>
      <xdr:colOff>152400</xdr:colOff>
      <xdr:row>84</xdr:row>
      <xdr:rowOff>1209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11386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平均より低い数値となっているもの、全国平均、県平均より高い数値となっている。数年来新規採用控え、人件費の抑制に努めてきたが、職員の年齢層による人数のばらきがでるこから計画的に新規採用をすることとしたため、ここ数年増加傾向にある。退職者と新規採用者のバランスを図りながら適正な定数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20098</xdr:rowOff>
    </xdr:from>
    <xdr:to>
      <xdr:col>81</xdr:col>
      <xdr:colOff>44450</xdr:colOff>
      <xdr:row>59</xdr:row>
      <xdr:rowOff>29750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3564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20098</xdr:rowOff>
    </xdr:from>
    <xdr:to>
      <xdr:col>77</xdr:col>
      <xdr:colOff>44450</xdr:colOff>
      <xdr:row>59</xdr:row>
      <xdr:rowOff>126270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1356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126270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40010"/>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23717</xdr:rowOff>
    </xdr:from>
    <xdr:to>
      <xdr:col>68</xdr:col>
      <xdr:colOff>152400</xdr:colOff>
      <xdr:row>59</xdr:row>
      <xdr:rowOff>124460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39267"/>
          <a:ext cx="889000" cy="10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150400</xdr:rowOff>
    </xdr:from>
    <xdr:to>
      <xdr:col>81</xdr:col>
      <xdr:colOff>95250</xdr:colOff>
      <xdr:row>59</xdr:row>
      <xdr:rowOff>80550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71677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140748</xdr:rowOff>
    </xdr:from>
    <xdr:to>
      <xdr:col>77</xdr:col>
      <xdr:colOff>95250</xdr:colOff>
      <xdr:row>59</xdr:row>
      <xdr:rowOff>70898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81075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5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75470</xdr:rowOff>
    </xdr:from>
    <xdr:to>
      <xdr:col>73</xdr:col>
      <xdr:colOff>44450</xdr:colOff>
      <xdr:row>60</xdr:row>
      <xdr:rowOff>5620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15797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73660</xdr:rowOff>
    </xdr:from>
    <xdr:to>
      <xdr:col>68</xdr:col>
      <xdr:colOff>203200</xdr:colOff>
      <xdr:row>60</xdr:row>
      <xdr:rowOff>3810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144367</xdr:rowOff>
    </xdr:from>
    <xdr:to>
      <xdr:col>64</xdr:col>
      <xdr:colOff>152400</xdr:colOff>
      <xdr:row>59</xdr:row>
      <xdr:rowOff>74517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84694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5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は、ここ数増加しているが、類団平均より低い数値となっている。償還のピークが令和元年度だったため、ここからゆるかに減少していくと見込んでいるが、緊急性、住民ニーズを把握した事業選択により起債に大きく頼りすぎ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108373</xdr:rowOff>
    </xdr:from>
    <xdr:to>
      <xdr:col>81</xdr:col>
      <xdr:colOff>44450</xdr:colOff>
      <xdr:row>41</xdr:row>
      <xdr:rowOff>132504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3782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108373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654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118956</xdr:rowOff>
    </xdr:from>
    <xdr:to>
      <xdr:col>72</xdr:col>
      <xdr:colOff>203200</xdr:colOff>
      <xdr:row>41</xdr:row>
      <xdr:rowOff>35983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9769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40</xdr:row>
      <xdr:rowOff>118956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84826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98231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数値なしの状態が続いている。償還額の範囲内で借り入れを行うなど公債費の抑制に努めてきた。今後年の負担が軽減できるよう財政の健全化を図っていく。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8,663
8,493
24.98
5,024,399
4,931,315
70,055
2,673,706
2,647,532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類団平均よりはやや低い数値であるが、対前年度比で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％増となっている。令和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年度は会計年度任用職員制度が始まったため、今まで物件費で仕分けされていた費用が人件費に振り替えられたためであるが、定員管理の見直しも含め、人件費の抑制に努めていく必要がある。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449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32275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7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1270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85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全国平均、類団平均より低い数値となっており、対前年度比も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低い数値となっている。数値が減っているのは、会計年度任用職員制度が始まり、今まで物件費で仕訳けられていた賃金が人件費へ移ったためであり、委託料などその他の経費は増加傾向にある為事業の見直しを行い、コストの削減に努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16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119380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0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％減となったものの、類団平均より高い数値となっている。特に自立支援給付関係の事業が増えている。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149860</xdr:rowOff>
    </xdr:from>
    <xdr:to>
      <xdr:col>24</xdr:col>
      <xdr:colOff>25400</xdr:colOff>
      <xdr:row>59</xdr:row>
      <xdr:rowOff>46990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939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46990</xdr:rowOff>
    </xdr:from>
    <xdr:to>
      <xdr:col>19</xdr:col>
      <xdr:colOff>187325</xdr:colOff>
      <xdr:row>59</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62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149860</xdr:rowOff>
    </xdr:from>
    <xdr:to>
      <xdr:col>15</xdr:col>
      <xdr:colOff>98425</xdr:colOff>
      <xdr:row>59</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93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81280</xdr:rowOff>
    </xdr:from>
    <xdr:to>
      <xdr:col>11</xdr:col>
      <xdr:colOff>9525</xdr:colOff>
      <xdr:row>58</xdr:row>
      <xdr:rowOff>149860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99060</xdr:rowOff>
    </xdr:from>
    <xdr:to>
      <xdr:col>24</xdr:col>
      <xdr:colOff>76200</xdr:colOff>
      <xdr:row>59</xdr:row>
      <xdr:rowOff>29210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71137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167640</xdr:rowOff>
    </xdr:from>
    <xdr:to>
      <xdr:col>20</xdr:col>
      <xdr:colOff>38100</xdr:colOff>
      <xdr:row>59</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99060</xdr:rowOff>
    </xdr:from>
    <xdr:to>
      <xdr:col>11</xdr:col>
      <xdr:colOff>60325</xdr:colOff>
      <xdr:row>59</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全国平均、県平均、類団平均よりも低い数値となっているが、前年度より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％増となっている。各施設も老朽化していることから、今後維持修繕費の増が見込まれるほか、国民健康保険、介護保険などへの特別会計への繰り出し金も年々増加傾向にある。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39370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53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78757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5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46990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53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77470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7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26670</xdr:rowOff>
    </xdr:from>
    <xdr:to>
      <xdr:col>65</xdr:col>
      <xdr:colOff>53975</xdr:colOff>
      <xdr:row>55</xdr:row>
      <xdr:rowOff>128270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138447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全国、県、類団平均より高い数値となっている。下水道事業（公営企業）へ毎年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4,000</a:t>
          </a:r>
          <a:r>
            <a:rPr kumimoji="1" lang="ja-JP" altLang="en-US" sz="1300">
              <a:latin typeface="ＭＳ Ｐゴシック" panose="020B0600070205080204" pitchFamily="50" charset="-128"/>
              <a:ea typeface="ＭＳ Ｐゴシック" panose="020B0600070205080204" pitchFamily="50" charset="-128"/>
            </a:rPr>
            <a:t>万の補助金を出しているのが主な要因と考えられる。下水道事業（公営企業）では、償還のピークが令和４年度となっていることから令和４年度以降は補助金の額を減額する事が考えられるが、公営企業の独立採算制を原則に一般会計の負担とならないよう経営管理を行う。また、その他の補助金も必要性の低い補助金は見直しや廃止を行ってい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38</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4093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26416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26416</xdr:rowOff>
    </xdr:from>
    <xdr:to>
      <xdr:col>73</xdr:col>
      <xdr:colOff>180975</xdr:colOff>
      <xdr:row>38</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5415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62992</xdr:rowOff>
    </xdr:from>
    <xdr:to>
      <xdr:col>69</xdr:col>
      <xdr:colOff>92075</xdr:colOff>
      <xdr:row>38</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578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147066</xdr:rowOff>
    </xdr:from>
    <xdr:to>
      <xdr:col>74</xdr:col>
      <xdr:colOff>31750</xdr:colOff>
      <xdr:row>38</xdr:row>
      <xdr:rowOff>77215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61993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％減のとなっており、類団平均より低い数値となっている。償還額は令和元年度にピークを迎えているため、ここから緩やかに減少していくと見込んでいる。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104139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97763"/>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104139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72137</xdr:rowOff>
    </xdr:from>
    <xdr:to>
      <xdr:col>15</xdr:col>
      <xdr:colOff>98425</xdr:colOff>
      <xdr:row>76</xdr:row>
      <xdr:rowOff>76708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72137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21337</xdr:rowOff>
    </xdr:from>
    <xdr:to>
      <xdr:col>11</xdr:col>
      <xdr:colOff>60325</xdr:colOff>
      <xdr:row>76</xdr:row>
      <xdr:rowOff>122937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133113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142494</xdr:rowOff>
    </xdr:from>
    <xdr:to>
      <xdr:col>6</xdr:col>
      <xdr:colOff>171450</xdr:colOff>
      <xdr:row>76</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82821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全国平均、県平均、類団平均となっており、前年度より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％減少した。ここ数年同程度で推移しているものの、事業全体を見直し、経常経費の縮減に努める必要がある。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53848</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042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67563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67563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047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62992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047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155971</xdr:rowOff>
    </xdr:from>
    <xdr:to>
      <xdr:col>29</xdr:col>
      <xdr:colOff>127000</xdr:colOff>
      <xdr:row>20</xdr:row>
      <xdr:rowOff>29720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61146"/>
          <a:ext cx="647700" cy="45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29720</xdr:rowOff>
    </xdr:from>
    <xdr:to>
      <xdr:col>26</xdr:col>
      <xdr:colOff>50800</xdr:colOff>
      <xdr:row>20</xdr:row>
      <xdr:rowOff>55305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06345"/>
          <a:ext cx="698500" cy="25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55305</xdr:rowOff>
    </xdr:from>
    <xdr:to>
      <xdr:col>22</xdr:col>
      <xdr:colOff>114300</xdr:colOff>
      <xdr:row>20</xdr:row>
      <xdr:rowOff>90912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531930"/>
          <a:ext cx="698500" cy="35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90912</xdr:rowOff>
    </xdr:from>
    <xdr:to>
      <xdr:col>18</xdr:col>
      <xdr:colOff>177800</xdr:colOff>
      <xdr:row>20</xdr:row>
      <xdr:rowOff>98053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67537"/>
          <a:ext cx="698500" cy="7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105171</xdr:rowOff>
    </xdr:from>
    <xdr:to>
      <xdr:col>29</xdr:col>
      <xdr:colOff>177800</xdr:colOff>
      <xdr:row>20</xdr:row>
      <xdr:rowOff>35321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1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13748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1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150370</xdr:rowOff>
    </xdr:from>
    <xdr:to>
      <xdr:col>26</xdr:col>
      <xdr:colOff>101600</xdr:colOff>
      <xdr:row>20</xdr:row>
      <xdr:rowOff>80520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5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65297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4505</xdr:rowOff>
    </xdr:from>
    <xdr:to>
      <xdr:col>22</xdr:col>
      <xdr:colOff>165100</xdr:colOff>
      <xdr:row>20</xdr:row>
      <xdr:rowOff>106105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1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90882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6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40112</xdr:rowOff>
    </xdr:from>
    <xdr:to>
      <xdr:col>19</xdr:col>
      <xdr:colOff>38100</xdr:colOff>
      <xdr:row>20</xdr:row>
      <xdr:rowOff>141712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516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126489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60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47253</xdr:rowOff>
    </xdr:from>
    <xdr:to>
      <xdr:col>15</xdr:col>
      <xdr:colOff>101600</xdr:colOff>
      <xdr:row>20</xdr:row>
      <xdr:rowOff>148853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52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133630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61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19003</xdr:rowOff>
    </xdr:from>
    <xdr:to>
      <xdr:col>29</xdr:col>
      <xdr:colOff>127000</xdr:colOff>
      <xdr:row>36</xdr:row>
      <xdr:rowOff>36507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72253"/>
          <a:ext cx="647700" cy="17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36507</xdr:rowOff>
    </xdr:from>
    <xdr:to>
      <xdr:col>26</xdr:col>
      <xdr:colOff>50800</xdr:colOff>
      <xdr:row>36</xdr:row>
      <xdr:rowOff>73753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89757"/>
          <a:ext cx="698500" cy="37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46157</xdr:rowOff>
    </xdr:from>
    <xdr:to>
      <xdr:col>22</xdr:col>
      <xdr:colOff>114300</xdr:colOff>
      <xdr:row>36</xdr:row>
      <xdr:rowOff>73753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99407"/>
          <a:ext cx="698500" cy="27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46157</xdr:rowOff>
    </xdr:from>
    <xdr:to>
      <xdr:col>18</xdr:col>
      <xdr:colOff>177800</xdr:colOff>
      <xdr:row>36</xdr:row>
      <xdr:rowOff>157061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99407"/>
          <a:ext cx="698500" cy="110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311103</xdr:rowOff>
    </xdr:from>
    <xdr:to>
      <xdr:col>29</xdr:col>
      <xdr:colOff>177800</xdr:colOff>
      <xdr:row>36</xdr:row>
      <xdr:rowOff>69803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2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283180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9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328607</xdr:rowOff>
    </xdr:from>
    <xdr:to>
      <xdr:col>26</xdr:col>
      <xdr:colOff>101600</xdr:colOff>
      <xdr:row>36</xdr:row>
      <xdr:rowOff>87307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38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72084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25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22953</xdr:rowOff>
    </xdr:from>
    <xdr:to>
      <xdr:col>22</xdr:col>
      <xdr:colOff>165100</xdr:colOff>
      <xdr:row>36</xdr:row>
      <xdr:rowOff>124553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76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109330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6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338257</xdr:rowOff>
    </xdr:from>
    <xdr:to>
      <xdr:col>19</xdr:col>
      <xdr:colOff>38100</xdr:colOff>
      <xdr:row>36</xdr:row>
      <xdr:rowOff>96957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48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81734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3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106261</xdr:rowOff>
    </xdr:from>
    <xdr:to>
      <xdr:col>15</xdr:col>
      <xdr:colOff>101600</xdr:colOff>
      <xdr:row>37</xdr:row>
      <xdr:rowOff>36411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5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4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8,663
8,493
24.98
5,024,399
4,931,315
70,055
2,673,706
2,647,532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75730</xdr:rowOff>
    </xdr:from>
    <xdr:to>
      <xdr:col>24</xdr:col>
      <xdr:colOff>63500</xdr:colOff>
      <xdr:row>37</xdr:row>
      <xdr:rowOff>139845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9380"/>
          <a:ext cx="838200" cy="6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139845</xdr:rowOff>
    </xdr:from>
    <xdr:to>
      <xdr:col>19</xdr:col>
      <xdr:colOff>177800</xdr:colOff>
      <xdr:row>37</xdr:row>
      <xdr:rowOff>157447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8349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157447</xdr:rowOff>
    </xdr:from>
    <xdr:to>
      <xdr:col>15</xdr:col>
      <xdr:colOff>50800</xdr:colOff>
      <xdr:row>38</xdr:row>
      <xdr:rowOff>7737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1097"/>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7737</xdr:rowOff>
    </xdr:from>
    <xdr:to>
      <xdr:col>10</xdr:col>
      <xdr:colOff>114300</xdr:colOff>
      <xdr:row>38</xdr:row>
      <xdr:rowOff>22375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2837"/>
          <a:ext cx="889000" cy="1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24930</xdr:rowOff>
    </xdr:from>
    <xdr:to>
      <xdr:col>24</xdr:col>
      <xdr:colOff>114300</xdr:colOff>
      <xdr:row>37</xdr:row>
      <xdr:rowOff>126530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111307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89045</xdr:rowOff>
    </xdr:from>
    <xdr:to>
      <xdr:col>20</xdr:col>
      <xdr:colOff>38100</xdr:colOff>
      <xdr:row>38</xdr:row>
      <xdr:rowOff>19195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10322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106647</xdr:rowOff>
    </xdr:from>
    <xdr:to>
      <xdr:col>15</xdr:col>
      <xdr:colOff>101600</xdr:colOff>
      <xdr:row>38</xdr:row>
      <xdr:rowOff>36797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27924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128387</xdr:rowOff>
    </xdr:from>
    <xdr:to>
      <xdr:col>10</xdr:col>
      <xdr:colOff>165100</xdr:colOff>
      <xdr:row>38</xdr:row>
      <xdr:rowOff>58537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49664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143025</xdr:rowOff>
    </xdr:from>
    <xdr:to>
      <xdr:col>6</xdr:col>
      <xdr:colOff>38100</xdr:colOff>
      <xdr:row>38</xdr:row>
      <xdr:rowOff>73175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64302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85019</xdr:rowOff>
    </xdr:from>
    <xdr:to>
      <xdr:col>24</xdr:col>
      <xdr:colOff>63500</xdr:colOff>
      <xdr:row>57</xdr:row>
      <xdr:rowOff>116108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57669"/>
          <a:ext cx="8382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116108</xdr:rowOff>
    </xdr:from>
    <xdr:to>
      <xdr:col>19</xdr:col>
      <xdr:colOff>177800</xdr:colOff>
      <xdr:row>57</xdr:row>
      <xdr:rowOff>124738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88758"/>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124738</xdr:rowOff>
    </xdr:from>
    <xdr:to>
      <xdr:col>15</xdr:col>
      <xdr:colOff>50800</xdr:colOff>
      <xdr:row>57</xdr:row>
      <xdr:rowOff>132004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97388"/>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113910</xdr:rowOff>
    </xdr:from>
    <xdr:to>
      <xdr:col>10</xdr:col>
      <xdr:colOff>114300</xdr:colOff>
      <xdr:row>57</xdr:row>
      <xdr:rowOff>132004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886560"/>
          <a:ext cx="889000" cy="1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34219</xdr:rowOff>
    </xdr:from>
    <xdr:to>
      <xdr:col>24</xdr:col>
      <xdr:colOff>114300</xdr:colOff>
      <xdr:row>57</xdr:row>
      <xdr:rowOff>135819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12646</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8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65308</xdr:rowOff>
    </xdr:from>
    <xdr:to>
      <xdr:col>20</xdr:col>
      <xdr:colOff>38100</xdr:colOff>
      <xdr:row>57</xdr:row>
      <xdr:rowOff>166908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158035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73938</xdr:rowOff>
    </xdr:from>
    <xdr:to>
      <xdr:col>15</xdr:col>
      <xdr:colOff>101600</xdr:colOff>
      <xdr:row>58</xdr:row>
      <xdr:rowOff>4088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4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166665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3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81204</xdr:rowOff>
    </xdr:from>
    <xdr:to>
      <xdr:col>10</xdr:col>
      <xdr:colOff>165100</xdr:colOff>
      <xdr:row>58</xdr:row>
      <xdr:rowOff>11354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5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2481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63110</xdr:rowOff>
    </xdr:from>
    <xdr:to>
      <xdr:col>6</xdr:col>
      <xdr:colOff>38100</xdr:colOff>
      <xdr:row>57</xdr:row>
      <xdr:rowOff>164710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155837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2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6668</xdr:rowOff>
    </xdr:from>
    <xdr:to>
      <xdr:col>24</xdr:col>
      <xdr:colOff>63500</xdr:colOff>
      <xdr:row>79</xdr:row>
      <xdr:rowOff>12458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51218"/>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3620</xdr:rowOff>
    </xdr:from>
    <xdr:to>
      <xdr:col>19</xdr:col>
      <xdr:colOff>177800</xdr:colOff>
      <xdr:row>79</xdr:row>
      <xdr:rowOff>12458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8170"/>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3620</xdr:rowOff>
    </xdr:from>
    <xdr:to>
      <xdr:col>15</xdr:col>
      <xdr:colOff>50800</xdr:colOff>
      <xdr:row>79</xdr:row>
      <xdr:rowOff>5792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817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163919</xdr:rowOff>
    </xdr:from>
    <xdr:to>
      <xdr:col>10</xdr:col>
      <xdr:colOff>114300</xdr:colOff>
      <xdr:row>79</xdr:row>
      <xdr:rowOff>5792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37019"/>
          <a:ext cx="889000" cy="1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127318</xdr:rowOff>
    </xdr:from>
    <xdr:to>
      <xdr:col>24</xdr:col>
      <xdr:colOff>114300</xdr:colOff>
      <xdr:row>79</xdr:row>
      <xdr:rowOff>57468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42245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133108</xdr:rowOff>
    </xdr:from>
    <xdr:to>
      <xdr:col>20</xdr:col>
      <xdr:colOff>38100</xdr:colOff>
      <xdr:row>79</xdr:row>
      <xdr:rowOff>63258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54385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124270</xdr:rowOff>
    </xdr:from>
    <xdr:to>
      <xdr:col>15</xdr:col>
      <xdr:colOff>101600</xdr:colOff>
      <xdr:row>79</xdr:row>
      <xdr:rowOff>54420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45547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126442</xdr:rowOff>
    </xdr:from>
    <xdr:to>
      <xdr:col>10</xdr:col>
      <xdr:colOff>165100</xdr:colOff>
      <xdr:row>79</xdr:row>
      <xdr:rowOff>56592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47719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113119</xdr:rowOff>
    </xdr:from>
    <xdr:to>
      <xdr:col>6</xdr:col>
      <xdr:colOff>38100</xdr:colOff>
      <xdr:row>79</xdr:row>
      <xdr:rowOff>43269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34396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61685</xdr:rowOff>
    </xdr:from>
    <xdr:to>
      <xdr:col>24</xdr:col>
      <xdr:colOff>63500</xdr:colOff>
      <xdr:row>97</xdr:row>
      <xdr:rowOff>70841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92335"/>
          <a:ext cx="8382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61685</xdr:rowOff>
    </xdr:from>
    <xdr:to>
      <xdr:col>19</xdr:col>
      <xdr:colOff>177800</xdr:colOff>
      <xdr:row>97</xdr:row>
      <xdr:rowOff>69114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9233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69114</xdr:rowOff>
    </xdr:from>
    <xdr:to>
      <xdr:col>15</xdr:col>
      <xdr:colOff>50800</xdr:colOff>
      <xdr:row>97</xdr:row>
      <xdr:rowOff>86576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99764"/>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86576</xdr:rowOff>
    </xdr:from>
    <xdr:to>
      <xdr:col>10</xdr:col>
      <xdr:colOff>114300</xdr:colOff>
      <xdr:row>97</xdr:row>
      <xdr:rowOff>118300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717226"/>
          <a:ext cx="8890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20041</xdr:rowOff>
    </xdr:from>
    <xdr:to>
      <xdr:col>24</xdr:col>
      <xdr:colOff>114300</xdr:colOff>
      <xdr:row>97</xdr:row>
      <xdr:rowOff>121641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5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169918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10885</xdr:rowOff>
    </xdr:from>
    <xdr:to>
      <xdr:col>20</xdr:col>
      <xdr:colOff>38100</xdr:colOff>
      <xdr:row>97</xdr:row>
      <xdr:rowOff>112485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103612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18314</xdr:rowOff>
    </xdr:from>
    <xdr:to>
      <xdr:col>15</xdr:col>
      <xdr:colOff>101600</xdr:colOff>
      <xdr:row>97</xdr:row>
      <xdr:rowOff>119914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4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111041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4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35776</xdr:rowOff>
    </xdr:from>
    <xdr:to>
      <xdr:col>10</xdr:col>
      <xdr:colOff>165100</xdr:colOff>
      <xdr:row>97</xdr:row>
      <xdr:rowOff>137376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128503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5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67500</xdr:rowOff>
    </xdr:from>
    <xdr:to>
      <xdr:col>6</xdr:col>
      <xdr:colOff>38100</xdr:colOff>
      <xdr:row>97</xdr:row>
      <xdr:rowOff>169100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160227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160461</xdr:rowOff>
    </xdr:from>
    <xdr:to>
      <xdr:col>55</xdr:col>
      <xdr:colOff>0</xdr:colOff>
      <xdr:row>37</xdr:row>
      <xdr:rowOff>168976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32661"/>
          <a:ext cx="838200" cy="1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81087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81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168976</xdr:rowOff>
    </xdr:from>
    <xdr:to>
      <xdr:col>50</xdr:col>
      <xdr:colOff>114300</xdr:colOff>
      <xdr:row>38</xdr:row>
      <xdr:rowOff>62892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12626"/>
          <a:ext cx="889000" cy="6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66439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53175</xdr:rowOff>
    </xdr:from>
    <xdr:to>
      <xdr:col>45</xdr:col>
      <xdr:colOff>177800</xdr:colOff>
      <xdr:row>38</xdr:row>
      <xdr:rowOff>62892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68275"/>
          <a:ext cx="8890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45262</xdr:rowOff>
    </xdr:from>
    <xdr:to>
      <xdr:col>41</xdr:col>
      <xdr:colOff>50800</xdr:colOff>
      <xdr:row>38</xdr:row>
      <xdr:rowOff>53175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60362"/>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109661</xdr:rowOff>
    </xdr:from>
    <xdr:to>
      <xdr:col>55</xdr:col>
      <xdr:colOff>50800</xdr:colOff>
      <xdr:row>37</xdr:row>
      <xdr:rowOff>39811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8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36638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0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118176</xdr:rowOff>
    </xdr:from>
    <xdr:to>
      <xdr:col>50</xdr:col>
      <xdr:colOff>165100</xdr:colOff>
      <xdr:row>38</xdr:row>
      <xdr:rowOff>48326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64853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3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12092</xdr:rowOff>
    </xdr:from>
    <xdr:to>
      <xdr:col>46</xdr:col>
      <xdr:colOff>38100</xdr:colOff>
      <xdr:row>38</xdr:row>
      <xdr:rowOff>113692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104819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2375</xdr:rowOff>
    </xdr:from>
    <xdr:to>
      <xdr:col>41</xdr:col>
      <xdr:colOff>101600</xdr:colOff>
      <xdr:row>38</xdr:row>
      <xdr:rowOff>103975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95102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1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165912</xdr:rowOff>
    </xdr:from>
    <xdr:to>
      <xdr:col>36</xdr:col>
      <xdr:colOff>165100</xdr:colOff>
      <xdr:row>38</xdr:row>
      <xdr:rowOff>96062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87189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118871</xdr:rowOff>
    </xdr:from>
    <xdr:to>
      <xdr:col>55</xdr:col>
      <xdr:colOff>0</xdr:colOff>
      <xdr:row>58</xdr:row>
      <xdr:rowOff>119956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62971"/>
          <a:ext cx="8382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119956</xdr:rowOff>
    </xdr:from>
    <xdr:to>
      <xdr:col>50</xdr:col>
      <xdr:colOff>114300</xdr:colOff>
      <xdr:row>58</xdr:row>
      <xdr:rowOff>131292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64056"/>
          <a:ext cx="889000" cy="1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130080</xdr:rowOff>
    </xdr:from>
    <xdr:to>
      <xdr:col>45</xdr:col>
      <xdr:colOff>177800</xdr:colOff>
      <xdr:row>58</xdr:row>
      <xdr:rowOff>131292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74180"/>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121438</xdr:rowOff>
    </xdr:from>
    <xdr:to>
      <xdr:col>41</xdr:col>
      <xdr:colOff>50800</xdr:colOff>
      <xdr:row>58</xdr:row>
      <xdr:rowOff>130080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65538"/>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68071</xdr:rowOff>
    </xdr:from>
    <xdr:to>
      <xdr:col>55</xdr:col>
      <xdr:colOff>50800</xdr:colOff>
      <xdr:row>58</xdr:row>
      <xdr:rowOff>169671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9479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69156</xdr:rowOff>
    </xdr:from>
    <xdr:to>
      <xdr:col>50</xdr:col>
      <xdr:colOff>165100</xdr:colOff>
      <xdr:row>58</xdr:row>
      <xdr:rowOff>170756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1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161883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0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80492</xdr:rowOff>
    </xdr:from>
    <xdr:to>
      <xdr:col>46</xdr:col>
      <xdr:colOff>38100</xdr:colOff>
      <xdr:row>59</xdr:row>
      <xdr:rowOff>10642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2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1769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79280</xdr:rowOff>
    </xdr:from>
    <xdr:to>
      <xdr:col>41</xdr:col>
      <xdr:colOff>101600</xdr:colOff>
      <xdr:row>59</xdr:row>
      <xdr:rowOff>9430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557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1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70638</xdr:rowOff>
    </xdr:from>
    <xdr:to>
      <xdr:col>36</xdr:col>
      <xdr:colOff>165100</xdr:colOff>
      <xdr:row>59</xdr:row>
      <xdr:rowOff>788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163365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44300</xdr:rowOff>
    </xdr:from>
    <xdr:to>
      <xdr:col>55</xdr:col>
      <xdr:colOff>0</xdr:colOff>
      <xdr:row>79</xdr:row>
      <xdr:rowOff>44314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88850"/>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43565</xdr:rowOff>
    </xdr:from>
    <xdr:to>
      <xdr:col>50</xdr:col>
      <xdr:colOff>114300</xdr:colOff>
      <xdr:row>79</xdr:row>
      <xdr:rowOff>44314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88115"/>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43551</xdr:rowOff>
    </xdr:from>
    <xdr:to>
      <xdr:col>45</xdr:col>
      <xdr:colOff>177800</xdr:colOff>
      <xdr:row>79</xdr:row>
      <xdr:rowOff>43565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8810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29896</xdr:rowOff>
    </xdr:from>
    <xdr:to>
      <xdr:col>41</xdr:col>
      <xdr:colOff>50800</xdr:colOff>
      <xdr:row>79</xdr:row>
      <xdr:rowOff>43551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74446"/>
          <a:ext cx="889000" cy="1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164950</xdr:rowOff>
    </xdr:from>
    <xdr:to>
      <xdr:col>55</xdr:col>
      <xdr:colOff>50800</xdr:colOff>
      <xdr:row>79</xdr:row>
      <xdr:rowOff>95100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97983</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164964</xdr:rowOff>
    </xdr:from>
    <xdr:to>
      <xdr:col>50</xdr:col>
      <xdr:colOff>165100</xdr:colOff>
      <xdr:row>79</xdr:row>
      <xdr:rowOff>95114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86241</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50017" y="1363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164215</xdr:rowOff>
    </xdr:from>
    <xdr:to>
      <xdr:col>46</xdr:col>
      <xdr:colOff>38100</xdr:colOff>
      <xdr:row>79</xdr:row>
      <xdr:rowOff>94365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85492</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61017" y="1363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164201</xdr:rowOff>
    </xdr:from>
    <xdr:to>
      <xdr:col>41</xdr:col>
      <xdr:colOff>101600</xdr:colOff>
      <xdr:row>79</xdr:row>
      <xdr:rowOff>94351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85478</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2017" y="13630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150546</xdr:rowOff>
    </xdr:from>
    <xdr:to>
      <xdr:col>36</xdr:col>
      <xdr:colOff>165100</xdr:colOff>
      <xdr:row>79</xdr:row>
      <xdr:rowOff>80696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71823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6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167179</xdr:rowOff>
    </xdr:from>
    <xdr:to>
      <xdr:col>55</xdr:col>
      <xdr:colOff>0</xdr:colOff>
      <xdr:row>99</xdr:row>
      <xdr:rowOff>524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69279"/>
          <a:ext cx="838200" cy="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524</xdr:rowOff>
    </xdr:from>
    <xdr:to>
      <xdr:col>50</xdr:col>
      <xdr:colOff>114300</xdr:colOff>
      <xdr:row>99</xdr:row>
      <xdr:rowOff>26901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74074"/>
          <a:ext cx="889000" cy="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26901</xdr:rowOff>
    </xdr:from>
    <xdr:to>
      <xdr:col>45</xdr:col>
      <xdr:colOff>177800</xdr:colOff>
      <xdr:row>99</xdr:row>
      <xdr:rowOff>29190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7000451"/>
          <a:ext cx="889000" cy="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12526</xdr:rowOff>
    </xdr:from>
    <xdr:to>
      <xdr:col>41</xdr:col>
      <xdr:colOff>50800</xdr:colOff>
      <xdr:row>99</xdr:row>
      <xdr:rowOff>29190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86076"/>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116379</xdr:rowOff>
    </xdr:from>
    <xdr:to>
      <xdr:col>55</xdr:col>
      <xdr:colOff>50800</xdr:colOff>
      <xdr:row>99</xdr:row>
      <xdr:rowOff>46529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121174</xdr:rowOff>
    </xdr:from>
    <xdr:to>
      <xdr:col>50</xdr:col>
      <xdr:colOff>165100</xdr:colOff>
      <xdr:row>99</xdr:row>
      <xdr:rowOff>51324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92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42451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701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147551</xdr:rowOff>
    </xdr:from>
    <xdr:to>
      <xdr:col>46</xdr:col>
      <xdr:colOff>38100</xdr:colOff>
      <xdr:row>99</xdr:row>
      <xdr:rowOff>77701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4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149840</xdr:rowOff>
    </xdr:from>
    <xdr:to>
      <xdr:col>41</xdr:col>
      <xdr:colOff>101600</xdr:colOff>
      <xdr:row>99</xdr:row>
      <xdr:rowOff>79990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71117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4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133176</xdr:rowOff>
    </xdr:from>
    <xdr:to>
      <xdr:col>36</xdr:col>
      <xdr:colOff>165100</xdr:colOff>
      <xdr:row>99</xdr:row>
      <xdr:rowOff>63326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3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54453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2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30715</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17265"/>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151365</xdr:rowOff>
    </xdr:from>
    <xdr:to>
      <xdr:col>67</xdr:col>
      <xdr:colOff>101600</xdr:colOff>
      <xdr:row>39</xdr:row>
      <xdr:rowOff>81515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72642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162263</xdr:rowOff>
    </xdr:from>
    <xdr:to>
      <xdr:col>85</xdr:col>
      <xdr:colOff>127000</xdr:colOff>
      <xdr:row>76</xdr:row>
      <xdr:rowOff>168892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9246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162263</xdr:rowOff>
    </xdr:from>
    <xdr:to>
      <xdr:col>81</xdr:col>
      <xdr:colOff>50800</xdr:colOff>
      <xdr:row>77</xdr:row>
      <xdr:rowOff>6730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92463"/>
          <a:ext cx="8890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6730</xdr:rowOff>
    </xdr:from>
    <xdr:to>
      <xdr:col>76</xdr:col>
      <xdr:colOff>114300</xdr:colOff>
      <xdr:row>77</xdr:row>
      <xdr:rowOff>8970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0838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8970</xdr:rowOff>
    </xdr:from>
    <xdr:to>
      <xdr:col>71</xdr:col>
      <xdr:colOff>177800</xdr:colOff>
      <xdr:row>77</xdr:row>
      <xdr:rowOff>26834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1062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118092</xdr:rowOff>
    </xdr:from>
    <xdr:to>
      <xdr:col>85</xdr:col>
      <xdr:colOff>177800</xdr:colOff>
      <xdr:row>77</xdr:row>
      <xdr:rowOff>48242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96519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2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111463</xdr:rowOff>
    </xdr:from>
    <xdr:to>
      <xdr:col>81</xdr:col>
      <xdr:colOff>101600</xdr:colOff>
      <xdr:row>77</xdr:row>
      <xdr:rowOff>41613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4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32740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3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127380</xdr:rowOff>
    </xdr:from>
    <xdr:to>
      <xdr:col>76</xdr:col>
      <xdr:colOff>165100</xdr:colOff>
      <xdr:row>77</xdr:row>
      <xdr:rowOff>57530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48657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129620</xdr:rowOff>
    </xdr:from>
    <xdr:to>
      <xdr:col>72</xdr:col>
      <xdr:colOff>38100</xdr:colOff>
      <xdr:row>77</xdr:row>
      <xdr:rowOff>59770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5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50897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147484</xdr:rowOff>
    </xdr:from>
    <xdr:to>
      <xdr:col>67</xdr:col>
      <xdr:colOff>101600</xdr:colOff>
      <xdr:row>77</xdr:row>
      <xdr:rowOff>77634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68761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7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39381</xdr:rowOff>
    </xdr:from>
    <xdr:to>
      <xdr:col>85</xdr:col>
      <xdr:colOff>127000</xdr:colOff>
      <xdr:row>99</xdr:row>
      <xdr:rowOff>77383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12931"/>
          <a:ext cx="8382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63995</xdr:rowOff>
    </xdr:from>
    <xdr:to>
      <xdr:col>81</xdr:col>
      <xdr:colOff>50800</xdr:colOff>
      <xdr:row>99</xdr:row>
      <xdr:rowOff>77383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37545"/>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50236</xdr:rowOff>
    </xdr:from>
    <xdr:to>
      <xdr:col>76</xdr:col>
      <xdr:colOff>114300</xdr:colOff>
      <xdr:row>99</xdr:row>
      <xdr:rowOff>63995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23786"/>
          <a:ext cx="889000" cy="1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38286</xdr:rowOff>
    </xdr:from>
    <xdr:to>
      <xdr:col>71</xdr:col>
      <xdr:colOff>177800</xdr:colOff>
      <xdr:row>99</xdr:row>
      <xdr:rowOff>50236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11836"/>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160031</xdr:rowOff>
    </xdr:from>
    <xdr:to>
      <xdr:col>85</xdr:col>
      <xdr:colOff>177800</xdr:colOff>
      <xdr:row>99</xdr:row>
      <xdr:rowOff>90181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74958</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7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26583</xdr:rowOff>
    </xdr:from>
    <xdr:to>
      <xdr:col>81</xdr:col>
      <xdr:colOff>101600</xdr:colOff>
      <xdr:row>99</xdr:row>
      <xdr:rowOff>128183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70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119310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709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13195</xdr:rowOff>
    </xdr:from>
    <xdr:to>
      <xdr:col>76</xdr:col>
      <xdr:colOff>165100</xdr:colOff>
      <xdr:row>99</xdr:row>
      <xdr:rowOff>114795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105922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7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170886</xdr:rowOff>
    </xdr:from>
    <xdr:to>
      <xdr:col>72</xdr:col>
      <xdr:colOff>38100</xdr:colOff>
      <xdr:row>99</xdr:row>
      <xdr:rowOff>101036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7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92163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158936</xdr:rowOff>
    </xdr:from>
    <xdr:to>
      <xdr:col>67</xdr:col>
      <xdr:colOff>101600</xdr:colOff>
      <xdr:row>99</xdr:row>
      <xdr:rowOff>89086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80213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5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29794</xdr:rowOff>
    </xdr:from>
    <xdr:to>
      <xdr:col>116</xdr:col>
      <xdr:colOff>63500</xdr:colOff>
      <xdr:row>59</xdr:row>
      <xdr:rowOff>29870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4534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29870</xdr:rowOff>
    </xdr:from>
    <xdr:to>
      <xdr:col>111</xdr:col>
      <xdr:colOff>177800</xdr:colOff>
      <xdr:row>59</xdr:row>
      <xdr:rowOff>29972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45420"/>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29972</xdr:rowOff>
    </xdr:from>
    <xdr:to>
      <xdr:col>107</xdr:col>
      <xdr:colOff>50800</xdr:colOff>
      <xdr:row>59</xdr:row>
      <xdr:rowOff>30023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45522"/>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30023</xdr:rowOff>
    </xdr:from>
    <xdr:to>
      <xdr:col>102</xdr:col>
      <xdr:colOff>114300</xdr:colOff>
      <xdr:row>59</xdr:row>
      <xdr:rowOff>31407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45573"/>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150444</xdr:rowOff>
    </xdr:from>
    <xdr:to>
      <xdr:col>116</xdr:col>
      <xdr:colOff>114300</xdr:colOff>
      <xdr:row>59</xdr:row>
      <xdr:rowOff>80594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9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150520</xdr:rowOff>
    </xdr:from>
    <xdr:to>
      <xdr:col>112</xdr:col>
      <xdr:colOff>38100</xdr:colOff>
      <xdr:row>59</xdr:row>
      <xdr:rowOff>80670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71797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150622</xdr:rowOff>
    </xdr:from>
    <xdr:to>
      <xdr:col>107</xdr:col>
      <xdr:colOff>101600</xdr:colOff>
      <xdr:row>59</xdr:row>
      <xdr:rowOff>80772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71899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150673</xdr:rowOff>
    </xdr:from>
    <xdr:to>
      <xdr:col>102</xdr:col>
      <xdr:colOff>165100</xdr:colOff>
      <xdr:row>59</xdr:row>
      <xdr:rowOff>80823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9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71950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8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152057</xdr:rowOff>
    </xdr:from>
    <xdr:to>
      <xdr:col>98</xdr:col>
      <xdr:colOff>38100</xdr:colOff>
      <xdr:row>59</xdr:row>
      <xdr:rowOff>82207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73334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8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75256</xdr:rowOff>
    </xdr:from>
    <xdr:to>
      <xdr:col>116</xdr:col>
      <xdr:colOff>63500</xdr:colOff>
      <xdr:row>79</xdr:row>
      <xdr:rowOff>90410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619806"/>
          <a:ext cx="838200" cy="1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90410</xdr:rowOff>
    </xdr:from>
    <xdr:to>
      <xdr:col>111</xdr:col>
      <xdr:colOff>177800</xdr:colOff>
      <xdr:row>79</xdr:row>
      <xdr:rowOff>106020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634960"/>
          <a:ext cx="8890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95112</xdr:rowOff>
    </xdr:from>
    <xdr:to>
      <xdr:col>107</xdr:col>
      <xdr:colOff>50800</xdr:colOff>
      <xdr:row>79</xdr:row>
      <xdr:rowOff>106020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639662"/>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95112</xdr:rowOff>
    </xdr:from>
    <xdr:to>
      <xdr:col>102</xdr:col>
      <xdr:colOff>114300</xdr:colOff>
      <xdr:row>79</xdr:row>
      <xdr:rowOff>96517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639662"/>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24456</xdr:rowOff>
    </xdr:from>
    <xdr:to>
      <xdr:col>116</xdr:col>
      <xdr:colOff>114300</xdr:colOff>
      <xdr:row>79</xdr:row>
      <xdr:rowOff>126056</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56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110833</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8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39610</xdr:rowOff>
    </xdr:from>
    <xdr:to>
      <xdr:col>112</xdr:col>
      <xdr:colOff>38100</xdr:colOff>
      <xdr:row>79</xdr:row>
      <xdr:rowOff>141210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5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132337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67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79</xdr:row>
      <xdr:rowOff>55220</xdr:rowOff>
    </xdr:from>
    <xdr:to>
      <xdr:col>107</xdr:col>
      <xdr:colOff>101600</xdr:colOff>
      <xdr:row>79</xdr:row>
      <xdr:rowOff>156820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5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147947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69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44312</xdr:rowOff>
    </xdr:from>
    <xdr:to>
      <xdr:col>102</xdr:col>
      <xdr:colOff>165100</xdr:colOff>
      <xdr:row>79</xdr:row>
      <xdr:rowOff>145912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58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137039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6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45717</xdr:rowOff>
    </xdr:from>
    <xdr:to>
      <xdr:col>98</xdr:col>
      <xdr:colOff>38100</xdr:colOff>
      <xdr:row>79</xdr:row>
      <xdr:rowOff>147317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59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138444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6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住民１人あたりコストについては、すべての項目で、類団平均を下回る結果となっている。これは当村が県内で１番面積の小さい村であり、他団体に比べると施設数なども少ないことから効率的に行政運営ができている事が考えられ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性質別では、人件費、物件費、補助費、普通建設費の伸びが顕著であり、人件費は会計年度任用職員制度開始による増、物件費はＧ</a:t>
          </a:r>
          <a:r>
            <a:rPr kumimoji="1" lang="en-US" altLang="ja-JP" sz="1300">
              <a:latin typeface="ＭＳ Ｐゴシック" panose="020B0600070205080204" pitchFamily="50" charset="-128"/>
              <a:ea typeface="ＭＳ Ｐゴシック" panose="020B0600070205080204" pitchFamily="50" charset="-128"/>
            </a:rPr>
            <a:t>IGA</a:t>
          </a:r>
          <a:r>
            <a:rPr kumimoji="1" lang="ja-JP" altLang="en-US" sz="1300">
              <a:latin typeface="ＭＳ Ｐゴシック" panose="020B0600070205080204" pitchFamily="50" charset="-128"/>
              <a:ea typeface="ＭＳ Ｐゴシック" panose="020B0600070205080204" pitchFamily="50" charset="-128"/>
            </a:rPr>
            <a:t>スクール関係でタブレット端末などの備品購入費の増、補助費は定額給付金やコロナの感染症関連で事業所支援や子育て世帯への補助金等を行ったため増、普通建設費は村の指定避難所であるトレーニングセンター、ミラ・フード館のトイレの改修工事などを行ったため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長野県山形村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8,663
8,493
24.98
5,024,399
4,931,315
70,055
2,673,706
2,647,532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118799</xdr:rowOff>
    </xdr:from>
    <xdr:to>
      <xdr:col>24</xdr:col>
      <xdr:colOff>63500</xdr:colOff>
      <xdr:row>38</xdr:row>
      <xdr:rowOff>5316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62449"/>
          <a:ext cx="838200" cy="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118799</xdr:rowOff>
    </xdr:from>
    <xdr:to>
      <xdr:col>19</xdr:col>
      <xdr:colOff>177800</xdr:colOff>
      <xdr:row>37</xdr:row>
      <xdr:rowOff>169581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62449"/>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141823</xdr:rowOff>
    </xdr:from>
    <xdr:to>
      <xdr:col>15</xdr:col>
      <xdr:colOff>50800</xdr:colOff>
      <xdr:row>37</xdr:row>
      <xdr:rowOff>169581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854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131699</xdr:rowOff>
    </xdr:from>
    <xdr:to>
      <xdr:col>10</xdr:col>
      <xdr:colOff>114300</xdr:colOff>
      <xdr:row>37</xdr:row>
      <xdr:rowOff>141823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75349"/>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125966</xdr:rowOff>
    </xdr:from>
    <xdr:to>
      <xdr:col>24</xdr:col>
      <xdr:colOff>114300</xdr:colOff>
      <xdr:row>38</xdr:row>
      <xdr:rowOff>56116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104393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67999</xdr:rowOff>
    </xdr:from>
    <xdr:to>
      <xdr:col>20</xdr:col>
      <xdr:colOff>38100</xdr:colOff>
      <xdr:row>37</xdr:row>
      <xdr:rowOff>169599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160727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0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118781</xdr:rowOff>
    </xdr:from>
    <xdr:to>
      <xdr:col>15</xdr:col>
      <xdr:colOff>101600</xdr:colOff>
      <xdr:row>38</xdr:row>
      <xdr:rowOff>48931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40058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91023</xdr:rowOff>
    </xdr:from>
    <xdr:to>
      <xdr:col>10</xdr:col>
      <xdr:colOff>165100</xdr:colOff>
      <xdr:row>38</xdr:row>
      <xdr:rowOff>21172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346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12299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2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80899</xdr:rowOff>
    </xdr:from>
    <xdr:to>
      <xdr:col>6</xdr:col>
      <xdr:colOff>38100</xdr:colOff>
      <xdr:row>38</xdr:row>
      <xdr:rowOff>11049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2176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1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52263</xdr:rowOff>
    </xdr:from>
    <xdr:to>
      <xdr:col>24</xdr:col>
      <xdr:colOff>63500</xdr:colOff>
      <xdr:row>59</xdr:row>
      <xdr:rowOff>23767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96363"/>
          <a:ext cx="838200" cy="1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23767</xdr:rowOff>
    </xdr:from>
    <xdr:to>
      <xdr:col>19</xdr:col>
      <xdr:colOff>177800</xdr:colOff>
      <xdr:row>59</xdr:row>
      <xdr:rowOff>25659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39317"/>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25659</xdr:rowOff>
    </xdr:from>
    <xdr:to>
      <xdr:col>15</xdr:col>
      <xdr:colOff>50800</xdr:colOff>
      <xdr:row>59</xdr:row>
      <xdr:rowOff>27522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41209"/>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156814</xdr:rowOff>
    </xdr:from>
    <xdr:to>
      <xdr:col>10</xdr:col>
      <xdr:colOff>114300</xdr:colOff>
      <xdr:row>59</xdr:row>
      <xdr:rowOff>27522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00914"/>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1463</xdr:rowOff>
    </xdr:from>
    <xdr:to>
      <xdr:col>24</xdr:col>
      <xdr:colOff>114300</xdr:colOff>
      <xdr:row>58</xdr:row>
      <xdr:rowOff>103063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87840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60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144417</xdr:rowOff>
    </xdr:from>
    <xdr:to>
      <xdr:col>20</xdr:col>
      <xdr:colOff>38100</xdr:colOff>
      <xdr:row>59</xdr:row>
      <xdr:rowOff>74567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65694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8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146309</xdr:rowOff>
    </xdr:from>
    <xdr:to>
      <xdr:col>15</xdr:col>
      <xdr:colOff>101600</xdr:colOff>
      <xdr:row>59</xdr:row>
      <xdr:rowOff>76459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9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67586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8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148172</xdr:rowOff>
    </xdr:from>
    <xdr:to>
      <xdr:col>10</xdr:col>
      <xdr:colOff>165100</xdr:colOff>
      <xdr:row>59</xdr:row>
      <xdr:rowOff>78322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69449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106014</xdr:rowOff>
    </xdr:from>
    <xdr:to>
      <xdr:col>6</xdr:col>
      <xdr:colOff>38100</xdr:colOff>
      <xdr:row>59</xdr:row>
      <xdr:rowOff>36164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27291</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10142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170881</xdr:rowOff>
    </xdr:from>
    <xdr:to>
      <xdr:col>24</xdr:col>
      <xdr:colOff>63500</xdr:colOff>
      <xdr:row>77</xdr:row>
      <xdr:rowOff>54724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1081"/>
          <a:ext cx="838200" cy="5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54724</xdr:rowOff>
    </xdr:from>
    <xdr:to>
      <xdr:col>19</xdr:col>
      <xdr:colOff>177800</xdr:colOff>
      <xdr:row>77</xdr:row>
      <xdr:rowOff>69011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637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29578</xdr:rowOff>
    </xdr:from>
    <xdr:to>
      <xdr:col>15</xdr:col>
      <xdr:colOff>50800</xdr:colOff>
      <xdr:row>77</xdr:row>
      <xdr:rowOff>69011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231228"/>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29578</xdr:rowOff>
    </xdr:from>
    <xdr:to>
      <xdr:col>10</xdr:col>
      <xdr:colOff>114300</xdr:colOff>
      <xdr:row>77</xdr:row>
      <xdr:rowOff>81990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1228"/>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120081</xdr:rowOff>
    </xdr:from>
    <xdr:to>
      <xdr:col>24</xdr:col>
      <xdr:colOff>114300</xdr:colOff>
      <xdr:row>77</xdr:row>
      <xdr:rowOff>50231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98508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3924</xdr:rowOff>
    </xdr:from>
    <xdr:to>
      <xdr:col>20</xdr:col>
      <xdr:colOff>38100</xdr:colOff>
      <xdr:row>77</xdr:row>
      <xdr:rowOff>105524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96651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18211</xdr:rowOff>
    </xdr:from>
    <xdr:to>
      <xdr:col>15</xdr:col>
      <xdr:colOff>101600</xdr:colOff>
      <xdr:row>77</xdr:row>
      <xdr:rowOff>119811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110938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150228</xdr:rowOff>
    </xdr:from>
    <xdr:to>
      <xdr:col>10</xdr:col>
      <xdr:colOff>165100</xdr:colOff>
      <xdr:row>77</xdr:row>
      <xdr:rowOff>80378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71505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31190</xdr:rowOff>
    </xdr:from>
    <xdr:to>
      <xdr:col>6</xdr:col>
      <xdr:colOff>38100</xdr:colOff>
      <xdr:row>77</xdr:row>
      <xdr:rowOff>132790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123917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2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149918</xdr:rowOff>
    </xdr:from>
    <xdr:to>
      <xdr:col>24</xdr:col>
      <xdr:colOff>63500</xdr:colOff>
      <xdr:row>96</xdr:row>
      <xdr:rowOff>170287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09118"/>
          <a:ext cx="838200" cy="2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170287</xdr:rowOff>
    </xdr:from>
    <xdr:to>
      <xdr:col>19</xdr:col>
      <xdr:colOff>177800</xdr:colOff>
      <xdr:row>97</xdr:row>
      <xdr:rowOff>9700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29487"/>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9432</xdr:rowOff>
    </xdr:from>
    <xdr:to>
      <xdr:col>15</xdr:col>
      <xdr:colOff>50800</xdr:colOff>
      <xdr:row>97</xdr:row>
      <xdr:rowOff>9700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640082"/>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8255</xdr:rowOff>
    </xdr:from>
    <xdr:to>
      <xdr:col>10</xdr:col>
      <xdr:colOff>114300</xdr:colOff>
      <xdr:row>97</xdr:row>
      <xdr:rowOff>9432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38905"/>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99118</xdr:rowOff>
    </xdr:from>
    <xdr:to>
      <xdr:col>24</xdr:col>
      <xdr:colOff>114300</xdr:colOff>
      <xdr:row>97</xdr:row>
      <xdr:rowOff>29268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14045</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7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119487</xdr:rowOff>
    </xdr:from>
    <xdr:to>
      <xdr:col>20</xdr:col>
      <xdr:colOff>38100</xdr:colOff>
      <xdr:row>97</xdr:row>
      <xdr:rowOff>49637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40764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7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130350</xdr:rowOff>
    </xdr:from>
    <xdr:to>
      <xdr:col>15</xdr:col>
      <xdr:colOff>101600</xdr:colOff>
      <xdr:row>97</xdr:row>
      <xdr:rowOff>60500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51627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130082</xdr:rowOff>
    </xdr:from>
    <xdr:to>
      <xdr:col>10</xdr:col>
      <xdr:colOff>165100</xdr:colOff>
      <xdr:row>97</xdr:row>
      <xdr:rowOff>60232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51359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128905</xdr:rowOff>
    </xdr:from>
    <xdr:to>
      <xdr:col>6</xdr:col>
      <xdr:colOff>38100</xdr:colOff>
      <xdr:row>97</xdr:row>
      <xdr:rowOff>59055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50182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65177</xdr:rowOff>
    </xdr:from>
    <xdr:to>
      <xdr:col>55</xdr:col>
      <xdr:colOff>0</xdr:colOff>
      <xdr:row>38</xdr:row>
      <xdr:rowOff>65634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58027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65634</xdr:rowOff>
    </xdr:from>
    <xdr:to>
      <xdr:col>50</xdr:col>
      <xdr:colOff>114300</xdr:colOff>
      <xdr:row>38</xdr:row>
      <xdr:rowOff>66091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58073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66091</xdr:rowOff>
    </xdr:from>
    <xdr:to>
      <xdr:col>45</xdr:col>
      <xdr:colOff>177800</xdr:colOff>
      <xdr:row>38</xdr:row>
      <xdr:rowOff>66091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5811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65177</xdr:rowOff>
    </xdr:from>
    <xdr:to>
      <xdr:col>41</xdr:col>
      <xdr:colOff>50800</xdr:colOff>
      <xdr:row>38</xdr:row>
      <xdr:rowOff>66091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58027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14377</xdr:rowOff>
    </xdr:from>
    <xdr:to>
      <xdr:col>55</xdr:col>
      <xdr:colOff>50800</xdr:colOff>
      <xdr:row>38</xdr:row>
      <xdr:rowOff>115977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100753</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4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14834</xdr:rowOff>
    </xdr:from>
    <xdr:to>
      <xdr:col>50</xdr:col>
      <xdr:colOff>165100</xdr:colOff>
      <xdr:row>38</xdr:row>
      <xdr:rowOff>116434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107561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62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15291</xdr:rowOff>
    </xdr:from>
    <xdr:to>
      <xdr:col>46</xdr:col>
      <xdr:colOff>38100</xdr:colOff>
      <xdr:row>38</xdr:row>
      <xdr:rowOff>116891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108018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15291</xdr:rowOff>
    </xdr:from>
    <xdr:to>
      <xdr:col>41</xdr:col>
      <xdr:colOff>101600</xdr:colOff>
      <xdr:row>38</xdr:row>
      <xdr:rowOff>116891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108018</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623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14377</xdr:rowOff>
    </xdr:from>
    <xdr:to>
      <xdr:col>36</xdr:col>
      <xdr:colOff>165100</xdr:colOff>
      <xdr:row>38</xdr:row>
      <xdr:rowOff>115977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107104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147134</xdr:rowOff>
    </xdr:from>
    <xdr:to>
      <xdr:col>55</xdr:col>
      <xdr:colOff>0</xdr:colOff>
      <xdr:row>59</xdr:row>
      <xdr:rowOff>13414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91234"/>
          <a:ext cx="838200" cy="3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147134</xdr:rowOff>
    </xdr:from>
    <xdr:to>
      <xdr:col>50</xdr:col>
      <xdr:colOff>114300</xdr:colOff>
      <xdr:row>59</xdr:row>
      <xdr:rowOff>19248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91234"/>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20669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18853</xdr:rowOff>
    </xdr:from>
    <xdr:to>
      <xdr:col>45</xdr:col>
      <xdr:colOff>177800</xdr:colOff>
      <xdr:row>59</xdr:row>
      <xdr:rowOff>19248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134403"/>
          <a:ext cx="889000" cy="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18853</xdr:rowOff>
    </xdr:from>
    <xdr:to>
      <xdr:col>41</xdr:col>
      <xdr:colOff>50800</xdr:colOff>
      <xdr:row>59</xdr:row>
      <xdr:rowOff>20213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134403"/>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134064</xdr:rowOff>
    </xdr:from>
    <xdr:to>
      <xdr:col>55</xdr:col>
      <xdr:colOff>50800</xdr:colOff>
      <xdr:row>59</xdr:row>
      <xdr:rowOff>64214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96334</xdr:rowOff>
    </xdr:from>
    <xdr:to>
      <xdr:col>50</xdr:col>
      <xdr:colOff>165100</xdr:colOff>
      <xdr:row>59</xdr:row>
      <xdr:rowOff>26484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43011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1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139898</xdr:rowOff>
    </xdr:from>
    <xdr:to>
      <xdr:col>46</xdr:col>
      <xdr:colOff>38100</xdr:colOff>
      <xdr:row>59</xdr:row>
      <xdr:rowOff>70048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8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61175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139503</xdr:rowOff>
    </xdr:from>
    <xdr:to>
      <xdr:col>41</xdr:col>
      <xdr:colOff>101600</xdr:colOff>
      <xdr:row>59</xdr:row>
      <xdr:rowOff>69653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60780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140863</xdr:rowOff>
    </xdr:from>
    <xdr:to>
      <xdr:col>36</xdr:col>
      <xdr:colOff>165100</xdr:colOff>
      <xdr:row>59</xdr:row>
      <xdr:rowOff>71013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62140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94560</xdr:rowOff>
    </xdr:from>
    <xdr:to>
      <xdr:col>55</xdr:col>
      <xdr:colOff>0</xdr:colOff>
      <xdr:row>78</xdr:row>
      <xdr:rowOff>121727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467660"/>
          <a:ext cx="838200" cy="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138916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16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111134</xdr:rowOff>
    </xdr:from>
    <xdr:to>
      <xdr:col>50</xdr:col>
      <xdr:colOff>114300</xdr:colOff>
      <xdr:row>78</xdr:row>
      <xdr:rowOff>121727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84234"/>
          <a:ext cx="889000" cy="1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111134</xdr:rowOff>
    </xdr:from>
    <xdr:to>
      <xdr:col>45</xdr:col>
      <xdr:colOff>177800</xdr:colOff>
      <xdr:row>78</xdr:row>
      <xdr:rowOff>120428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84234"/>
          <a:ext cx="889000" cy="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110435</xdr:rowOff>
    </xdr:from>
    <xdr:to>
      <xdr:col>41</xdr:col>
      <xdr:colOff>50800</xdr:colOff>
      <xdr:row>78</xdr:row>
      <xdr:rowOff>120428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83535"/>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43760</xdr:rowOff>
    </xdr:from>
    <xdr:to>
      <xdr:col>55</xdr:col>
      <xdr:colOff>50800</xdr:colOff>
      <xdr:row>78</xdr:row>
      <xdr:rowOff>145360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130137</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3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70927</xdr:rowOff>
    </xdr:from>
    <xdr:to>
      <xdr:col>50</xdr:col>
      <xdr:colOff>165100</xdr:colOff>
      <xdr:row>79</xdr:row>
      <xdr:rowOff>1077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163654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3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60334</xdr:rowOff>
    </xdr:from>
    <xdr:to>
      <xdr:col>46</xdr:col>
      <xdr:colOff>38100</xdr:colOff>
      <xdr:row>78</xdr:row>
      <xdr:rowOff>161934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3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153061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2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69628</xdr:rowOff>
    </xdr:from>
    <xdr:to>
      <xdr:col>41</xdr:col>
      <xdr:colOff>101600</xdr:colOff>
      <xdr:row>78</xdr:row>
      <xdr:rowOff>171228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162355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59635</xdr:rowOff>
    </xdr:from>
    <xdr:to>
      <xdr:col>36</xdr:col>
      <xdr:colOff>165100</xdr:colOff>
      <xdr:row>78</xdr:row>
      <xdr:rowOff>161235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152362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25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101417</xdr:rowOff>
    </xdr:from>
    <xdr:to>
      <xdr:col>55</xdr:col>
      <xdr:colOff>0</xdr:colOff>
      <xdr:row>98</xdr:row>
      <xdr:rowOff>101602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903517"/>
          <a:ext cx="8382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100395</xdr:rowOff>
    </xdr:from>
    <xdr:to>
      <xdr:col>50</xdr:col>
      <xdr:colOff>114300</xdr:colOff>
      <xdr:row>98</xdr:row>
      <xdr:rowOff>101602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90249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98346</xdr:rowOff>
    </xdr:from>
    <xdr:to>
      <xdr:col>45</xdr:col>
      <xdr:colOff>177800</xdr:colOff>
      <xdr:row>98</xdr:row>
      <xdr:rowOff>100395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900446"/>
          <a:ext cx="889000" cy="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98346</xdr:rowOff>
    </xdr:from>
    <xdr:to>
      <xdr:col>41</xdr:col>
      <xdr:colOff>50800</xdr:colOff>
      <xdr:row>98</xdr:row>
      <xdr:rowOff>98558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900446"/>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50617</xdr:rowOff>
    </xdr:from>
    <xdr:to>
      <xdr:col>55</xdr:col>
      <xdr:colOff>50800</xdr:colOff>
      <xdr:row>98</xdr:row>
      <xdr:rowOff>152217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155427</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50802</xdr:rowOff>
    </xdr:from>
    <xdr:to>
      <xdr:col>50</xdr:col>
      <xdr:colOff>165100</xdr:colOff>
      <xdr:row>98</xdr:row>
      <xdr:rowOff>152402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143529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49595</xdr:rowOff>
    </xdr:from>
    <xdr:to>
      <xdr:col>46</xdr:col>
      <xdr:colOff>38100</xdr:colOff>
      <xdr:row>98</xdr:row>
      <xdr:rowOff>151195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142322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4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47546</xdr:rowOff>
    </xdr:from>
    <xdr:to>
      <xdr:col>41</xdr:col>
      <xdr:colOff>101600</xdr:colOff>
      <xdr:row>98</xdr:row>
      <xdr:rowOff>149146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140273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4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47758</xdr:rowOff>
    </xdr:from>
    <xdr:to>
      <xdr:col>36</xdr:col>
      <xdr:colOff>165100</xdr:colOff>
      <xdr:row>98</xdr:row>
      <xdr:rowOff>149358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140485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54601</xdr:rowOff>
    </xdr:from>
    <xdr:to>
      <xdr:col>85</xdr:col>
      <xdr:colOff>127000</xdr:colOff>
      <xdr:row>38</xdr:row>
      <xdr:rowOff>67920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69701"/>
          <a:ext cx="838200" cy="1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67920</xdr:rowOff>
    </xdr:from>
    <xdr:to>
      <xdr:col>81</xdr:col>
      <xdr:colOff>50800</xdr:colOff>
      <xdr:row>38</xdr:row>
      <xdr:rowOff>70452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83020"/>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70452</xdr:rowOff>
    </xdr:from>
    <xdr:to>
      <xdr:col>76</xdr:col>
      <xdr:colOff>114300</xdr:colOff>
      <xdr:row>38</xdr:row>
      <xdr:rowOff>74101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585552"/>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69040</xdr:rowOff>
    </xdr:from>
    <xdr:to>
      <xdr:col>71</xdr:col>
      <xdr:colOff>177800</xdr:colOff>
      <xdr:row>38</xdr:row>
      <xdr:rowOff>74101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814300" y="6584140"/>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3801</xdr:rowOff>
    </xdr:from>
    <xdr:to>
      <xdr:col>85</xdr:col>
      <xdr:colOff>177800</xdr:colOff>
      <xdr:row>38</xdr:row>
      <xdr:rowOff>105401</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51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90178</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17120</xdr:rowOff>
    </xdr:from>
    <xdr:to>
      <xdr:col>81</xdr:col>
      <xdr:colOff>101600</xdr:colOff>
      <xdr:row>38</xdr:row>
      <xdr:rowOff>118720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109847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62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19652</xdr:rowOff>
    </xdr:from>
    <xdr:to>
      <xdr:col>76</xdr:col>
      <xdr:colOff>165100</xdr:colOff>
      <xdr:row>38</xdr:row>
      <xdr:rowOff>121252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112379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2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23301</xdr:rowOff>
    </xdr:from>
    <xdr:to>
      <xdr:col>72</xdr:col>
      <xdr:colOff>38100</xdr:colOff>
      <xdr:row>38</xdr:row>
      <xdr:rowOff>124901</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5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116028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63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18240</xdr:rowOff>
    </xdr:from>
    <xdr:to>
      <xdr:col>67</xdr:col>
      <xdr:colOff>101600</xdr:colOff>
      <xdr:row>38</xdr:row>
      <xdr:rowOff>119840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5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110967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62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5055</xdr:rowOff>
    </xdr:from>
    <xdr:to>
      <xdr:col>85</xdr:col>
      <xdr:colOff>127000</xdr:colOff>
      <xdr:row>59</xdr:row>
      <xdr:rowOff>9104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20605"/>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9104</xdr:rowOff>
    </xdr:from>
    <xdr:to>
      <xdr:col>81</xdr:col>
      <xdr:colOff>50800</xdr:colOff>
      <xdr:row>59</xdr:row>
      <xdr:rowOff>46296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24654"/>
          <a:ext cx="889000" cy="3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42999</xdr:rowOff>
    </xdr:from>
    <xdr:to>
      <xdr:col>76</xdr:col>
      <xdr:colOff>114300</xdr:colOff>
      <xdr:row>59</xdr:row>
      <xdr:rowOff>46296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158549"/>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42999</xdr:rowOff>
    </xdr:from>
    <xdr:to>
      <xdr:col>71</xdr:col>
      <xdr:colOff>177800</xdr:colOff>
      <xdr:row>59</xdr:row>
      <xdr:rowOff>49537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58549"/>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125705</xdr:rowOff>
    </xdr:from>
    <xdr:to>
      <xdr:col>85</xdr:col>
      <xdr:colOff>177800</xdr:colOff>
      <xdr:row>59</xdr:row>
      <xdr:rowOff>55855</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129754</xdr:rowOff>
    </xdr:from>
    <xdr:to>
      <xdr:col>81</xdr:col>
      <xdr:colOff>101600</xdr:colOff>
      <xdr:row>59</xdr:row>
      <xdr:rowOff>59904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51031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166946</xdr:rowOff>
    </xdr:from>
    <xdr:to>
      <xdr:col>76</xdr:col>
      <xdr:colOff>165100</xdr:colOff>
      <xdr:row>59</xdr:row>
      <xdr:rowOff>97096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11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88223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20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163649</xdr:rowOff>
    </xdr:from>
    <xdr:to>
      <xdr:col>72</xdr:col>
      <xdr:colOff>38100</xdr:colOff>
      <xdr:row>59</xdr:row>
      <xdr:rowOff>93799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1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84926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2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170187</xdr:rowOff>
    </xdr:from>
    <xdr:to>
      <xdr:col>67</xdr:col>
      <xdr:colOff>101600</xdr:colOff>
      <xdr:row>59</xdr:row>
      <xdr:rowOff>100337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1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91464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2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30714</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75264"/>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151364</xdr:rowOff>
    </xdr:from>
    <xdr:to>
      <xdr:col>67</xdr:col>
      <xdr:colOff>101600</xdr:colOff>
      <xdr:row>79</xdr:row>
      <xdr:rowOff>81514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72641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162263</xdr:rowOff>
    </xdr:from>
    <xdr:to>
      <xdr:col>85</xdr:col>
      <xdr:colOff>127000</xdr:colOff>
      <xdr:row>96</xdr:row>
      <xdr:rowOff>168892</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5481300" y="1662146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162263</xdr:rowOff>
    </xdr:from>
    <xdr:to>
      <xdr:col>81</xdr:col>
      <xdr:colOff>50800</xdr:colOff>
      <xdr:row>97</xdr:row>
      <xdr:rowOff>6730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4592300" y="16621463"/>
          <a:ext cx="889000" cy="1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6730</xdr:rowOff>
    </xdr:from>
    <xdr:to>
      <xdr:col>76</xdr:col>
      <xdr:colOff>114300</xdr:colOff>
      <xdr:row>97</xdr:row>
      <xdr:rowOff>8970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63738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8970</xdr:rowOff>
    </xdr:from>
    <xdr:to>
      <xdr:col>71</xdr:col>
      <xdr:colOff>177800</xdr:colOff>
      <xdr:row>97</xdr:row>
      <xdr:rowOff>26834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63962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118092</xdr:rowOff>
    </xdr:from>
    <xdr:to>
      <xdr:col>85</xdr:col>
      <xdr:colOff>177800</xdr:colOff>
      <xdr:row>97</xdr:row>
      <xdr:rowOff>48242</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96519</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111463</xdr:rowOff>
    </xdr:from>
    <xdr:to>
      <xdr:col>81</xdr:col>
      <xdr:colOff>101600</xdr:colOff>
      <xdr:row>97</xdr:row>
      <xdr:rowOff>41613</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32740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6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127380</xdr:rowOff>
    </xdr:from>
    <xdr:to>
      <xdr:col>76</xdr:col>
      <xdr:colOff>165100</xdr:colOff>
      <xdr:row>97</xdr:row>
      <xdr:rowOff>57530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8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48657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7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129620</xdr:rowOff>
    </xdr:from>
    <xdr:to>
      <xdr:col>72</xdr:col>
      <xdr:colOff>38100</xdr:colOff>
      <xdr:row>97</xdr:row>
      <xdr:rowOff>59770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5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50897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8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147484</xdr:rowOff>
    </xdr:from>
    <xdr:to>
      <xdr:col>67</xdr:col>
      <xdr:colOff>101600</xdr:colOff>
      <xdr:row>97</xdr:row>
      <xdr:rowOff>77634</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6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68761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69487</xdr:rowOff>
    </xdr:from>
    <xdr:to>
      <xdr:col>116</xdr:col>
      <xdr:colOff>63500</xdr:colOff>
      <xdr:row>38</xdr:row>
      <xdr:rowOff>94307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1323300" y="6584587"/>
          <a:ext cx="8382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137866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65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94307</xdr:rowOff>
    </xdr:from>
    <xdr:to>
      <xdr:col>111</xdr:col>
      <xdr:colOff>177800</xdr:colOff>
      <xdr:row>38</xdr:row>
      <xdr:rowOff>169745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0434300" y="6609407"/>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105373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79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169745</xdr:rowOff>
    </xdr:from>
    <xdr:to>
      <xdr:col>107</xdr:col>
      <xdr:colOff>50800</xdr:colOff>
      <xdr:row>39</xdr:row>
      <xdr:rowOff>77815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19545300" y="6684845"/>
          <a:ext cx="889000" cy="7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101290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78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71283</xdr:rowOff>
    </xdr:from>
    <xdr:to>
      <xdr:col>102</xdr:col>
      <xdr:colOff>114300</xdr:colOff>
      <xdr:row>39</xdr:row>
      <xdr:rowOff>77815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578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114680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80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18687</xdr:rowOff>
    </xdr:from>
    <xdr:to>
      <xdr:col>116</xdr:col>
      <xdr:colOff>114300</xdr:colOff>
      <xdr:row>38</xdr:row>
      <xdr:rowOff>120287</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41564</xdr:rowOff>
    </xdr:from>
    <xdr:ext cx="469744"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38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43507</xdr:rowOff>
    </xdr:from>
    <xdr:to>
      <xdr:col>112</xdr:col>
      <xdr:colOff>38100</xdr:colOff>
      <xdr:row>38</xdr:row>
      <xdr:rowOff>145107</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55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161634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088428" y="633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118945</xdr:rowOff>
    </xdr:from>
    <xdr:to>
      <xdr:col>107</xdr:col>
      <xdr:colOff>101600</xdr:colOff>
      <xdr:row>39</xdr:row>
      <xdr:rowOff>49095</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65622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9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27015</xdr:rowOff>
    </xdr:from>
    <xdr:to>
      <xdr:col>102</xdr:col>
      <xdr:colOff>165100</xdr:colOff>
      <xdr:row>39</xdr:row>
      <xdr:rowOff>128615</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1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119742</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806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20483</xdr:rowOff>
    </xdr:from>
    <xdr:to>
      <xdr:col>98</xdr:col>
      <xdr:colOff>38100</xdr:colOff>
      <xdr:row>39</xdr:row>
      <xdr:rowOff>122083</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0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138610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8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目的別歳出住民１人当たりコストについては、類似団体と比較すると諸支出金以外はすべて平均を下回る数値となっている。目的別で増減の大きなものとしては総務費、農林水産業費、商工費となっている。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総務費は定額給付金事業、商品券事業等があったため増、農林水産業費は、畜産・酪農収益力強化整備等特別対策事業が皆減、商工費は事業所支援事業の増などがあり、１人当たりのコストが大きく増減している。</a:t>
          </a:r>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財政調整基金は、前年度の余剰金の積み立てを行ったほか、公共施設整備基金へ１億円積み換えたため、前年度比</a:t>
          </a:r>
          <a:r>
            <a:rPr kumimoji="1" lang="en-US" altLang="ja-JP" sz="1400">
              <a:latin typeface="ＭＳ ゴシック" pitchFamily="49" charset="-128"/>
              <a:ea typeface="ＭＳ ゴシック" pitchFamily="49" charset="-128"/>
            </a:rPr>
            <a:t>3.66</a:t>
          </a:r>
          <a:r>
            <a:rPr kumimoji="1" lang="ja-JP" altLang="en-US" sz="1400">
              <a:latin typeface="ＭＳ ゴシック" pitchFamily="49" charset="-128"/>
              <a:ea typeface="ＭＳ ゴシック" pitchFamily="49" charset="-128"/>
            </a:rPr>
            <a:t>％減となっており、そのため実質単年度収支も</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％減となった。実質収支は黒字となっているが、黒字額や基金額の大きさは後年度の財政調整に必要な範囲となるように、健全な行財政運営に努めていく。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一般会計及びすべての特別会計、公営企業会計で赤字は生じていない状況である。各会計、公営企業会計でそれぞれに適正な財政運営を行い財政の健全化に努める。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5024399</v>
      </c>
      <c r="BO4" s="433"/>
      <c r="BP4" s="433"/>
      <c r="BQ4" s="433"/>
      <c r="BR4" s="433"/>
      <c r="BS4" s="433"/>
      <c r="BT4" s="433"/>
      <c r="BU4" s="434"/>
      <c r="BV4" s="432">
        <v>3998584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2.6</v>
      </c>
      <c r="CU4" s="439"/>
      <c r="CV4" s="439"/>
      <c r="CW4" s="439"/>
      <c r="CX4" s="439"/>
      <c r="CY4" s="439"/>
      <c r="CZ4" s="439"/>
      <c r="DA4" s="440"/>
      <c r="DB4" s="438">
        <v>3.5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4931315</v>
      </c>
      <c r="BO5" s="470"/>
      <c r="BP5" s="470"/>
      <c r="BQ5" s="470"/>
      <c r="BR5" s="470"/>
      <c r="BS5" s="470"/>
      <c r="BT5" s="470"/>
      <c r="BU5" s="471"/>
      <c r="BV5" s="469">
        <v>3868635</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81.2</v>
      </c>
      <c r="CU5" s="467"/>
      <c r="CV5" s="467"/>
      <c r="CW5" s="467"/>
      <c r="CX5" s="467"/>
      <c r="CY5" s="467"/>
      <c r="CZ5" s="467"/>
      <c r="DA5" s="468"/>
      <c r="DB5" s="466">
        <v>82.9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93084</v>
      </c>
      <c r="BO6" s="470"/>
      <c r="BP6" s="470"/>
      <c r="BQ6" s="470"/>
      <c r="BR6" s="470"/>
      <c r="BS6" s="470"/>
      <c r="BT6" s="470"/>
      <c r="BU6" s="471"/>
      <c r="BV6" s="469">
        <v>129949</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84.6</v>
      </c>
      <c r="CU6" s="507"/>
      <c r="CV6" s="507"/>
      <c r="CW6" s="507"/>
      <c r="CX6" s="507"/>
      <c r="CY6" s="507"/>
      <c r="CZ6" s="507"/>
      <c r="DA6" s="508"/>
      <c r="DB6" s="506">
        <v>86.3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23029</v>
      </c>
      <c r="BO7" s="470"/>
      <c r="BP7" s="470"/>
      <c r="BQ7" s="470"/>
      <c r="BR7" s="470"/>
      <c r="BS7" s="470"/>
      <c r="BT7" s="470"/>
      <c r="BU7" s="471"/>
      <c r="BV7" s="469">
        <v>39698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2673706</v>
      </c>
      <c r="CU7" s="470"/>
      <c r="CV7" s="470"/>
      <c r="CW7" s="470"/>
      <c r="CX7" s="470"/>
      <c r="CY7" s="470"/>
      <c r="CZ7" s="470"/>
      <c r="DA7" s="471"/>
      <c r="DB7" s="469">
        <v>2563940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70055</v>
      </c>
      <c r="BO8" s="470"/>
      <c r="BP8" s="470"/>
      <c r="BQ8" s="470"/>
      <c r="BR8" s="470"/>
      <c r="BS8" s="470"/>
      <c r="BT8" s="470"/>
      <c r="BU8" s="471"/>
      <c r="BV8" s="469">
        <v>90251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0.45</v>
      </c>
      <c r="CU8" s="510"/>
      <c r="CV8" s="510"/>
      <c r="CW8" s="510"/>
      <c r="CX8" s="510"/>
      <c r="CY8" s="510"/>
      <c r="CZ8" s="510"/>
      <c r="DA8" s="511"/>
      <c r="DB8" s="509">
        <v>0.45</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8400</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-20196</v>
      </c>
      <c r="BO9" s="470"/>
      <c r="BP9" s="470"/>
      <c r="BQ9" s="470"/>
      <c r="BR9" s="470"/>
      <c r="BS9" s="470"/>
      <c r="BT9" s="470"/>
      <c r="BU9" s="471"/>
      <c r="BV9" s="469">
        <v>-2955</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9.3000000000000007</v>
      </c>
      <c r="CU9" s="467"/>
      <c r="CV9" s="467"/>
      <c r="CW9" s="467"/>
      <c r="CX9" s="467"/>
      <c r="CY9" s="467"/>
      <c r="CZ9" s="467"/>
      <c r="DA9" s="468"/>
      <c r="DB9" s="466">
        <v>10.7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8395</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45869</v>
      </c>
      <c r="BO10" s="470"/>
      <c r="BP10" s="470"/>
      <c r="BQ10" s="470"/>
      <c r="BR10" s="470"/>
      <c r="BS10" s="470"/>
      <c r="BT10" s="470"/>
      <c r="BU10" s="471"/>
      <c r="BV10" s="469">
        <v>46603</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8663</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100000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8493</v>
      </c>
      <c r="S13" s="554"/>
      <c r="T13" s="554"/>
      <c r="U13" s="554"/>
      <c r="V13" s="555"/>
      <c r="W13" s="485" t="s">
        <v>138</v>
      </c>
      <c r="X13" s="486"/>
      <c r="Y13" s="486"/>
      <c r="Z13" s="486"/>
      <c r="AA13" s="486"/>
      <c r="AB13" s="476"/>
      <c r="AC13" s="520">
        <v>864</v>
      </c>
      <c r="AD13" s="521"/>
      <c r="AE13" s="521"/>
      <c r="AF13" s="521"/>
      <c r="AG13" s="563"/>
      <c r="AH13" s="520">
        <v>893</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-74327</v>
      </c>
      <c r="BO13" s="470"/>
      <c r="BP13" s="470"/>
      <c r="BQ13" s="470"/>
      <c r="BR13" s="470"/>
      <c r="BS13" s="470"/>
      <c r="BT13" s="470"/>
      <c r="BU13" s="471"/>
      <c r="BV13" s="469">
        <v>43648</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7.2</v>
      </c>
      <c r="CU13" s="467"/>
      <c r="CV13" s="467"/>
      <c r="CW13" s="467"/>
      <c r="CX13" s="467"/>
      <c r="CY13" s="467"/>
      <c r="CZ13" s="467"/>
      <c r="DA13" s="468"/>
      <c r="DB13" s="466">
        <v>6.9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8709</v>
      </c>
      <c r="S14" s="554"/>
      <c r="T14" s="554"/>
      <c r="U14" s="554"/>
      <c r="V14" s="555"/>
      <c r="W14" s="459"/>
      <c r="X14" s="460"/>
      <c r="Y14" s="460"/>
      <c r="Z14" s="460"/>
      <c r="AA14" s="460"/>
      <c r="AB14" s="449"/>
      <c r="AC14" s="556">
        <v>18.5</v>
      </c>
      <c r="AD14" s="557"/>
      <c r="AE14" s="557"/>
      <c r="AF14" s="557"/>
      <c r="AG14" s="558"/>
      <c r="AH14" s="556">
        <v>19.8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136</v>
      </c>
      <c r="CU14" s="568"/>
      <c r="CV14" s="568"/>
      <c r="CW14" s="568"/>
      <c r="CX14" s="568"/>
      <c r="CY14" s="568"/>
      <c r="CZ14" s="568"/>
      <c r="DA14" s="569"/>
      <c r="DB14" s="567" t="s">
        <v>136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8544</v>
      </c>
      <c r="S15" s="554"/>
      <c r="T15" s="554"/>
      <c r="U15" s="554"/>
      <c r="V15" s="555"/>
      <c r="W15" s="485" t="s">
        <v>145</v>
      </c>
      <c r="X15" s="486"/>
      <c r="Y15" s="486"/>
      <c r="Z15" s="486"/>
      <c r="AA15" s="486"/>
      <c r="AB15" s="476"/>
      <c r="AC15" s="520">
        <v>1264</v>
      </c>
      <c r="AD15" s="521"/>
      <c r="AE15" s="521"/>
      <c r="AF15" s="521"/>
      <c r="AG15" s="563"/>
      <c r="AH15" s="520">
        <v>1245</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1042297</v>
      </c>
      <c r="BO15" s="433"/>
      <c r="BP15" s="433"/>
      <c r="BQ15" s="433"/>
      <c r="BR15" s="433"/>
      <c r="BS15" s="433"/>
      <c r="BT15" s="433"/>
      <c r="BU15" s="434"/>
      <c r="BV15" s="432">
        <v>1000783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27.1</v>
      </c>
      <c r="AD16" s="557"/>
      <c r="AE16" s="557"/>
      <c r="AF16" s="557"/>
      <c r="AG16" s="558"/>
      <c r="AH16" s="556">
        <v>27.6</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2306435</v>
      </c>
      <c r="BO16" s="470"/>
      <c r="BP16" s="470"/>
      <c r="BQ16" s="470"/>
      <c r="BR16" s="470"/>
      <c r="BS16" s="470"/>
      <c r="BT16" s="470"/>
      <c r="BU16" s="471"/>
      <c r="BV16" s="469">
        <v>2196517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2535</v>
      </c>
      <c r="AD17" s="521"/>
      <c r="AE17" s="521"/>
      <c r="AF17" s="521"/>
      <c r="AG17" s="563"/>
      <c r="AH17" s="520">
        <v>2373</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1303248</v>
      </c>
      <c r="BO17" s="470"/>
      <c r="BP17" s="470"/>
      <c r="BQ17" s="470"/>
      <c r="BR17" s="470"/>
      <c r="BS17" s="470"/>
      <c r="BT17" s="470"/>
      <c r="BU17" s="471"/>
      <c r="BV17" s="469">
        <v>1266127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24.98</v>
      </c>
      <c r="M18" s="585"/>
      <c r="N18" s="585"/>
      <c r="O18" s="585"/>
      <c r="P18" s="585"/>
      <c r="Q18" s="585"/>
      <c r="R18" s="586"/>
      <c r="S18" s="586"/>
      <c r="T18" s="586"/>
      <c r="U18" s="586"/>
      <c r="V18" s="587"/>
      <c r="W18" s="487"/>
      <c r="X18" s="488"/>
      <c r="Y18" s="488"/>
      <c r="Z18" s="488"/>
      <c r="AA18" s="488"/>
      <c r="AB18" s="479"/>
      <c r="AC18" s="588">
        <v>54.4</v>
      </c>
      <c r="AD18" s="589"/>
      <c r="AE18" s="589"/>
      <c r="AF18" s="589"/>
      <c r="AG18" s="590"/>
      <c r="AH18" s="588">
        <v>52.6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2184228</v>
      </c>
      <c r="BO18" s="470"/>
      <c r="BP18" s="470"/>
      <c r="BQ18" s="470"/>
      <c r="BR18" s="470"/>
      <c r="BS18" s="470"/>
      <c r="BT18" s="470"/>
      <c r="BU18" s="471"/>
      <c r="BV18" s="469">
        <v>2164006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336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3258913</v>
      </c>
      <c r="BO19" s="470"/>
      <c r="BP19" s="470"/>
      <c r="BQ19" s="470"/>
      <c r="BR19" s="470"/>
      <c r="BS19" s="470"/>
      <c r="BT19" s="470"/>
      <c r="BU19" s="471"/>
      <c r="BV19" s="469">
        <v>2927813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3012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2647532</v>
      </c>
      <c r="BO23" s="470"/>
      <c r="BP23" s="470"/>
      <c r="BQ23" s="470"/>
      <c r="BR23" s="470"/>
      <c r="BS23" s="470"/>
      <c r="BT23" s="470"/>
      <c r="BU23" s="471"/>
      <c r="BV23" s="469">
        <v>2661244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6800</v>
      </c>
      <c r="R24" s="521"/>
      <c r="S24" s="521"/>
      <c r="T24" s="521"/>
      <c r="U24" s="521"/>
      <c r="V24" s="563"/>
      <c r="W24" s="622"/>
      <c r="X24" s="610"/>
      <c r="Y24" s="611"/>
      <c r="Z24" s="519" t="s">
        <v>169</v>
      </c>
      <c r="AA24" s="499"/>
      <c r="AB24" s="499"/>
      <c r="AC24" s="499"/>
      <c r="AD24" s="499"/>
      <c r="AE24" s="499"/>
      <c r="AF24" s="499"/>
      <c r="AG24" s="500"/>
      <c r="AH24" s="520">
        <v>80</v>
      </c>
      <c r="AI24" s="521"/>
      <c r="AJ24" s="521"/>
      <c r="AK24" s="521"/>
      <c r="AL24" s="563"/>
      <c r="AM24" s="520">
        <v>224880</v>
      </c>
      <c r="AN24" s="521"/>
      <c r="AO24" s="521"/>
      <c r="AP24" s="521"/>
      <c r="AQ24" s="521"/>
      <c r="AR24" s="563"/>
      <c r="AS24" s="520">
        <v>2811</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1294065</v>
      </c>
      <c r="BO24" s="470"/>
      <c r="BP24" s="470"/>
      <c r="BQ24" s="470"/>
      <c r="BR24" s="470"/>
      <c r="BS24" s="470"/>
      <c r="BT24" s="470"/>
      <c r="BU24" s="471"/>
      <c r="BV24" s="469">
        <v>1425854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5627</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174</v>
      </c>
      <c r="AN25" s="521"/>
      <c r="AO25" s="521"/>
      <c r="AP25" s="521"/>
      <c r="AQ25" s="521"/>
      <c r="AR25" s="563"/>
      <c r="AS25" s="520" t="s">
        <v>136</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61946</v>
      </c>
      <c r="BO25" s="433"/>
      <c r="BP25" s="433"/>
      <c r="BQ25" s="433"/>
      <c r="BR25" s="433"/>
      <c r="BS25" s="433"/>
      <c r="BT25" s="433"/>
      <c r="BU25" s="434"/>
      <c r="BV25" s="432">
        <v>88556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5120</v>
      </c>
      <c r="R26" s="521"/>
      <c r="S26" s="521"/>
      <c r="T26" s="521"/>
      <c r="U26" s="521"/>
      <c r="V26" s="563"/>
      <c r="W26" s="622"/>
      <c r="X26" s="610"/>
      <c r="Y26" s="611"/>
      <c r="Z26" s="519" t="s">
        <v>177</v>
      </c>
      <c r="AA26" s="632"/>
      <c r="AB26" s="632"/>
      <c r="AC26" s="632"/>
      <c r="AD26" s="632"/>
      <c r="AE26" s="632"/>
      <c r="AF26" s="632"/>
      <c r="AG26" s="633"/>
      <c r="AH26" s="520" t="s">
        <v>136</v>
      </c>
      <c r="AI26" s="521"/>
      <c r="AJ26" s="521"/>
      <c r="AK26" s="521"/>
      <c r="AL26" s="563"/>
      <c r="AM26" s="520" t="s">
        <v>173</v>
      </c>
      <c r="AN26" s="521"/>
      <c r="AO26" s="521"/>
      <c r="AP26" s="521"/>
      <c r="AQ26" s="521"/>
      <c r="AR26" s="563"/>
      <c r="AS26" s="520" t="s">
        <v>127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136</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2765</v>
      </c>
      <c r="R27" s="521"/>
      <c r="S27" s="521"/>
      <c r="T27" s="521"/>
      <c r="U27" s="521"/>
      <c r="V27" s="563"/>
      <c r="W27" s="622"/>
      <c r="X27" s="610"/>
      <c r="Y27" s="611"/>
      <c r="Z27" s="519" t="s">
        <v>180</v>
      </c>
      <c r="AA27" s="499"/>
      <c r="AB27" s="499"/>
      <c r="AC27" s="499"/>
      <c r="AD27" s="499"/>
      <c r="AE27" s="499"/>
      <c r="AF27" s="499"/>
      <c r="AG27" s="500"/>
      <c r="AH27" s="520" t="s">
        <v>136</v>
      </c>
      <c r="AI27" s="521"/>
      <c r="AJ27" s="521"/>
      <c r="AK27" s="521"/>
      <c r="AL27" s="563"/>
      <c r="AM27" s="520" t="s">
        <v>173</v>
      </c>
      <c r="AN27" s="521"/>
      <c r="AO27" s="521"/>
      <c r="AP27" s="521"/>
      <c r="AQ27" s="521"/>
      <c r="AR27" s="563"/>
      <c r="AS27" s="520" t="s">
        <v>136</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78893</v>
      </c>
      <c r="BO27" s="646"/>
      <c r="BP27" s="646"/>
      <c r="BQ27" s="646"/>
      <c r="BR27" s="646"/>
      <c r="BS27" s="646"/>
      <c r="BT27" s="646"/>
      <c r="BU27" s="647"/>
      <c r="BV27" s="645">
        <v>78829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2072</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127</v>
      </c>
      <c r="AN28" s="521"/>
      <c r="AO28" s="521"/>
      <c r="AP28" s="521"/>
      <c r="AQ28" s="521"/>
      <c r="AR28" s="563"/>
      <c r="AS28" s="520" t="s">
        <v>173</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963900</v>
      </c>
      <c r="BO28" s="433"/>
      <c r="BP28" s="433"/>
      <c r="BQ28" s="433"/>
      <c r="BR28" s="433"/>
      <c r="BS28" s="433"/>
      <c r="BT28" s="433"/>
      <c r="BU28" s="434"/>
      <c r="BV28" s="432">
        <v>1018031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10</v>
      </c>
      <c r="M29" s="521"/>
      <c r="N29" s="521"/>
      <c r="O29" s="521"/>
      <c r="P29" s="563"/>
      <c r="Q29" s="520">
        <v>1868</v>
      </c>
      <c r="R29" s="521"/>
      <c r="S29" s="521"/>
      <c r="T29" s="521"/>
      <c r="U29" s="521"/>
      <c r="V29" s="563"/>
      <c r="W29" s="623"/>
      <c r="X29" s="624"/>
      <c r="Y29" s="625"/>
      <c r="Z29" s="519" t="s">
        <v>186</v>
      </c>
      <c r="AA29" s="499"/>
      <c r="AB29" s="499"/>
      <c r="AC29" s="499"/>
      <c r="AD29" s="499"/>
      <c r="AE29" s="499"/>
      <c r="AF29" s="499"/>
      <c r="AG29" s="500"/>
      <c r="AH29" s="520">
        <v>80</v>
      </c>
      <c r="AI29" s="521"/>
      <c r="AJ29" s="521"/>
      <c r="AK29" s="521"/>
      <c r="AL29" s="563"/>
      <c r="AM29" s="520">
        <v>224880</v>
      </c>
      <c r="AN29" s="521"/>
      <c r="AO29" s="521"/>
      <c r="AP29" s="521"/>
      <c r="AQ29" s="521"/>
      <c r="AR29" s="563"/>
      <c r="AS29" s="520">
        <v>2811</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149588</v>
      </c>
      <c r="BO29" s="470"/>
      <c r="BP29" s="470"/>
      <c r="BQ29" s="470"/>
      <c r="BR29" s="470"/>
      <c r="BS29" s="470"/>
      <c r="BT29" s="470"/>
      <c r="BU29" s="471"/>
      <c r="BV29" s="469">
        <v>149468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92.1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1346129</v>
      </c>
      <c r="BO30" s="646"/>
      <c r="BP30" s="646"/>
      <c r="BQ30" s="646"/>
      <c r="BR30" s="646"/>
      <c r="BS30" s="646"/>
      <c r="BT30" s="646"/>
      <c r="BU30" s="647"/>
      <c r="BV30" s="645">
        <v>1238694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195</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山形村国民健康保険特別会計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山形村水道事業会計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IF('各会計、関係団体の財政状況及び健全化判断比率'!B33="","",'各会計、関係団体の財政状況及び健全化判断比率'!B33)</f>
        <v>山形村清水高原簡易水道特別会計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松本広域連合(一般会計）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山形村介護保険特別会計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山形村下水道事業会計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松本広域連合(松本地域ふるさと基金事業特別会計）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山形村後期高齢者医療特別会計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松塩安筑老人福祉施設組合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松塩地区広域施設組合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安曇野松筑広域環境施設組合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松本市・山形村・朝日村中学校組合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長野県市町村総合事務組合（一般会計）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長野県市町村総合事務組合（非常勤職員公務災害補償特別会計）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松塩筑木曽老人福祉施設組合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長野県市町村自治振興組合(一般会計)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9RlDC1UCpPxvPws4rpxkwE/FIPoqa2So+c+8K0/E4HUvrFmUSdzpoJbhyzbqgTNqSPDG2gbnh9hGeB57UUt07A==" saltValue="MTjXI9PVMJyFFERHnmLXT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3" t="s">
        <v>566</v>
      </c>
      <c r="D34" s="1253"/>
      <c r="E34" s="1254"/>
      <c r="F34" s="32">
        <v>14.71</v>
      </c>
      <c r="G34" s="33">
        <v>17.100000000000001</v>
      </c>
      <c r="H34" s="33">
        <v>18.39</v>
      </c>
      <c r="I34" s="33">
        <v>19.37</v>
      </c>
      <c r="J34" s="34">
        <v>19.649999999999999</v>
      </c>
      <c r="K34" s="22"/>
      <c r="L34" s="22"/>
      <c r="M34" s="22"/>
      <c r="N34" s="22"/>
      <c r="O34" s="22"/>
      <c r="P34" s="22"/>
    </row>
    <row r="35" spans="1:16" ht="39" customHeight="1" x14ac:dyDescent="0.15">
      <c r="A35" s="22"/>
      <c r="B35" s="35"/>
      <c r="C35" s="1247" t="s">
        <v>567</v>
      </c>
      <c r="D35" s="1248"/>
      <c r="E35" s="1249"/>
      <c r="F35" s="36">
        <v>1.73</v>
      </c>
      <c r="G35" s="37">
        <v>2.14</v>
      </c>
      <c r="H35" s="37">
        <v>2.75</v>
      </c>
      <c r="I35" s="37">
        <v>3.47</v>
      </c>
      <c r="J35" s="38">
        <v>3.71</v>
      </c>
      <c r="K35" s="22"/>
      <c r="L35" s="22"/>
      <c r="M35" s="22"/>
      <c r="N35" s="22"/>
      <c r="O35" s="22"/>
      <c r="P35" s="22"/>
    </row>
    <row r="36" spans="1:16" ht="39" customHeight="1" x14ac:dyDescent="0.15">
      <c r="A36" s="22"/>
      <c r="B36" s="35"/>
      <c r="C36" s="1247" t="s">
        <v>568</v>
      </c>
      <c r="D36" s="1248"/>
      <c r="E36" s="1249"/>
      <c r="F36" s="36">
        <v>6.93</v>
      </c>
      <c r="G36" s="37">
        <v>6</v>
      </c>
      <c r="H36" s="37">
        <v>3.66</v>
      </c>
      <c r="I36" s="37">
        <v>3.52</v>
      </c>
      <c r="J36" s="38">
        <v>2.62</v>
      </c>
      <c r="K36" s="22"/>
      <c r="L36" s="22"/>
      <c r="M36" s="22"/>
      <c r="N36" s="22"/>
      <c r="O36" s="22"/>
      <c r="P36" s="22"/>
    </row>
    <row r="37" spans="1:16" ht="39" customHeight="1" x14ac:dyDescent="0.15">
      <c r="A37" s="22"/>
      <c r="B37" s="35"/>
      <c r="C37" s="1247" t="s">
        <v>569</v>
      </c>
      <c r="D37" s="1248"/>
      <c r="E37" s="1249"/>
      <c r="F37" s="36">
        <v>1.1100000000000001</v>
      </c>
      <c r="G37" s="37">
        <v>0.94</v>
      </c>
      <c r="H37" s="37">
        <v>1.53</v>
      </c>
      <c r="I37" s="37">
        <v>1.29</v>
      </c>
      <c r="J37" s="38">
        <v>1.71</v>
      </c>
      <c r="K37" s="22"/>
      <c r="L37" s="22"/>
      <c r="M37" s="22"/>
      <c r="N37" s="22"/>
      <c r="O37" s="22"/>
      <c r="P37" s="22"/>
    </row>
    <row r="38" spans="1:16" ht="39" customHeight="1" x14ac:dyDescent="0.15">
      <c r="A38" s="22"/>
      <c r="B38" s="35"/>
      <c r="C38" s="1247" t="s">
        <v>570</v>
      </c>
      <c r="D38" s="1248"/>
      <c r="E38" s="1249"/>
      <c r="F38" s="36">
        <v>0.85</v>
      </c>
      <c r="G38" s="37">
        <v>1.75</v>
      </c>
      <c r="H38" s="37">
        <v>0.56000000000000005</v>
      </c>
      <c r="I38" s="37">
        <v>1.38</v>
      </c>
      <c r="J38" s="38">
        <v>0.28000000000000003</v>
      </c>
      <c r="K38" s="22"/>
      <c r="L38" s="22"/>
      <c r="M38" s="22"/>
      <c r="N38" s="22"/>
      <c r="O38" s="22"/>
      <c r="P38" s="22"/>
    </row>
    <row r="39" spans="1:16" ht="39" customHeight="1" x14ac:dyDescent="0.15">
      <c r="A39" s="22"/>
      <c r="B39" s="35"/>
      <c r="C39" s="1247" t="s">
        <v>571</v>
      </c>
      <c r="D39" s="1248"/>
      <c r="E39" s="1249"/>
      <c r="F39" s="36">
        <v>0</v>
      </c>
      <c r="G39" s="37">
        <v>0.03</v>
      </c>
      <c r="H39" s="37">
        <v>0.01</v>
      </c>
      <c r="I39" s="37">
        <v>0.01</v>
      </c>
      <c r="J39" s="38">
        <v>0.02</v>
      </c>
      <c r="K39" s="22"/>
      <c r="L39" s="22"/>
      <c r="M39" s="22"/>
      <c r="N39" s="22"/>
      <c r="O39" s="22"/>
      <c r="P39" s="22"/>
    </row>
    <row r="40" spans="1:16" ht="39" customHeight="1" x14ac:dyDescent="0.15">
      <c r="A40" s="22"/>
      <c r="B40" s="35"/>
      <c r="C40" s="1247" t="s">
        <v>572</v>
      </c>
      <c r="D40" s="1248"/>
      <c r="E40" s="1249"/>
      <c r="F40" s="36">
        <v>0.02</v>
      </c>
      <c r="G40" s="37">
        <v>0.04</v>
      </c>
      <c r="H40" s="37">
        <v>0.03</v>
      </c>
      <c r="I40" s="37">
        <v>0.01</v>
      </c>
      <c r="J40" s="38">
        <v>0.02</v>
      </c>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573</v>
      </c>
      <c r="D42" s="1248"/>
      <c r="E42" s="1249"/>
      <c r="F42" s="36" t="s">
        <v>518</v>
      </c>
      <c r="G42" s="37" t="s">
        <v>518</v>
      </c>
      <c r="H42" s="37" t="s">
        <v>518</v>
      </c>
      <c r="I42" s="37" t="s">
        <v>518</v>
      </c>
      <c r="J42" s="38" t="s">
        <v>518</v>
      </c>
      <c r="K42" s="22"/>
      <c r="L42" s="22"/>
      <c r="M42" s="22"/>
      <c r="N42" s="22"/>
      <c r="O42" s="22"/>
      <c r="P42" s="22"/>
    </row>
    <row r="43" spans="1:16" ht="39" customHeight="1" thickBot="1" x14ac:dyDescent="0.2">
      <c r="A43" s="22"/>
      <c r="B43" s="40"/>
      <c r="C43" s="1250" t="s">
        <v>574</v>
      </c>
      <c r="D43" s="1251"/>
      <c r="E43" s="1252"/>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J2xNxLrP4gjIAVjl4VecNwBaw8j4Ae9zsjgrkq8rg/efJbi/SH4xqMPc/216PF3ZsuTXPxy4hNc0unX2+o4Ig==" saltValue="WqWRzVEgW6ebizYTq8uN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5" t="s">
        <v>10</v>
      </c>
      <c r="C45" s="1256"/>
      <c r="D45" s="58"/>
      <c r="E45" s="1261" t="s">
        <v>11</v>
      </c>
      <c r="F45" s="1261"/>
      <c r="G45" s="1261"/>
      <c r="H45" s="1261"/>
      <c r="I45" s="1261"/>
      <c r="J45" s="1262"/>
      <c r="K45" s="59">
        <v>261</v>
      </c>
      <c r="L45" s="60">
        <v>289</v>
      </c>
      <c r="M45" s="60">
        <v>292</v>
      </c>
      <c r="N45" s="60">
        <v>300</v>
      </c>
      <c r="O45" s="61">
        <v>302</v>
      </c>
      <c r="P45" s="48"/>
      <c r="Q45" s="48"/>
      <c r="R45" s="48"/>
      <c r="S45" s="48"/>
      <c r="T45" s="48"/>
      <c r="U45" s="48"/>
    </row>
    <row r="46" spans="1:21" ht="30.75" customHeight="1" x14ac:dyDescent="0.15">
      <c r="A46" s="48"/>
      <c r="B46" s="1257"/>
      <c r="C46" s="1258"/>
      <c r="D46" s="62"/>
      <c r="E46" s="1263" t="s">
        <v>12</v>
      </c>
      <c r="F46" s="1263"/>
      <c r="G46" s="1263"/>
      <c r="H46" s="1263"/>
      <c r="I46" s="1263"/>
      <c r="J46" s="1264"/>
      <c r="K46" s="63" t="s">
        <v>518</v>
      </c>
      <c r="L46" s="64" t="s">
        <v>518</v>
      </c>
      <c r="M46" s="64" t="s">
        <v>518</v>
      </c>
      <c r="N46" s="64" t="s">
        <v>518</v>
      </c>
      <c r="O46" s="65" t="s">
        <v>518</v>
      </c>
      <c r="P46" s="48"/>
      <c r="Q46" s="48"/>
      <c r="R46" s="48"/>
      <c r="S46" s="48"/>
      <c r="T46" s="48"/>
      <c r="U46" s="48"/>
    </row>
    <row r="47" spans="1:21" ht="30.75" customHeight="1" x14ac:dyDescent="0.15">
      <c r="A47" s="48"/>
      <c r="B47" s="1257"/>
      <c r="C47" s="1258"/>
      <c r="D47" s="62"/>
      <c r="E47" s="1263" t="s">
        <v>13</v>
      </c>
      <c r="F47" s="1263"/>
      <c r="G47" s="1263"/>
      <c r="H47" s="1263"/>
      <c r="I47" s="1263"/>
      <c r="J47" s="1264"/>
      <c r="K47" s="63" t="s">
        <v>518</v>
      </c>
      <c r="L47" s="64" t="s">
        <v>518</v>
      </c>
      <c r="M47" s="64" t="s">
        <v>518</v>
      </c>
      <c r="N47" s="64" t="s">
        <v>518</v>
      </c>
      <c r="O47" s="65" t="s">
        <v>518</v>
      </c>
      <c r="P47" s="48"/>
      <c r="Q47" s="48"/>
      <c r="R47" s="48"/>
      <c r="S47" s="48"/>
      <c r="T47" s="48"/>
      <c r="U47" s="48"/>
    </row>
    <row r="48" spans="1:21" ht="30.75" customHeight="1" x14ac:dyDescent="0.15">
      <c r="A48" s="48"/>
      <c r="B48" s="1257"/>
      <c r="C48" s="1258"/>
      <c r="D48" s="62"/>
      <c r="E48" s="1263" t="s">
        <v>14</v>
      </c>
      <c r="F48" s="1263"/>
      <c r="G48" s="1263"/>
      <c r="H48" s="1263"/>
      <c r="I48" s="1263"/>
      <c r="J48" s="1264"/>
      <c r="K48" s="63">
        <v>256</v>
      </c>
      <c r="L48" s="64">
        <v>255</v>
      </c>
      <c r="M48" s="64">
        <v>246</v>
      </c>
      <c r="N48" s="64">
        <v>246</v>
      </c>
      <c r="O48" s="65">
        <v>249</v>
      </c>
      <c r="P48" s="48"/>
      <c r="Q48" s="48"/>
      <c r="R48" s="48"/>
      <c r="S48" s="48"/>
      <c r="T48" s="48"/>
      <c r="U48" s="48"/>
    </row>
    <row r="49" spans="1:21" ht="30.75" customHeight="1" x14ac:dyDescent="0.15">
      <c r="A49" s="48"/>
      <c r="B49" s="1257"/>
      <c r="C49" s="1258"/>
      <c r="D49" s="62"/>
      <c r="E49" s="1263" t="s">
        <v>15</v>
      </c>
      <c r="F49" s="1263"/>
      <c r="G49" s="1263"/>
      <c r="H49" s="1263"/>
      <c r="I49" s="1263"/>
      <c r="J49" s="1264"/>
      <c r="K49" s="63">
        <v>19</v>
      </c>
      <c r="L49" s="64">
        <v>21</v>
      </c>
      <c r="M49" s="64">
        <v>12</v>
      </c>
      <c r="N49" s="64">
        <v>13</v>
      </c>
      <c r="O49" s="65">
        <v>12</v>
      </c>
      <c r="P49" s="48"/>
      <c r="Q49" s="48"/>
      <c r="R49" s="48"/>
      <c r="S49" s="48"/>
      <c r="T49" s="48"/>
      <c r="U49" s="48"/>
    </row>
    <row r="50" spans="1:21" ht="30.75" customHeight="1" x14ac:dyDescent="0.15">
      <c r="A50" s="48"/>
      <c r="B50" s="1257"/>
      <c r="C50" s="1258"/>
      <c r="D50" s="62"/>
      <c r="E50" s="1263" t="s">
        <v>16</v>
      </c>
      <c r="F50" s="1263"/>
      <c r="G50" s="1263"/>
      <c r="H50" s="1263"/>
      <c r="I50" s="1263"/>
      <c r="J50" s="1264"/>
      <c r="K50" s="63">
        <v>0</v>
      </c>
      <c r="L50" s="64">
        <v>0</v>
      </c>
      <c r="M50" s="64" t="s">
        <v>518</v>
      </c>
      <c r="N50" s="64" t="s">
        <v>518</v>
      </c>
      <c r="O50" s="65" t="s">
        <v>518</v>
      </c>
      <c r="P50" s="48"/>
      <c r="Q50" s="48"/>
      <c r="R50" s="48"/>
      <c r="S50" s="48"/>
      <c r="T50" s="48"/>
      <c r="U50" s="48"/>
    </row>
    <row r="51" spans="1:21" ht="30.75" customHeight="1" x14ac:dyDescent="0.15">
      <c r="A51" s="48"/>
      <c r="B51" s="1259"/>
      <c r="C51" s="1260"/>
      <c r="D51" s="66"/>
      <c r="E51" s="1263" t="s">
        <v>17</v>
      </c>
      <c r="F51" s="1263"/>
      <c r="G51" s="1263"/>
      <c r="H51" s="1263"/>
      <c r="I51" s="1263"/>
      <c r="J51" s="1264"/>
      <c r="K51" s="63" t="s">
        <v>518</v>
      </c>
      <c r="L51" s="64" t="s">
        <v>518</v>
      </c>
      <c r="M51" s="64" t="s">
        <v>518</v>
      </c>
      <c r="N51" s="64" t="s">
        <v>518</v>
      </c>
      <c r="O51" s="65" t="s">
        <v>518</v>
      </c>
      <c r="P51" s="48"/>
      <c r="Q51" s="48"/>
      <c r="R51" s="48"/>
      <c r="S51" s="48"/>
      <c r="T51" s="48"/>
      <c r="U51" s="48"/>
    </row>
    <row r="52" spans="1:21" ht="30.75" customHeight="1" x14ac:dyDescent="0.15">
      <c r="A52" s="48"/>
      <c r="B52" s="1265" t="s">
        <v>18</v>
      </c>
      <c r="C52" s="1266"/>
      <c r="D52" s="66"/>
      <c r="E52" s="1263" t="s">
        <v>19</v>
      </c>
      <c r="F52" s="1263"/>
      <c r="G52" s="1263"/>
      <c r="H52" s="1263"/>
      <c r="I52" s="1263"/>
      <c r="J52" s="1264"/>
      <c r="K52" s="63">
        <v>444</v>
      </c>
      <c r="L52" s="64">
        <v>413</v>
      </c>
      <c r="M52" s="64">
        <v>411</v>
      </c>
      <c r="N52" s="64">
        <v>403</v>
      </c>
      <c r="O52" s="65">
        <v>399</v>
      </c>
      <c r="P52" s="48"/>
      <c r="Q52" s="48"/>
      <c r="R52" s="48"/>
      <c r="S52" s="48"/>
      <c r="T52" s="48"/>
      <c r="U52" s="48"/>
    </row>
    <row r="53" spans="1:21" ht="30.75" customHeight="1" thickBot="1" x14ac:dyDescent="0.2">
      <c r="A53" s="48"/>
      <c r="B53" s="1267" t="s">
        <v>20</v>
      </c>
      <c r="C53" s="1268"/>
      <c r="D53" s="67"/>
      <c r="E53" s="1269" t="s">
        <v>21</v>
      </c>
      <c r="F53" s="1269"/>
      <c r="G53" s="1269"/>
      <c r="H53" s="1269"/>
      <c r="I53" s="1269"/>
      <c r="J53" s="1270"/>
      <c r="K53" s="68">
        <v>92</v>
      </c>
      <c r="L53" s="69">
        <v>152</v>
      </c>
      <c r="M53" s="69">
        <v>139</v>
      </c>
      <c r="N53" s="69">
        <v>156</v>
      </c>
      <c r="O53" s="70">
        <v>164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71" t="s">
        <v>24</v>
      </c>
      <c r="C57" s="1272"/>
      <c r="D57" s="1275" t="s">
        <v>25</v>
      </c>
      <c r="E57" s="1276"/>
      <c r="F57" s="1276"/>
      <c r="G57" s="1276"/>
      <c r="H57" s="1276"/>
      <c r="I57" s="1276"/>
      <c r="J57" s="1277"/>
      <c r="K57" s="83" t="s">
        <v>586</v>
      </c>
      <c r="L57" s="84" t="s">
        <v>586</v>
      </c>
      <c r="M57" s="84" t="s">
        <v>586</v>
      </c>
      <c r="N57" s="84" t="s">
        <v>586</v>
      </c>
      <c r="O57" s="85" t="s">
        <v>586</v>
      </c>
    </row>
    <row r="58" spans="1:21" ht="31.5" customHeight="1" thickBot="1" x14ac:dyDescent="0.2">
      <c r="B58" s="1273"/>
      <c r="C58" s="1274"/>
      <c r="D58" s="1278" t="s">
        <v>26</v>
      </c>
      <c r="E58" s="1279"/>
      <c r="F58" s="1279"/>
      <c r="G58" s="1279"/>
      <c r="H58" s="1279"/>
      <c r="I58" s="1279"/>
      <c r="J58" s="1280"/>
      <c r="K58" s="86" t="s">
        <v>586</v>
      </c>
      <c r="L58" s="87" t="s">
        <v>586</v>
      </c>
      <c r="M58" s="87" t="s">
        <v>586</v>
      </c>
      <c r="N58" s="87" t="s">
        <v>586</v>
      </c>
      <c r="O58" s="88" t="s">
        <v>586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xja3DbEEP1aTiPPJR3lF3K4YeqIOK22ChdDCKKtwPBeTorHFRA5xhSp2Yrk0L+YbwpaRGK9c61ZNEi8hnhDbw==" saltValue="j2R/0yn8hxtLC6SDqIF3e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81" t="s">
        <v>29</v>
      </c>
      <c r="C41" s="1282"/>
      <c r="D41" s="102"/>
      <c r="E41" s="1287" t="s">
        <v>30</v>
      </c>
      <c r="F41" s="1287"/>
      <c r="G41" s="1287"/>
      <c r="H41" s="1288"/>
      <c r="I41" s="103">
        <v>2958</v>
      </c>
      <c r="J41" s="104">
        <v>2851</v>
      </c>
      <c r="K41" s="104">
        <v>2756</v>
      </c>
      <c r="L41" s="104">
        <v>2661</v>
      </c>
      <c r="M41" s="105">
        <v>2648</v>
      </c>
    </row>
    <row r="42" spans="2:13" ht="27.75" customHeight="1" x14ac:dyDescent="0.15">
      <c r="B42" s="1283"/>
      <c r="C42" s="1284"/>
      <c r="D42" s="106"/>
      <c r="E42" s="1289" t="s">
        <v>31</v>
      </c>
      <c r="F42" s="1289"/>
      <c r="G42" s="1289"/>
      <c r="H42" s="1290"/>
      <c r="I42" s="107">
        <v>0</v>
      </c>
      <c r="J42" s="108">
        <v>11</v>
      </c>
      <c r="K42" s="108" t="s">
        <v>518</v>
      </c>
      <c r="L42" s="108" t="s">
        <v>518</v>
      </c>
      <c r="M42" s="109" t="s">
        <v>518</v>
      </c>
    </row>
    <row r="43" spans="2:13" ht="27.75" customHeight="1" x14ac:dyDescent="0.15">
      <c r="B43" s="1283"/>
      <c r="C43" s="1284"/>
      <c r="D43" s="106"/>
      <c r="E43" s="1289" t="s">
        <v>32</v>
      </c>
      <c r="F43" s="1289"/>
      <c r="G43" s="1289"/>
      <c r="H43" s="1290"/>
      <c r="I43" s="107">
        <v>2294</v>
      </c>
      <c r="J43" s="108">
        <v>2167</v>
      </c>
      <c r="K43" s="108">
        <v>1982</v>
      </c>
      <c r="L43" s="108">
        <v>1744</v>
      </c>
      <c r="M43" s="109">
        <v>1502</v>
      </c>
    </row>
    <row r="44" spans="2:13" ht="27.75" customHeight="1" x14ac:dyDescent="0.15">
      <c r="B44" s="1283"/>
      <c r="C44" s="1284"/>
      <c r="D44" s="106"/>
      <c r="E44" s="1289" t="s">
        <v>33</v>
      </c>
      <c r="F44" s="1289"/>
      <c r="G44" s="1289"/>
      <c r="H44" s="1290"/>
      <c r="I44" s="107">
        <v>103</v>
      </c>
      <c r="J44" s="108">
        <v>77</v>
      </c>
      <c r="K44" s="108">
        <v>243</v>
      </c>
      <c r="L44" s="108">
        <v>204</v>
      </c>
      <c r="M44" s="109">
        <v>170</v>
      </c>
    </row>
    <row r="45" spans="2:13" ht="27.75" customHeight="1" x14ac:dyDescent="0.15">
      <c r="B45" s="1283"/>
      <c r="C45" s="1284"/>
      <c r="D45" s="106"/>
      <c r="E45" s="1289" t="s">
        <v>34</v>
      </c>
      <c r="F45" s="1289"/>
      <c r="G45" s="1289"/>
      <c r="H45" s="1290"/>
      <c r="I45" s="107">
        <v>546</v>
      </c>
      <c r="J45" s="108">
        <v>487</v>
      </c>
      <c r="K45" s="108">
        <v>459</v>
      </c>
      <c r="L45" s="108">
        <v>472</v>
      </c>
      <c r="M45" s="109">
        <v>503</v>
      </c>
    </row>
    <row r="46" spans="2:13" ht="27.75" customHeight="1" x14ac:dyDescent="0.15">
      <c r="B46" s="1283"/>
      <c r="C46" s="1284"/>
      <c r="D46" s="110"/>
      <c r="E46" s="1289" t="s">
        <v>35</v>
      </c>
      <c r="F46" s="1289"/>
      <c r="G46" s="1289"/>
      <c r="H46" s="1290"/>
      <c r="I46" s="107" t="s">
        <v>518</v>
      </c>
      <c r="J46" s="108" t="s">
        <v>518</v>
      </c>
      <c r="K46" s="108" t="s">
        <v>518</v>
      </c>
      <c r="L46" s="108" t="s">
        <v>518</v>
      </c>
      <c r="M46" s="109" t="s">
        <v>518</v>
      </c>
    </row>
    <row r="47" spans="2:13" ht="27.75" customHeight="1" x14ac:dyDescent="0.15">
      <c r="B47" s="1283"/>
      <c r="C47" s="1284"/>
      <c r="D47" s="111"/>
      <c r="E47" s="1291" t="s">
        <v>36</v>
      </c>
      <c r="F47" s="1292"/>
      <c r="G47" s="1292"/>
      <c r="H47" s="1293"/>
      <c r="I47" s="107" t="s">
        <v>518</v>
      </c>
      <c r="J47" s="108" t="s">
        <v>518</v>
      </c>
      <c r="K47" s="108" t="s">
        <v>518</v>
      </c>
      <c r="L47" s="108" t="s">
        <v>518</v>
      </c>
      <c r="M47" s="109" t="s">
        <v>518</v>
      </c>
    </row>
    <row r="48" spans="2:13" ht="27.75" customHeight="1" x14ac:dyDescent="0.15">
      <c r="B48" s="1283"/>
      <c r="C48" s="1284"/>
      <c r="D48" s="106"/>
      <c r="E48" s="1289" t="s">
        <v>37</v>
      </c>
      <c r="F48" s="1289"/>
      <c r="G48" s="1289"/>
      <c r="H48" s="1290"/>
      <c r="I48" s="107" t="s">
        <v>518</v>
      </c>
      <c r="J48" s="108" t="s">
        <v>518</v>
      </c>
      <c r="K48" s="108" t="s">
        <v>518</v>
      </c>
      <c r="L48" s="108" t="s">
        <v>518</v>
      </c>
      <c r="M48" s="109" t="s">
        <v>518</v>
      </c>
    </row>
    <row r="49" spans="2:13" ht="27.75" customHeight="1" x14ac:dyDescent="0.15">
      <c r="B49" s="1285"/>
      <c r="C49" s="1286"/>
      <c r="D49" s="106"/>
      <c r="E49" s="1289" t="s">
        <v>38</v>
      </c>
      <c r="F49" s="1289"/>
      <c r="G49" s="1289"/>
      <c r="H49" s="1290"/>
      <c r="I49" s="107" t="s">
        <v>518</v>
      </c>
      <c r="J49" s="108" t="s">
        <v>518</v>
      </c>
      <c r="K49" s="108" t="s">
        <v>518</v>
      </c>
      <c r="L49" s="108" t="s">
        <v>518</v>
      </c>
      <c r="M49" s="109" t="s">
        <v>518</v>
      </c>
    </row>
    <row r="50" spans="2:13" ht="27.75" customHeight="1" x14ac:dyDescent="0.15">
      <c r="B50" s="1294" t="s">
        <v>39</v>
      </c>
      <c r="C50" s="1295"/>
      <c r="D50" s="112"/>
      <c r="E50" s="1289" t="s">
        <v>40</v>
      </c>
      <c r="F50" s="1289"/>
      <c r="G50" s="1289"/>
      <c r="H50" s="1290"/>
      <c r="I50" s="107">
        <v>2350</v>
      </c>
      <c r="J50" s="108">
        <v>2504</v>
      </c>
      <c r="K50" s="108">
        <v>2660</v>
      </c>
      <c r="L50" s="108">
        <v>2622</v>
      </c>
      <c r="M50" s="109">
        <v>2710</v>
      </c>
    </row>
    <row r="51" spans="2:13" ht="27.75" customHeight="1" x14ac:dyDescent="0.15">
      <c r="B51" s="1283"/>
      <c r="C51" s="1284"/>
      <c r="D51" s="106"/>
      <c r="E51" s="1289" t="s">
        <v>41</v>
      </c>
      <c r="F51" s="1289"/>
      <c r="G51" s="1289"/>
      <c r="H51" s="1290"/>
      <c r="I51" s="107" t="s">
        <v>518</v>
      </c>
      <c r="J51" s="108" t="s">
        <v>518</v>
      </c>
      <c r="K51" s="108" t="s">
        <v>518</v>
      </c>
      <c r="L51" s="108" t="s">
        <v>518</v>
      </c>
      <c r="M51" s="109" t="s">
        <v>518</v>
      </c>
    </row>
    <row r="52" spans="2:13" ht="27.75" customHeight="1" x14ac:dyDescent="0.15">
      <c r="B52" s="1285"/>
      <c r="C52" s="1286"/>
      <c r="D52" s="106"/>
      <c r="E52" s="1289" t="s">
        <v>42</v>
      </c>
      <c r="F52" s="1289"/>
      <c r="G52" s="1289"/>
      <c r="H52" s="1290"/>
      <c r="I52" s="107">
        <v>4305</v>
      </c>
      <c r="J52" s="108">
        <v>4151</v>
      </c>
      <c r="K52" s="108">
        <v>4026</v>
      </c>
      <c r="L52" s="108">
        <v>3767</v>
      </c>
      <c r="M52" s="109">
        <v>2834</v>
      </c>
    </row>
    <row r="53" spans="2:13" ht="27.75" customHeight="1" thickBot="1" x14ac:dyDescent="0.2">
      <c r="B53" s="1296" t="s">
        <v>43</v>
      </c>
      <c r="C53" s="1297"/>
      <c r="D53" s="113"/>
      <c r="E53" s="1298" t="s">
        <v>44</v>
      </c>
      <c r="F53" s="1298"/>
      <c r="G53" s="1298"/>
      <c r="H53" s="1299"/>
      <c r="I53" s="114">
        <v>-754</v>
      </c>
      <c r="J53" s="115">
        <v>-1062</v>
      </c>
      <c r="K53" s="115">
        <v>-1245</v>
      </c>
      <c r="L53" s="115">
        <v>-1308</v>
      </c>
      <c r="M53" s="116">
        <v>-720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94p/eMfElmzGRHmLHeO0jSlLwLO645BcDWjNxT1Lg+p1tmhlJhtUNg9/Fv52cWZBm3Lb/pceO6lV8GYZDONmA==" saltValue="zLI3iHRo+aQ0LHPVPbQX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8" t="s">
        <v>47</v>
      </c>
      <c r="D55" s="1308"/>
      <c r="E55" s="1309"/>
      <c r="F55" s="128">
        <v>971</v>
      </c>
      <c r="G55" s="128">
        <v>1018</v>
      </c>
      <c r="H55" s="129">
        <v>964</v>
      </c>
    </row>
    <row r="56" spans="2:8" ht="52.5" customHeight="1" x14ac:dyDescent="0.15">
      <c r="B56" s="130"/>
      <c r="C56" s="1310" t="s">
        <v>48</v>
      </c>
      <c r="D56" s="1310"/>
      <c r="E56" s="1311"/>
      <c r="F56" s="131">
        <v>149</v>
      </c>
      <c r="G56" s="131">
        <v>149</v>
      </c>
      <c r="H56" s="132">
        <v>150</v>
      </c>
    </row>
    <row r="57" spans="2:8" ht="53.25" customHeight="1" x14ac:dyDescent="0.15">
      <c r="B57" s="130"/>
      <c r="C57" s="1312" t="s">
        <v>49</v>
      </c>
      <c r="D57" s="1312"/>
      <c r="E57" s="1313"/>
      <c r="F57" s="133">
        <v>1253</v>
      </c>
      <c r="G57" s="133">
        <v>1239</v>
      </c>
      <c r="H57" s="134">
        <v>1346</v>
      </c>
    </row>
    <row r="58" spans="2:8" ht="45.75" customHeight="1" x14ac:dyDescent="0.15">
      <c r="B58" s="135"/>
      <c r="C58" s="1300" t="s">
        <v>583</v>
      </c>
      <c r="D58" s="1301"/>
      <c r="E58" s="1302"/>
      <c r="F58" s="136">
        <v>943</v>
      </c>
      <c r="G58" s="136">
        <v>919</v>
      </c>
      <c r="H58" s="137">
        <v>1019</v>
      </c>
    </row>
    <row r="59" spans="2:8" ht="45.75" customHeight="1" x14ac:dyDescent="0.15">
      <c r="B59" s="135"/>
      <c r="C59" s="1300" t="s">
        <v>584</v>
      </c>
      <c r="D59" s="1301"/>
      <c r="E59" s="1302"/>
      <c r="F59" s="136">
        <v>302</v>
      </c>
      <c r="G59" s="136">
        <v>303</v>
      </c>
      <c r="H59" s="137">
        <v>303</v>
      </c>
    </row>
    <row r="60" spans="2:8" ht="45.75" customHeight="1" x14ac:dyDescent="0.15">
      <c r="B60" s="135"/>
      <c r="C60" s="1300" t="s">
        <v>585</v>
      </c>
      <c r="D60" s="1301"/>
      <c r="E60" s="1302"/>
      <c r="F60" s="136">
        <v>8</v>
      </c>
      <c r="G60" s="136">
        <v>17</v>
      </c>
      <c r="H60" s="137">
        <v>24</v>
      </c>
    </row>
    <row r="61" spans="2:8" ht="45.75" customHeight="1" x14ac:dyDescent="0.15">
      <c r="B61" s="135"/>
      <c r="C61" s="1300"/>
      <c r="D61" s="1301"/>
      <c r="E61" s="1302"/>
      <c r="F61" s="136"/>
      <c r="G61" s="136"/>
      <c r="H61" s="137"/>
    </row>
    <row r="62" spans="2:8" ht="45.75" customHeight="1" thickBot="1" x14ac:dyDescent="0.2">
      <c r="B62" s="138"/>
      <c r="C62" s="1303"/>
      <c r="D62" s="1304"/>
      <c r="E62" s="1305"/>
      <c r="F62" s="139"/>
      <c r="G62" s="139"/>
      <c r="H62" s="140"/>
    </row>
    <row r="63" spans="2:8" ht="52.5" customHeight="1" thickBot="1" x14ac:dyDescent="0.2">
      <c r="B63" s="141"/>
      <c r="C63" s="1306" t="s">
        <v>50</v>
      </c>
      <c r="D63" s="1306"/>
      <c r="E63" s="1307"/>
      <c r="F63" s="142">
        <v>2374</v>
      </c>
      <c r="G63" s="142">
        <v>2406</v>
      </c>
      <c r="H63" s="143">
        <v>2460</v>
      </c>
    </row>
    <row r="64" spans="2:8" ht="15" customHeight="1" x14ac:dyDescent="0.15"/>
  </sheetData>
  <sheetProtection algorithmName="SHA-512" hashValue="xbLW8WEk8UsqO41LroyQGXLSraIwMx8dXgTu9KeRH2pk1WWfUhDwflJmBCZrmgVqaoHm8AFLIZo9pInfVj7VXA==" saltValue="VBcGQeQV/QWNjnAjKDhK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2" t="s">
        <v>616</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604</v>
      </c>
    </row>
    <row r="50" spans="1:109" x14ac:dyDescent="0.15">
      <c r="B50" s="397"/>
      <c r="G50" s="1314"/>
      <c r="H50" s="1314"/>
      <c r="I50" s="1314"/>
      <c r="J50" s="1314"/>
      <c r="K50" s="407"/>
      <c r="L50" s="407"/>
      <c r="M50" s="408"/>
      <c r="N50" s="408"/>
      <c r="AN50" s="1332"/>
      <c r="AO50" s="1333"/>
      <c r="AP50" s="1333"/>
      <c r="AQ50" s="1333"/>
      <c r="AR50" s="1333"/>
      <c r="AS50" s="1333"/>
      <c r="AT50" s="1333"/>
      <c r="AU50" s="1333"/>
      <c r="AV50" s="1333"/>
      <c r="AW50" s="1333"/>
      <c r="AX50" s="1333"/>
      <c r="AY50" s="1333"/>
      <c r="AZ50" s="1333"/>
      <c r="BA50" s="1333"/>
      <c r="BB50" s="1333"/>
      <c r="BC50" s="1333"/>
      <c r="BD50" s="1333"/>
      <c r="BE50" s="1333"/>
      <c r="BF50" s="1333"/>
      <c r="BG50" s="1333"/>
      <c r="BH50" s="1333"/>
      <c r="BI50" s="1333"/>
      <c r="BJ50" s="1333"/>
      <c r="BK50" s="1333"/>
      <c r="BL50" s="1333"/>
      <c r="BM50" s="1333"/>
      <c r="BN50" s="1333"/>
      <c r="BO50" s="1334"/>
      <c r="BP50" s="1320" t="s">
        <v>560</v>
      </c>
      <c r="BQ50" s="1320"/>
      <c r="BR50" s="1320"/>
      <c r="BS50" s="1320"/>
      <c r="BT50" s="1320"/>
      <c r="BU50" s="1320"/>
      <c r="BV50" s="1320"/>
      <c r="BW50" s="1320"/>
      <c r="BX50" s="1320" t="s">
        <v>561</v>
      </c>
      <c r="BY50" s="1320"/>
      <c r="BZ50" s="1320"/>
      <c r="CA50" s="1320"/>
      <c r="CB50" s="1320"/>
      <c r="CC50" s="1320"/>
      <c r="CD50" s="1320"/>
      <c r="CE50" s="1320"/>
      <c r="CF50" s="1320" t="s">
        <v>562</v>
      </c>
      <c r="CG50" s="1320"/>
      <c r="CH50" s="1320"/>
      <c r="CI50" s="1320"/>
      <c r="CJ50" s="1320"/>
      <c r="CK50" s="1320"/>
      <c r="CL50" s="1320"/>
      <c r="CM50" s="1320"/>
      <c r="CN50" s="1320" t="s">
        <v>563</v>
      </c>
      <c r="CO50" s="1320"/>
      <c r="CP50" s="1320"/>
      <c r="CQ50" s="1320"/>
      <c r="CR50" s="1320"/>
      <c r="CS50" s="1320"/>
      <c r="CT50" s="1320"/>
      <c r="CU50" s="1320"/>
      <c r="CV50" s="1320" t="s">
        <v>564</v>
      </c>
      <c r="CW50" s="1320"/>
      <c r="CX50" s="1320"/>
      <c r="CY50" s="1320"/>
      <c r="CZ50" s="1320"/>
      <c r="DA50" s="1320"/>
      <c r="DB50" s="1320"/>
      <c r="DC50" s="1320"/>
    </row>
    <row r="51" spans="1:109" ht="13.5" customHeight="1" x14ac:dyDescent="0.15">
      <c r="B51" s="397"/>
      <c r="G51" s="1331"/>
      <c r="H51" s="1331"/>
      <c r="I51" s="1335"/>
      <c r="J51" s="1335"/>
      <c r="K51" s="1321"/>
      <c r="L51" s="1321"/>
      <c r="M51" s="1321"/>
      <c r="N51" s="1321"/>
      <c r="AM51" s="406"/>
      <c r="AN51" s="1319" t="s">
        <v>605</v>
      </c>
      <c r="AO51" s="1319"/>
      <c r="AP51" s="1319"/>
      <c r="AQ51" s="1319"/>
      <c r="AR51" s="1319"/>
      <c r="AS51" s="1319"/>
      <c r="AT51" s="1319"/>
      <c r="AU51" s="1319"/>
      <c r="AV51" s="1319"/>
      <c r="AW51" s="1319"/>
      <c r="AX51" s="1319"/>
      <c r="AY51" s="1319"/>
      <c r="AZ51" s="1319"/>
      <c r="BA51" s="1319"/>
      <c r="BB51" s="1319" t="s">
        <v>607</v>
      </c>
      <c r="BC51" s="1319"/>
      <c r="BD51" s="1319"/>
      <c r="BE51" s="1319"/>
      <c r="BF51" s="1319"/>
      <c r="BG51" s="1319"/>
      <c r="BH51" s="1319"/>
      <c r="BI51" s="1319"/>
      <c r="BJ51" s="1319"/>
      <c r="BK51" s="1319"/>
      <c r="BL51" s="1319"/>
      <c r="BM51" s="1319"/>
      <c r="BN51" s="1319"/>
      <c r="BO51" s="1319"/>
      <c r="BP51" s="1316"/>
      <c r="BQ51" s="1316"/>
      <c r="BR51" s="1316"/>
      <c r="BS51" s="1316"/>
      <c r="BT51" s="1316"/>
      <c r="BU51" s="1316"/>
      <c r="BV51" s="1316"/>
      <c r="BW51" s="1316"/>
      <c r="BX51" s="1316"/>
      <c r="BY51" s="1316"/>
      <c r="BZ51" s="1316"/>
      <c r="CA51" s="1316"/>
      <c r="CB51" s="1316"/>
      <c r="CC51" s="1316"/>
      <c r="CD51" s="1316"/>
      <c r="CE51" s="1316"/>
      <c r="CF51" s="1316"/>
      <c r="CG51" s="1316"/>
      <c r="CH51" s="1316"/>
      <c r="CI51" s="1316"/>
      <c r="CJ51" s="1316"/>
      <c r="CK51" s="1316"/>
      <c r="CL51" s="1316"/>
      <c r="CM51" s="1316"/>
      <c r="CN51" s="1316"/>
      <c r="CO51" s="1316"/>
      <c r="CP51" s="1316"/>
      <c r="CQ51" s="1316"/>
      <c r="CR51" s="1316"/>
      <c r="CS51" s="1316"/>
      <c r="CT51" s="1316"/>
      <c r="CU51" s="1316"/>
      <c r="CV51" s="1316"/>
      <c r="CW51" s="1316"/>
      <c r="CX51" s="1316"/>
      <c r="CY51" s="1316"/>
      <c r="CZ51" s="1316"/>
      <c r="DA51" s="1316"/>
      <c r="DB51" s="1316"/>
      <c r="DC51" s="1316"/>
    </row>
    <row r="52" spans="1:109" x14ac:dyDescent="0.15">
      <c r="B52" s="397"/>
      <c r="G52" s="1331"/>
      <c r="H52" s="1331"/>
      <c r="I52" s="1335"/>
      <c r="J52" s="1335"/>
      <c r="K52" s="1321"/>
      <c r="L52" s="1321"/>
      <c r="M52" s="1321"/>
      <c r="N52" s="1321"/>
      <c r="AM52" s="406"/>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31"/>
      <c r="H53" s="1331"/>
      <c r="I53" s="1314"/>
      <c r="J53" s="1314"/>
      <c r="K53" s="1321"/>
      <c r="L53" s="1321"/>
      <c r="M53" s="1321"/>
      <c r="N53" s="1321"/>
      <c r="AM53" s="406"/>
      <c r="AN53" s="1319"/>
      <c r="AO53" s="1319"/>
      <c r="AP53" s="1319"/>
      <c r="AQ53" s="1319"/>
      <c r="AR53" s="1319"/>
      <c r="AS53" s="1319"/>
      <c r="AT53" s="1319"/>
      <c r="AU53" s="1319"/>
      <c r="AV53" s="1319"/>
      <c r="AW53" s="1319"/>
      <c r="AX53" s="1319"/>
      <c r="AY53" s="1319"/>
      <c r="AZ53" s="1319"/>
      <c r="BA53" s="1319"/>
      <c r="BB53" s="1319" t="s">
        <v>608</v>
      </c>
      <c r="BC53" s="1319"/>
      <c r="BD53" s="1319"/>
      <c r="BE53" s="1319"/>
      <c r="BF53" s="1319"/>
      <c r="BG53" s="1319"/>
      <c r="BH53" s="1319"/>
      <c r="BI53" s="1319"/>
      <c r="BJ53" s="1319"/>
      <c r="BK53" s="1319"/>
      <c r="BL53" s="1319"/>
      <c r="BM53" s="1319"/>
      <c r="BN53" s="1319"/>
      <c r="BO53" s="1319"/>
      <c r="BP53" s="1316">
        <v>54.9</v>
      </c>
      <c r="BQ53" s="1316"/>
      <c r="BR53" s="1316"/>
      <c r="BS53" s="1316"/>
      <c r="BT53" s="1316"/>
      <c r="BU53" s="1316"/>
      <c r="BV53" s="1316"/>
      <c r="BW53" s="1316"/>
      <c r="BX53" s="1316">
        <v>57.2</v>
      </c>
      <c r="BY53" s="1316"/>
      <c r="BZ53" s="1316"/>
      <c r="CA53" s="1316"/>
      <c r="CB53" s="1316"/>
      <c r="CC53" s="1316"/>
      <c r="CD53" s="1316"/>
      <c r="CE53" s="1316"/>
      <c r="CF53" s="1316">
        <v>59</v>
      </c>
      <c r="CG53" s="1316"/>
      <c r="CH53" s="1316"/>
      <c r="CI53" s="1316"/>
      <c r="CJ53" s="1316"/>
      <c r="CK53" s="1316"/>
      <c r="CL53" s="1316"/>
      <c r="CM53" s="1316"/>
      <c r="CN53" s="1316">
        <v>60.5</v>
      </c>
      <c r="CO53" s="1316"/>
      <c r="CP53" s="1316"/>
      <c r="CQ53" s="1316"/>
      <c r="CR53" s="1316"/>
      <c r="CS53" s="1316"/>
      <c r="CT53" s="1316"/>
      <c r="CU53" s="1316"/>
      <c r="CV53" s="1316">
        <v>61.7</v>
      </c>
      <c r="CW53" s="1316"/>
      <c r="CX53" s="1316"/>
      <c r="CY53" s="1316"/>
      <c r="CZ53" s="1316"/>
      <c r="DA53" s="1316"/>
      <c r="DB53" s="1316"/>
      <c r="DC53" s="1316"/>
    </row>
    <row r="54" spans="1:109" x14ac:dyDescent="0.15">
      <c r="A54" s="405"/>
      <c r="B54" s="397"/>
      <c r="G54" s="1331"/>
      <c r="H54" s="1331"/>
      <c r="I54" s="1314"/>
      <c r="J54" s="1314"/>
      <c r="K54" s="1321"/>
      <c r="L54" s="1321"/>
      <c r="M54" s="1321"/>
      <c r="N54" s="1321"/>
      <c r="AM54" s="406"/>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4"/>
      <c r="H55" s="1314"/>
      <c r="I55" s="1314"/>
      <c r="J55" s="1314"/>
      <c r="K55" s="1321"/>
      <c r="L55" s="1321"/>
      <c r="M55" s="1321"/>
      <c r="N55" s="1321"/>
      <c r="AN55" s="1320" t="s">
        <v>609</v>
      </c>
      <c r="AO55" s="1320"/>
      <c r="AP55" s="1320"/>
      <c r="AQ55" s="1320"/>
      <c r="AR55" s="1320"/>
      <c r="AS55" s="1320"/>
      <c r="AT55" s="1320"/>
      <c r="AU55" s="1320"/>
      <c r="AV55" s="1320"/>
      <c r="AW55" s="1320"/>
      <c r="AX55" s="1320"/>
      <c r="AY55" s="1320"/>
      <c r="AZ55" s="1320"/>
      <c r="BA55" s="1320"/>
      <c r="BB55" s="1319" t="s">
        <v>607</v>
      </c>
      <c r="BC55" s="1319"/>
      <c r="BD55" s="1319"/>
      <c r="BE55" s="1319"/>
      <c r="BF55" s="1319"/>
      <c r="BG55" s="1319"/>
      <c r="BH55" s="1319"/>
      <c r="BI55" s="1319"/>
      <c r="BJ55" s="1319"/>
      <c r="BK55" s="1319"/>
      <c r="BL55" s="1319"/>
      <c r="BM55" s="1319"/>
      <c r="BN55" s="1319"/>
      <c r="BO55" s="1319"/>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5"/>
      <c r="B56" s="397"/>
      <c r="G56" s="1314"/>
      <c r="H56" s="1314"/>
      <c r="I56" s="1314"/>
      <c r="J56" s="1314"/>
      <c r="K56" s="1321"/>
      <c r="L56" s="1321"/>
      <c r="M56" s="1321"/>
      <c r="N56" s="1321"/>
      <c r="AN56" s="1320"/>
      <c r="AO56" s="1320"/>
      <c r="AP56" s="1320"/>
      <c r="AQ56" s="1320"/>
      <c r="AR56" s="1320"/>
      <c r="AS56" s="1320"/>
      <c r="AT56" s="1320"/>
      <c r="AU56" s="1320"/>
      <c r="AV56" s="1320"/>
      <c r="AW56" s="1320"/>
      <c r="AX56" s="1320"/>
      <c r="AY56" s="1320"/>
      <c r="AZ56" s="1320"/>
      <c r="BA56" s="1320"/>
      <c r="BB56" s="1319"/>
      <c r="BC56" s="1319"/>
      <c r="BD56" s="1319"/>
      <c r="BE56" s="1319"/>
      <c r="BF56" s="1319"/>
      <c r="BG56" s="1319"/>
      <c r="BH56" s="1319"/>
      <c r="BI56" s="1319"/>
      <c r="BJ56" s="1319"/>
      <c r="BK56" s="1319"/>
      <c r="BL56" s="1319"/>
      <c r="BM56" s="1319"/>
      <c r="BN56" s="1319"/>
      <c r="BO56" s="1319"/>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4"/>
      <c r="H57" s="1314"/>
      <c r="I57" s="1317"/>
      <c r="J57" s="1317"/>
      <c r="K57" s="1321"/>
      <c r="L57" s="1321"/>
      <c r="M57" s="1321"/>
      <c r="N57" s="1321"/>
      <c r="AM57" s="390"/>
      <c r="AN57" s="1320"/>
      <c r="AO57" s="1320"/>
      <c r="AP57" s="1320"/>
      <c r="AQ57" s="1320"/>
      <c r="AR57" s="1320"/>
      <c r="AS57" s="1320"/>
      <c r="AT57" s="1320"/>
      <c r="AU57" s="1320"/>
      <c r="AV57" s="1320"/>
      <c r="AW57" s="1320"/>
      <c r="AX57" s="1320"/>
      <c r="AY57" s="1320"/>
      <c r="AZ57" s="1320"/>
      <c r="BA57" s="1320"/>
      <c r="BB57" s="1319" t="s">
        <v>610</v>
      </c>
      <c r="BC57" s="1319"/>
      <c r="BD57" s="1319"/>
      <c r="BE57" s="1319"/>
      <c r="BF57" s="1319"/>
      <c r="BG57" s="1319"/>
      <c r="BH57" s="1319"/>
      <c r="BI57" s="1319"/>
      <c r="BJ57" s="1319"/>
      <c r="BK57" s="1319"/>
      <c r="BL57" s="1319"/>
      <c r="BM57" s="1319"/>
      <c r="BN57" s="1319"/>
      <c r="BO57" s="1319"/>
      <c r="BP57" s="1316">
        <v>58.6</v>
      </c>
      <c r="BQ57" s="1316"/>
      <c r="BR57" s="1316"/>
      <c r="BS57" s="1316"/>
      <c r="BT57" s="1316"/>
      <c r="BU57" s="1316"/>
      <c r="BV57" s="1316"/>
      <c r="BW57" s="1316"/>
      <c r="BX57" s="1316">
        <v>59.1</v>
      </c>
      <c r="BY57" s="1316"/>
      <c r="BZ57" s="1316"/>
      <c r="CA57" s="1316"/>
      <c r="CB57" s="1316"/>
      <c r="CC57" s="1316"/>
      <c r="CD57" s="1316"/>
      <c r="CE57" s="1316"/>
      <c r="CF57" s="1316">
        <v>61.2</v>
      </c>
      <c r="CG57" s="1316"/>
      <c r="CH57" s="1316"/>
      <c r="CI57" s="1316"/>
      <c r="CJ57" s="1316"/>
      <c r="CK57" s="1316"/>
      <c r="CL57" s="1316"/>
      <c r="CM57" s="1316"/>
      <c r="CN57" s="1316">
        <v>62.9</v>
      </c>
      <c r="CO57" s="1316"/>
      <c r="CP57" s="1316"/>
      <c r="CQ57" s="1316"/>
      <c r="CR57" s="1316"/>
      <c r="CS57" s="1316"/>
      <c r="CT57" s="1316"/>
      <c r="CU57" s="1316"/>
      <c r="CV57" s="1316">
        <v>64.2</v>
      </c>
      <c r="CW57" s="1316"/>
      <c r="CX57" s="1316"/>
      <c r="CY57" s="1316"/>
      <c r="CZ57" s="1316"/>
      <c r="DA57" s="1316"/>
      <c r="DB57" s="1316"/>
      <c r="DC57" s="1316"/>
      <c r="DD57" s="410"/>
      <c r="DE57" s="409"/>
    </row>
    <row r="58" spans="1:109" s="405" customFormat="1" x14ac:dyDescent="0.15">
      <c r="A58" s="390"/>
      <c r="B58" s="409"/>
      <c r="G58" s="1314"/>
      <c r="H58" s="1314"/>
      <c r="I58" s="1317"/>
      <c r="J58" s="1317"/>
      <c r="K58" s="1321"/>
      <c r="L58" s="1321"/>
      <c r="M58" s="1321"/>
      <c r="N58" s="1321"/>
      <c r="AM58" s="390"/>
      <c r="AN58" s="1320"/>
      <c r="AO58" s="1320"/>
      <c r="AP58" s="1320"/>
      <c r="AQ58" s="1320"/>
      <c r="AR58" s="1320"/>
      <c r="AS58" s="1320"/>
      <c r="AT58" s="1320"/>
      <c r="AU58" s="1320"/>
      <c r="AV58" s="1320"/>
      <c r="AW58" s="1320"/>
      <c r="AX58" s="1320"/>
      <c r="AY58" s="1320"/>
      <c r="AZ58" s="1320"/>
      <c r="BA58" s="1320"/>
      <c r="BB58" s="1319"/>
      <c r="BC58" s="1319"/>
      <c r="BD58" s="1319"/>
      <c r="BE58" s="1319"/>
      <c r="BF58" s="1319"/>
      <c r="BG58" s="1319"/>
      <c r="BH58" s="1319"/>
      <c r="BI58" s="1319"/>
      <c r="BJ58" s="1319"/>
      <c r="BK58" s="1319"/>
      <c r="BL58" s="1319"/>
      <c r="BM58" s="1319"/>
      <c r="BN58" s="1319"/>
      <c r="BO58" s="1319"/>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2" t="s">
        <v>615</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604</v>
      </c>
    </row>
    <row r="72" spans="2:107" x14ac:dyDescent="0.15">
      <c r="B72" s="397"/>
      <c r="G72" s="1314"/>
      <c r="H72" s="1314"/>
      <c r="I72" s="1314"/>
      <c r="J72" s="1314"/>
      <c r="K72" s="407"/>
      <c r="L72" s="407"/>
      <c r="M72" s="408"/>
      <c r="N72" s="408"/>
      <c r="AN72" s="1332"/>
      <c r="AO72" s="1333"/>
      <c r="AP72" s="1333"/>
      <c r="AQ72" s="1333"/>
      <c r="AR72" s="1333"/>
      <c r="AS72" s="1333"/>
      <c r="AT72" s="1333"/>
      <c r="AU72" s="1333"/>
      <c r="AV72" s="1333"/>
      <c r="AW72" s="1333"/>
      <c r="AX72" s="1333"/>
      <c r="AY72" s="1333"/>
      <c r="AZ72" s="1333"/>
      <c r="BA72" s="1333"/>
      <c r="BB72" s="1333"/>
      <c r="BC72" s="1333"/>
      <c r="BD72" s="1333"/>
      <c r="BE72" s="1333"/>
      <c r="BF72" s="1333"/>
      <c r="BG72" s="1333"/>
      <c r="BH72" s="1333"/>
      <c r="BI72" s="1333"/>
      <c r="BJ72" s="1333"/>
      <c r="BK72" s="1333"/>
      <c r="BL72" s="1333"/>
      <c r="BM72" s="1333"/>
      <c r="BN72" s="1333"/>
      <c r="BO72" s="1334"/>
      <c r="BP72" s="1320" t="s">
        <v>560</v>
      </c>
      <c r="BQ72" s="1320"/>
      <c r="BR72" s="1320"/>
      <c r="BS72" s="1320"/>
      <c r="BT72" s="1320"/>
      <c r="BU72" s="1320"/>
      <c r="BV72" s="1320"/>
      <c r="BW72" s="1320"/>
      <c r="BX72" s="1320" t="s">
        <v>561</v>
      </c>
      <c r="BY72" s="1320"/>
      <c r="BZ72" s="1320"/>
      <c r="CA72" s="1320"/>
      <c r="CB72" s="1320"/>
      <c r="CC72" s="1320"/>
      <c r="CD72" s="1320"/>
      <c r="CE72" s="1320"/>
      <c r="CF72" s="1320" t="s">
        <v>562</v>
      </c>
      <c r="CG72" s="1320"/>
      <c r="CH72" s="1320"/>
      <c r="CI72" s="1320"/>
      <c r="CJ72" s="1320"/>
      <c r="CK72" s="1320"/>
      <c r="CL72" s="1320"/>
      <c r="CM72" s="1320"/>
      <c r="CN72" s="1320" t="s">
        <v>563</v>
      </c>
      <c r="CO72" s="1320"/>
      <c r="CP72" s="1320"/>
      <c r="CQ72" s="1320"/>
      <c r="CR72" s="1320"/>
      <c r="CS72" s="1320"/>
      <c r="CT72" s="1320"/>
      <c r="CU72" s="1320"/>
      <c r="CV72" s="1320" t="s">
        <v>564</v>
      </c>
      <c r="CW72" s="1320"/>
      <c r="CX72" s="1320"/>
      <c r="CY72" s="1320"/>
      <c r="CZ72" s="1320"/>
      <c r="DA72" s="1320"/>
      <c r="DB72" s="1320"/>
      <c r="DC72" s="1320"/>
    </row>
    <row r="73" spans="2:107" x14ac:dyDescent="0.15">
      <c r="B73" s="397"/>
      <c r="G73" s="1331"/>
      <c r="H73" s="1331"/>
      <c r="I73" s="1331"/>
      <c r="J73" s="1331"/>
      <c r="K73" s="1315"/>
      <c r="L73" s="1315"/>
      <c r="M73" s="1315"/>
      <c r="N73" s="1315"/>
      <c r="AM73" s="406"/>
      <c r="AN73" s="1319" t="s">
        <v>605</v>
      </c>
      <c r="AO73" s="1319"/>
      <c r="AP73" s="1319"/>
      <c r="AQ73" s="1319"/>
      <c r="AR73" s="1319"/>
      <c r="AS73" s="1319"/>
      <c r="AT73" s="1319"/>
      <c r="AU73" s="1319"/>
      <c r="AV73" s="1319"/>
      <c r="AW73" s="1319"/>
      <c r="AX73" s="1319"/>
      <c r="AY73" s="1319"/>
      <c r="AZ73" s="1319"/>
      <c r="BA73" s="1319"/>
      <c r="BB73" s="1319" t="s">
        <v>606</v>
      </c>
      <c r="BC73" s="1319"/>
      <c r="BD73" s="1319"/>
      <c r="BE73" s="1319"/>
      <c r="BF73" s="1319"/>
      <c r="BG73" s="1319"/>
      <c r="BH73" s="1319"/>
      <c r="BI73" s="1319"/>
      <c r="BJ73" s="1319"/>
      <c r="BK73" s="1319"/>
      <c r="BL73" s="1319"/>
      <c r="BM73" s="1319"/>
      <c r="BN73" s="1319"/>
      <c r="BO73" s="1319"/>
      <c r="BP73" s="1316"/>
      <c r="BQ73" s="1316"/>
      <c r="BR73" s="1316"/>
      <c r="BS73" s="1316"/>
      <c r="BT73" s="1316"/>
      <c r="BU73" s="1316"/>
      <c r="BV73" s="1316"/>
      <c r="BW73" s="1316"/>
      <c r="BX73" s="1316"/>
      <c r="BY73" s="1316"/>
      <c r="BZ73" s="1316"/>
      <c r="CA73" s="1316"/>
      <c r="CB73" s="1316"/>
      <c r="CC73" s="1316"/>
      <c r="CD73" s="1316"/>
      <c r="CE73" s="1316"/>
      <c r="CF73" s="1316"/>
      <c r="CG73" s="1316"/>
      <c r="CH73" s="1316"/>
      <c r="CI73" s="1316"/>
      <c r="CJ73" s="1316"/>
      <c r="CK73" s="1316"/>
      <c r="CL73" s="1316"/>
      <c r="CM73" s="1316"/>
      <c r="CN73" s="1316"/>
      <c r="CO73" s="1316"/>
      <c r="CP73" s="1316"/>
      <c r="CQ73" s="1316"/>
      <c r="CR73" s="1316"/>
      <c r="CS73" s="1316"/>
      <c r="CT73" s="1316"/>
      <c r="CU73" s="1316"/>
      <c r="CV73" s="1316"/>
      <c r="CW73" s="1316"/>
      <c r="CX73" s="1316"/>
      <c r="CY73" s="1316"/>
      <c r="CZ73" s="1316"/>
      <c r="DA73" s="1316"/>
      <c r="DB73" s="1316"/>
      <c r="DC73" s="1316"/>
    </row>
    <row r="74" spans="2:107" x14ac:dyDescent="0.15">
      <c r="B74" s="397"/>
      <c r="G74" s="1331"/>
      <c r="H74" s="1331"/>
      <c r="I74" s="1331"/>
      <c r="J74" s="1331"/>
      <c r="K74" s="1315"/>
      <c r="L74" s="1315"/>
      <c r="M74" s="1315"/>
      <c r="N74" s="1315"/>
      <c r="AM74" s="406"/>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31"/>
      <c r="H75" s="1331"/>
      <c r="I75" s="1314"/>
      <c r="J75" s="1314"/>
      <c r="K75" s="1321"/>
      <c r="L75" s="1321"/>
      <c r="M75" s="1321"/>
      <c r="N75" s="1321"/>
      <c r="AM75" s="406"/>
      <c r="AN75" s="1319"/>
      <c r="AO75" s="1319"/>
      <c r="AP75" s="1319"/>
      <c r="AQ75" s="1319"/>
      <c r="AR75" s="1319"/>
      <c r="AS75" s="1319"/>
      <c r="AT75" s="1319"/>
      <c r="AU75" s="1319"/>
      <c r="AV75" s="1319"/>
      <c r="AW75" s="1319"/>
      <c r="AX75" s="1319"/>
      <c r="AY75" s="1319"/>
      <c r="AZ75" s="1319"/>
      <c r="BA75" s="1319"/>
      <c r="BB75" s="1319" t="s">
        <v>612</v>
      </c>
      <c r="BC75" s="1319"/>
      <c r="BD75" s="1319"/>
      <c r="BE75" s="1319"/>
      <c r="BF75" s="1319"/>
      <c r="BG75" s="1319"/>
      <c r="BH75" s="1319"/>
      <c r="BI75" s="1319"/>
      <c r="BJ75" s="1319"/>
      <c r="BK75" s="1319"/>
      <c r="BL75" s="1319"/>
      <c r="BM75" s="1319"/>
      <c r="BN75" s="1319"/>
      <c r="BO75" s="1319"/>
      <c r="BP75" s="1316">
        <v>3.3</v>
      </c>
      <c r="BQ75" s="1316"/>
      <c r="BR75" s="1316"/>
      <c r="BS75" s="1316"/>
      <c r="BT75" s="1316"/>
      <c r="BU75" s="1316"/>
      <c r="BV75" s="1316"/>
      <c r="BW75" s="1316"/>
      <c r="BX75" s="1316">
        <v>4.9000000000000004</v>
      </c>
      <c r="BY75" s="1316"/>
      <c r="BZ75" s="1316"/>
      <c r="CA75" s="1316"/>
      <c r="CB75" s="1316"/>
      <c r="CC75" s="1316"/>
      <c r="CD75" s="1316"/>
      <c r="CE75" s="1316"/>
      <c r="CF75" s="1316">
        <v>6</v>
      </c>
      <c r="CG75" s="1316"/>
      <c r="CH75" s="1316"/>
      <c r="CI75" s="1316"/>
      <c r="CJ75" s="1316"/>
      <c r="CK75" s="1316"/>
      <c r="CL75" s="1316"/>
      <c r="CM75" s="1316"/>
      <c r="CN75" s="1316">
        <v>6.9</v>
      </c>
      <c r="CO75" s="1316"/>
      <c r="CP75" s="1316"/>
      <c r="CQ75" s="1316"/>
      <c r="CR75" s="1316"/>
      <c r="CS75" s="1316"/>
      <c r="CT75" s="1316"/>
      <c r="CU75" s="1316"/>
      <c r="CV75" s="1316">
        <v>7.2</v>
      </c>
      <c r="CW75" s="1316"/>
      <c r="CX75" s="1316"/>
      <c r="CY75" s="1316"/>
      <c r="CZ75" s="1316"/>
      <c r="DA75" s="1316"/>
      <c r="DB75" s="1316"/>
      <c r="DC75" s="1316"/>
    </row>
    <row r="76" spans="2:107" x14ac:dyDescent="0.15">
      <c r="B76" s="397"/>
      <c r="G76" s="1331"/>
      <c r="H76" s="1331"/>
      <c r="I76" s="1314"/>
      <c r="J76" s="1314"/>
      <c r="K76" s="1321"/>
      <c r="L76" s="1321"/>
      <c r="M76" s="1321"/>
      <c r="N76" s="1321"/>
      <c r="AM76" s="406"/>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4"/>
      <c r="H77" s="1314"/>
      <c r="I77" s="1314"/>
      <c r="J77" s="1314"/>
      <c r="K77" s="1315"/>
      <c r="L77" s="1315"/>
      <c r="M77" s="1315"/>
      <c r="N77" s="1315"/>
      <c r="AN77" s="1320" t="s">
        <v>609</v>
      </c>
      <c r="AO77" s="1320"/>
      <c r="AP77" s="1320"/>
      <c r="AQ77" s="1320"/>
      <c r="AR77" s="1320"/>
      <c r="AS77" s="1320"/>
      <c r="AT77" s="1320"/>
      <c r="AU77" s="1320"/>
      <c r="AV77" s="1320"/>
      <c r="AW77" s="1320"/>
      <c r="AX77" s="1320"/>
      <c r="AY77" s="1320"/>
      <c r="AZ77" s="1320"/>
      <c r="BA77" s="1320"/>
      <c r="BB77" s="1319" t="s">
        <v>606</v>
      </c>
      <c r="BC77" s="1319"/>
      <c r="BD77" s="1319"/>
      <c r="BE77" s="1319"/>
      <c r="BF77" s="1319"/>
      <c r="BG77" s="1319"/>
      <c r="BH77" s="1319"/>
      <c r="BI77" s="1319"/>
      <c r="BJ77" s="1319"/>
      <c r="BK77" s="1319"/>
      <c r="BL77" s="1319"/>
      <c r="BM77" s="1319"/>
      <c r="BN77" s="1319"/>
      <c r="BO77" s="1319"/>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4"/>
      <c r="H78" s="1314"/>
      <c r="I78" s="1314"/>
      <c r="J78" s="1314"/>
      <c r="K78" s="1315"/>
      <c r="L78" s="1315"/>
      <c r="M78" s="1315"/>
      <c r="N78" s="1315"/>
      <c r="AN78" s="1320"/>
      <c r="AO78" s="1320"/>
      <c r="AP78" s="1320"/>
      <c r="AQ78" s="1320"/>
      <c r="AR78" s="1320"/>
      <c r="AS78" s="1320"/>
      <c r="AT78" s="1320"/>
      <c r="AU78" s="1320"/>
      <c r="AV78" s="1320"/>
      <c r="AW78" s="1320"/>
      <c r="AX78" s="1320"/>
      <c r="AY78" s="1320"/>
      <c r="AZ78" s="1320"/>
      <c r="BA78" s="1320"/>
      <c r="BB78" s="1319"/>
      <c r="BC78" s="1319"/>
      <c r="BD78" s="1319"/>
      <c r="BE78" s="1319"/>
      <c r="BF78" s="1319"/>
      <c r="BG78" s="1319"/>
      <c r="BH78" s="1319"/>
      <c r="BI78" s="1319"/>
      <c r="BJ78" s="1319"/>
      <c r="BK78" s="1319"/>
      <c r="BL78" s="1319"/>
      <c r="BM78" s="1319"/>
      <c r="BN78" s="1319"/>
      <c r="BO78" s="1319"/>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4"/>
      <c r="H79" s="1314"/>
      <c r="I79" s="1317"/>
      <c r="J79" s="1317"/>
      <c r="K79" s="1318"/>
      <c r="L79" s="1318"/>
      <c r="M79" s="1318"/>
      <c r="N79" s="1318"/>
      <c r="AN79" s="1320"/>
      <c r="AO79" s="1320"/>
      <c r="AP79" s="1320"/>
      <c r="AQ79" s="1320"/>
      <c r="AR79" s="1320"/>
      <c r="AS79" s="1320"/>
      <c r="AT79" s="1320"/>
      <c r="AU79" s="1320"/>
      <c r="AV79" s="1320"/>
      <c r="AW79" s="1320"/>
      <c r="AX79" s="1320"/>
      <c r="AY79" s="1320"/>
      <c r="AZ79" s="1320"/>
      <c r="BA79" s="1320"/>
      <c r="BB79" s="1319" t="s">
        <v>613</v>
      </c>
      <c r="BC79" s="1319"/>
      <c r="BD79" s="1319"/>
      <c r="BE79" s="1319"/>
      <c r="BF79" s="1319"/>
      <c r="BG79" s="1319"/>
      <c r="BH79" s="1319"/>
      <c r="BI79" s="1319"/>
      <c r="BJ79" s="1319"/>
      <c r="BK79" s="1319"/>
      <c r="BL79" s="1319"/>
      <c r="BM79" s="1319"/>
      <c r="BN79" s="1319"/>
      <c r="BO79" s="1319"/>
      <c r="BP79" s="1316">
        <v>7.3</v>
      </c>
      <c r="BQ79" s="1316"/>
      <c r="BR79" s="1316"/>
      <c r="BS79" s="1316"/>
      <c r="BT79" s="1316"/>
      <c r="BU79" s="1316"/>
      <c r="BV79" s="1316"/>
      <c r="BW79" s="1316"/>
      <c r="BX79" s="1316">
        <v>7.2</v>
      </c>
      <c r="BY79" s="1316"/>
      <c r="BZ79" s="1316"/>
      <c r="CA79" s="1316"/>
      <c r="CB79" s="1316"/>
      <c r="CC79" s="1316"/>
      <c r="CD79" s="1316"/>
      <c r="CE79" s="1316"/>
      <c r="CF79" s="1316">
        <v>7.2</v>
      </c>
      <c r="CG79" s="1316"/>
      <c r="CH79" s="1316"/>
      <c r="CI79" s="1316"/>
      <c r="CJ79" s="1316"/>
      <c r="CK79" s="1316"/>
      <c r="CL79" s="1316"/>
      <c r="CM79" s="1316"/>
      <c r="CN79" s="1316">
        <v>7.7</v>
      </c>
      <c r="CO79" s="1316"/>
      <c r="CP79" s="1316"/>
      <c r="CQ79" s="1316"/>
      <c r="CR79" s="1316"/>
      <c r="CS79" s="1316"/>
      <c r="CT79" s="1316"/>
      <c r="CU79" s="1316"/>
      <c r="CV79" s="1316">
        <v>8</v>
      </c>
      <c r="CW79" s="1316"/>
      <c r="CX79" s="1316"/>
      <c r="CY79" s="1316"/>
      <c r="CZ79" s="1316"/>
      <c r="DA79" s="1316"/>
      <c r="DB79" s="1316"/>
      <c r="DC79" s="1316"/>
    </row>
    <row r="80" spans="2:107" x14ac:dyDescent="0.15">
      <c r="B80" s="397"/>
      <c r="G80" s="1314"/>
      <c r="H80" s="1314"/>
      <c r="I80" s="1317"/>
      <c r="J80" s="1317"/>
      <c r="K80" s="1318"/>
      <c r="L80" s="1318"/>
      <c r="M80" s="1318"/>
      <c r="N80" s="1318"/>
      <c r="AN80" s="1320"/>
      <c r="AO80" s="1320"/>
      <c r="AP80" s="1320"/>
      <c r="AQ80" s="1320"/>
      <c r="AR80" s="1320"/>
      <c r="AS80" s="1320"/>
      <c r="AT80" s="1320"/>
      <c r="AU80" s="1320"/>
      <c r="AV80" s="1320"/>
      <c r="AW80" s="1320"/>
      <c r="AX80" s="1320"/>
      <c r="AY80" s="1320"/>
      <c r="AZ80" s="1320"/>
      <c r="BA80" s="1320"/>
      <c r="BB80" s="1319"/>
      <c r="BC80" s="1319"/>
      <c r="BD80" s="1319"/>
      <c r="BE80" s="1319"/>
      <c r="BF80" s="1319"/>
      <c r="BG80" s="1319"/>
      <c r="BH80" s="1319"/>
      <c r="BI80" s="1319"/>
      <c r="BJ80" s="1319"/>
      <c r="BK80" s="1319"/>
      <c r="BL80" s="1319"/>
      <c r="BM80" s="1319"/>
      <c r="BN80" s="1319"/>
      <c r="BO80" s="1319"/>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THr8Wk0B4G9GJDMrVSBOWDV2x09onzzCMXkTtgmxBARK0C0GQq2qhBFAFfBC3xd+NERYXl/vLJZooRkuTugiWg==" saltValue="7PRmyscA+e+tvnxOOq+2b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sSccklW36q64/B3Xa1P8xMypgNNCse4FPZu/tU2C8BCslWns2VVpXiKVLtZ5VjmMmh938c8VNSJtSenCtGnOLw==" saltValue="KLYMfid6o6UAv/qeuSRUCg=="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614</v>
      </c>
    </row>
  </sheetData>
  <sheetProtection algorithmName="SHA-512" hashValue="+zUq1G13mobbk83XhuyWT8a27y8g9mZDQv03sRaYA/oB6MTpgtCgmgLUk82+WJXf/9n39DPh/fwfDW/bWtZXnQ==" saltValue="afG5lDKHNFUWNTMbzsdEnA=="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39943</v>
      </c>
      <c r="E3" s="162"/>
      <c r="F3" s="163">
        <v>138651</v>
      </c>
      <c r="G3" s="164"/>
      <c r="H3" s="165"/>
    </row>
    <row r="4" spans="1:8" x14ac:dyDescent="0.15">
      <c r="A4" s="166"/>
      <c r="B4" s="167"/>
      <c r="C4" s="168"/>
      <c r="D4" s="169">
        <v>37446</v>
      </c>
      <c r="E4" s="170"/>
      <c r="F4" s="171">
        <v>71211</v>
      </c>
      <c r="G4" s="172"/>
      <c r="H4" s="173"/>
    </row>
    <row r="5" spans="1:8" x14ac:dyDescent="0.15">
      <c r="A5" s="154" t="s">
        <v>552</v>
      </c>
      <c r="B5" s="159"/>
      <c r="C5" s="160"/>
      <c r="D5" s="161">
        <v>21040</v>
      </c>
      <c r="E5" s="162"/>
      <c r="F5" s="163">
        <v>122882</v>
      </c>
      <c r="G5" s="164"/>
      <c r="H5" s="165"/>
    </row>
    <row r="6" spans="1:8" x14ac:dyDescent="0.15">
      <c r="A6" s="166"/>
      <c r="B6" s="167"/>
      <c r="C6" s="168"/>
      <c r="D6" s="169">
        <v>12723</v>
      </c>
      <c r="E6" s="170"/>
      <c r="F6" s="171">
        <v>65785</v>
      </c>
      <c r="G6" s="172"/>
      <c r="H6" s="173"/>
    </row>
    <row r="7" spans="1:8" x14ac:dyDescent="0.15">
      <c r="A7" s="154" t="s">
        <v>553</v>
      </c>
      <c r="B7" s="159"/>
      <c r="C7" s="160"/>
      <c r="D7" s="161">
        <v>18390</v>
      </c>
      <c r="E7" s="162"/>
      <c r="F7" s="163">
        <v>114790</v>
      </c>
      <c r="G7" s="164"/>
      <c r="H7" s="165"/>
    </row>
    <row r="8" spans="1:8" x14ac:dyDescent="0.15">
      <c r="A8" s="166"/>
      <c r="B8" s="167"/>
      <c r="C8" s="168"/>
      <c r="D8" s="169">
        <v>11052</v>
      </c>
      <c r="E8" s="170"/>
      <c r="F8" s="171">
        <v>55601</v>
      </c>
      <c r="G8" s="172"/>
      <c r="H8" s="173"/>
    </row>
    <row r="9" spans="1:8" x14ac:dyDescent="0.15">
      <c r="A9" s="154" t="s">
        <v>554</v>
      </c>
      <c r="B9" s="159"/>
      <c r="C9" s="160"/>
      <c r="D9" s="161">
        <v>43184</v>
      </c>
      <c r="E9" s="162"/>
      <c r="F9" s="163">
        <v>126262</v>
      </c>
      <c r="G9" s="164"/>
      <c r="H9" s="165"/>
    </row>
    <row r="10" spans="1:8" x14ac:dyDescent="0.15">
      <c r="A10" s="166"/>
      <c r="B10" s="167"/>
      <c r="C10" s="168"/>
      <c r="D10" s="169">
        <v>15512</v>
      </c>
      <c r="E10" s="170"/>
      <c r="F10" s="171">
        <v>56769</v>
      </c>
      <c r="G10" s="172"/>
      <c r="H10" s="173"/>
    </row>
    <row r="11" spans="1:8" x14ac:dyDescent="0.15">
      <c r="A11" s="154" t="s">
        <v>555</v>
      </c>
      <c r="B11" s="159"/>
      <c r="C11" s="160"/>
      <c r="D11" s="161">
        <v>45557</v>
      </c>
      <c r="E11" s="162"/>
      <c r="F11" s="163">
        <v>126525</v>
      </c>
      <c r="G11" s="164"/>
      <c r="H11" s="165"/>
    </row>
    <row r="12" spans="1:8" x14ac:dyDescent="0.15">
      <c r="A12" s="166"/>
      <c r="B12" s="167"/>
      <c r="C12" s="174"/>
      <c r="D12" s="169">
        <v>31706</v>
      </c>
      <c r="E12" s="170"/>
      <c r="F12" s="171">
        <v>67052</v>
      </c>
      <c r="G12" s="172"/>
      <c r="H12" s="173"/>
    </row>
    <row r="13" spans="1:8" x14ac:dyDescent="0.15">
      <c r="A13" s="154"/>
      <c r="B13" s="159"/>
      <c r="C13" s="175"/>
      <c r="D13" s="176">
        <v>33623</v>
      </c>
      <c r="E13" s="177"/>
      <c r="F13" s="178">
        <v>125822</v>
      </c>
      <c r="G13" s="179"/>
      <c r="H13" s="165"/>
    </row>
    <row r="14" spans="1:8" x14ac:dyDescent="0.15">
      <c r="A14" s="166"/>
      <c r="B14" s="167"/>
      <c r="C14" s="168"/>
      <c r="D14" s="169">
        <v>21688</v>
      </c>
      <c r="E14" s="170"/>
      <c r="F14" s="171">
        <v>63284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6.93</v>
      </c>
      <c r="C19" s="180">
        <f>ROUND(VALUE(SUBSTITUTE(実質収支比率等に係る経年分析!G$48,"▲","-")),2)</f>
        <v>6</v>
      </c>
      <c r="D19" s="180">
        <f>ROUND(VALUE(SUBSTITUTE(実質収支比率等に係る経年分析!H$48,"▲","-")),2)</f>
        <v>3.66</v>
      </c>
      <c r="E19" s="180">
        <f>ROUND(VALUE(SUBSTITUTE(実質収支比率等に係る経年分析!I$48,"▲","-")),2)</f>
        <v>3.52</v>
      </c>
      <c r="F19" s="180">
        <f>ROUND(VALUE(SUBSTITUTE(実質収支比率等に係る経年分析!J$48,"▲","-")),2)</f>
        <v>2.62</v>
      </c>
    </row>
    <row r="20" spans="1:11" x14ac:dyDescent="0.15">
      <c r="A20" s="180" t="s">
        <v>54</v>
      </c>
      <c r="B20" s="180">
        <f>ROUND(VALUE(SUBSTITUTE(実質収支比率等に係る経年分析!F$47,"▲","-")),2)</f>
        <v>31.71</v>
      </c>
      <c r="C20" s="180">
        <f>ROUND(VALUE(SUBSTITUTE(実質収支比率等に係る経年分析!G$47,"▲","-")),2)</f>
        <v>35.19</v>
      </c>
      <c r="D20" s="180">
        <f>ROUND(VALUE(SUBSTITUTE(実質収支比率等に係る経年分析!H$47,"▲","-")),2)</f>
        <v>38.159999999999997</v>
      </c>
      <c r="E20" s="180">
        <f>ROUND(VALUE(SUBSTITUTE(実質収支比率等に係る経年分析!I$47,"▲","-")),2)</f>
        <v>39.71</v>
      </c>
      <c r="F20" s="180">
        <f>ROUND(VALUE(SUBSTITUTE(実質収支比率等に係る経年分析!J$47,"▲","-")),2)</f>
        <v>36.049999999999997</v>
      </c>
    </row>
    <row r="21" spans="1:11" x14ac:dyDescent="0.15">
      <c r="A21" s="180" t="s">
        <v>55</v>
      </c>
      <c r="B21" s="180">
        <f>IF(ISNUMBER(VALUE(SUBSTITUTE(実質収支比率等に係る経年分析!F$49,"▲","-"))),ROUND(VALUE(SUBSTITUTE(実質収支比率等に係る経年分析!F$49,"▲","-")),2),NA())</f>
        <v>3.72</v>
      </c>
      <c r="C21" s="180">
        <f>IF(ISNUMBER(VALUE(SUBSTITUTE(実質収支比率等に係る経年分析!G$49,"▲","-"))),ROUND(VALUE(SUBSTITUTE(実質収支比率等に係る経年分析!G$49,"▲","-")),2),NA())</f>
        <v>2.56</v>
      </c>
      <c r="D21" s="180">
        <f>IF(ISNUMBER(VALUE(SUBSTITUTE(実質収支比率等に係る経年分析!H$49,"▲","-"))),ROUND(VALUE(SUBSTITUTE(実質収支比率等に係る経年分析!H$49,"▲","-")),2),NA())</f>
        <v>0.69</v>
      </c>
      <c r="E21" s="180">
        <f>IF(ISNUMBER(VALUE(SUBSTITUTE(実質収支比率等に係る経年分析!I$49,"▲","-"))),ROUND(VALUE(SUBSTITUTE(実質収支比率等に係る経年分析!I$49,"▲","-")),2),NA())</f>
        <v>1.7</v>
      </c>
      <c r="F21" s="180">
        <f>IF(ISNUMBER(VALUE(SUBSTITUTE(実質収支比率等に係る経年分析!J$49,"▲","-"))),ROUND(VALUE(SUBSTITUTE(実質収支比率等に係る経年分析!J$49,"▲","-")),2),NA())</f>
        <v>-2.78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山形村清水高原簡易水道特別会計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山形村後期高齢者医療特別会計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山形村国民健康保険特別会計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15">
      <c r="A33" s="181" t="str">
        <f>IF(連結実質赤字比率に係る赤字・黒字の構成分析!C$37="",NA(),連結実質赤字比率に係る赤字・黒字の構成分析!C$37)</f>
        <v>山形村介護保険特別会計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1.1100000000000001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6.93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2.62</v>
      </c>
    </row>
    <row r="35" spans="1:16" x14ac:dyDescent="0.15">
      <c r="A35" s="181" t="str">
        <f>IF(連結実質赤字比率に係る赤字・黒字の構成分析!C$35="",NA(),連結実質赤字比率に係る赤字・黒字の構成分析!C$35)</f>
        <v>山形村下水道事業会計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3.71</v>
      </c>
    </row>
    <row r="36" spans="1:16" x14ac:dyDescent="0.15">
      <c r="A36" s="181" t="str">
        <f>IF(連結実質赤字比率に係る赤字・黒字の構成分析!C$34="",NA(),連結実質赤字比率に係る赤字・黒字の構成分析!C$34)</f>
        <v>山形村水道事業会計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17.100000000000001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18.39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19.649999999999999</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444</v>
      </c>
      <c r="E42" s="182"/>
      <c r="F42" s="182"/>
      <c r="G42" s="182">
        <f>'実質公債費比率（分子）の構造'!L$52</f>
        <v>413</v>
      </c>
      <c r="H42" s="182"/>
      <c r="I42" s="182"/>
      <c r="J42" s="182">
        <f>'実質公債費比率（分子）の構造'!M$52</f>
        <v>411</v>
      </c>
      <c r="K42" s="182"/>
      <c r="L42" s="182"/>
      <c r="M42" s="182">
        <f>'実質公債費比率（分子）の構造'!N$52</f>
        <v>403</v>
      </c>
      <c r="N42" s="182"/>
      <c r="O42" s="182"/>
      <c r="P42" s="182">
        <f>'実質公債費比率（分子）の構造'!O$52</f>
        <v>399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19</v>
      </c>
      <c r="C45" s="182"/>
      <c r="D45" s="182"/>
      <c r="E45" s="182">
        <f>'実質公債費比率（分子）の構造'!L$49</f>
        <v>21</v>
      </c>
      <c r="F45" s="182"/>
      <c r="G45" s="182"/>
      <c r="H45" s="182">
        <f>'実質公債費比率（分子）の構造'!M$49</f>
        <v>12</v>
      </c>
      <c r="I45" s="182"/>
      <c r="J45" s="182"/>
      <c r="K45" s="182">
        <f>'実質公債費比率（分子）の構造'!N$49</f>
        <v>13</v>
      </c>
      <c r="L45" s="182"/>
      <c r="M45" s="182"/>
      <c r="N45" s="182">
        <f>'実質公債費比率（分子）の構造'!O$49</f>
        <v>12</v>
      </c>
      <c r="O45" s="182"/>
      <c r="P45" s="182"/>
    </row>
    <row r="46" spans="1:16" x14ac:dyDescent="0.15">
      <c r="A46" s="182" t="s">
        <v>66</v>
      </c>
      <c r="B46" s="182">
        <f>'実質公債費比率（分子）の構造'!K$48</f>
        <v>256</v>
      </c>
      <c r="C46" s="182"/>
      <c r="D46" s="182"/>
      <c r="E46" s="182">
        <f>'実質公債費比率（分子）の構造'!L$48</f>
        <v>255</v>
      </c>
      <c r="F46" s="182"/>
      <c r="G46" s="182"/>
      <c r="H46" s="182">
        <f>'実質公債費比率（分子）の構造'!M$48</f>
        <v>246</v>
      </c>
      <c r="I46" s="182"/>
      <c r="J46" s="182"/>
      <c r="K46" s="182">
        <f>'実質公債費比率（分子）の構造'!N$48</f>
        <v>246</v>
      </c>
      <c r="L46" s="182"/>
      <c r="M46" s="182"/>
      <c r="N46" s="182">
        <f>'実質公債費比率（分子）の構造'!O$48</f>
        <v>249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261</v>
      </c>
      <c r="C49" s="182"/>
      <c r="D49" s="182"/>
      <c r="E49" s="182">
        <f>'実質公債費比率（分子）の構造'!L$45</f>
        <v>289</v>
      </c>
      <c r="F49" s="182"/>
      <c r="G49" s="182"/>
      <c r="H49" s="182">
        <f>'実質公債費比率（分子）の構造'!M$45</f>
        <v>292</v>
      </c>
      <c r="I49" s="182"/>
      <c r="J49" s="182"/>
      <c r="K49" s="182">
        <f>'実質公債費比率（分子）の構造'!N$45</f>
        <v>300</v>
      </c>
      <c r="L49" s="182"/>
      <c r="M49" s="182"/>
      <c r="N49" s="182">
        <f>'実質公債費比率（分子）の構造'!O$45</f>
        <v>302</v>
      </c>
      <c r="O49" s="182"/>
      <c r="P49" s="182"/>
    </row>
    <row r="50" spans="1:16" x14ac:dyDescent="0.15">
      <c r="A50" s="182" t="s">
        <v>70</v>
      </c>
      <c r="B50" s="182" t="e">
        <f>NA()</f>
        <v>#N/A</v>
      </c>
      <c r="C50" s="182">
        <f>IF(ISNUMBER('実質公債費比率（分子）の構造'!K$53),'実質公債費比率（分子）の構造'!K$53,NA())</f>
        <v>92</v>
      </c>
      <c r="D50" s="182" t="e">
        <f>NA()</f>
        <v>#N/A</v>
      </c>
      <c r="E50" s="182" t="e">
        <f>NA()</f>
        <v>#N/A</v>
      </c>
      <c r="F50" s="182">
        <f>IF(ISNUMBER('実質公債費比率（分子）の構造'!L$53),'実質公債費比率（分子）の構造'!L$53,NA())</f>
        <v>152</v>
      </c>
      <c r="G50" s="182" t="e">
        <f>NA()</f>
        <v>#N/A</v>
      </c>
      <c r="H50" s="182" t="e">
        <f>NA()</f>
        <v>#N/A</v>
      </c>
      <c r="I50" s="182">
        <f>IF(ISNUMBER('実質公債費比率（分子）の構造'!M$53),'実質公債費比率（分子）の構造'!M$53,NA())</f>
        <v>139</v>
      </c>
      <c r="J50" s="182" t="e">
        <f>NA()</f>
        <v>#N/A</v>
      </c>
      <c r="K50" s="182" t="e">
        <f>NA()</f>
        <v>#N/A</v>
      </c>
      <c r="L50" s="182">
        <f>IF(ISNUMBER('実質公債費比率（分子）の構造'!N$53),'実質公債費比率（分子）の構造'!N$53,NA())</f>
        <v>156</v>
      </c>
      <c r="M50" s="182" t="e">
        <f>NA()</f>
        <v>#N/A</v>
      </c>
      <c r="N50" s="182" t="e">
        <f>NA()</f>
        <v>#N/A</v>
      </c>
      <c r="O50" s="182">
        <f>IF(ISNUMBER('実質公債費比率（分子）の構造'!O$53),'実質公債費比率（分子）の構造'!O$53,NA())</f>
        <v>164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4305</v>
      </c>
      <c r="E56" s="181"/>
      <c r="F56" s="181"/>
      <c r="G56" s="181">
        <f>'将来負担比率（分子）の構造'!J$52</f>
        <v>4151</v>
      </c>
      <c r="H56" s="181"/>
      <c r="I56" s="181"/>
      <c r="J56" s="181">
        <f>'将来負担比率（分子）の構造'!K$52</f>
        <v>4026</v>
      </c>
      <c r="K56" s="181"/>
      <c r="L56" s="181"/>
      <c r="M56" s="181">
        <f>'将来負担比率（分子）の構造'!L$52</f>
        <v>3767</v>
      </c>
      <c r="N56" s="181"/>
      <c r="O56" s="181"/>
      <c r="P56" s="181">
        <f>'将来負担比率（分子）の構造'!M$52</f>
        <v>2834</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2350</v>
      </c>
      <c r="E58" s="181"/>
      <c r="F58" s="181"/>
      <c r="G58" s="181">
        <f>'将来負担比率（分子）の構造'!J$50</f>
        <v>2504</v>
      </c>
      <c r="H58" s="181"/>
      <c r="I58" s="181"/>
      <c r="J58" s="181">
        <f>'将来負担比率（分子）の構造'!K$50</f>
        <v>2660</v>
      </c>
      <c r="K58" s="181"/>
      <c r="L58" s="181"/>
      <c r="M58" s="181">
        <f>'将来負担比率（分子）の構造'!L$50</f>
        <v>2622</v>
      </c>
      <c r="N58" s="181"/>
      <c r="O58" s="181"/>
      <c r="P58" s="181">
        <f>'将来負担比率（分子）の構造'!M$50</f>
        <v>2710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546</v>
      </c>
      <c r="C62" s="181"/>
      <c r="D62" s="181"/>
      <c r="E62" s="181">
        <f>'将来負担比率（分子）の構造'!J$45</f>
        <v>487</v>
      </c>
      <c r="F62" s="181"/>
      <c r="G62" s="181"/>
      <c r="H62" s="181">
        <f>'将来負担比率（分子）の構造'!K$45</f>
        <v>459</v>
      </c>
      <c r="I62" s="181"/>
      <c r="J62" s="181"/>
      <c r="K62" s="181">
        <f>'将来負担比率（分子）の構造'!L$45</f>
        <v>472</v>
      </c>
      <c r="L62" s="181"/>
      <c r="M62" s="181"/>
      <c r="N62" s="181">
        <f>'将来負担比率（分子）の構造'!M$45</f>
        <v>503</v>
      </c>
      <c r="O62" s="181"/>
      <c r="P62" s="181"/>
    </row>
    <row r="63" spans="1:16" x14ac:dyDescent="0.15">
      <c r="A63" s="181" t="s">
        <v>33</v>
      </c>
      <c r="B63" s="181">
        <f>'将来負担比率（分子）の構造'!I$44</f>
        <v>103</v>
      </c>
      <c r="C63" s="181"/>
      <c r="D63" s="181"/>
      <c r="E63" s="181">
        <f>'将来負担比率（分子）の構造'!J$44</f>
        <v>77</v>
      </c>
      <c r="F63" s="181"/>
      <c r="G63" s="181"/>
      <c r="H63" s="181">
        <f>'将来負担比率（分子）の構造'!K$44</f>
        <v>243</v>
      </c>
      <c r="I63" s="181"/>
      <c r="J63" s="181"/>
      <c r="K63" s="181">
        <f>'将来負担比率（分子）の構造'!L$44</f>
        <v>204</v>
      </c>
      <c r="L63" s="181"/>
      <c r="M63" s="181"/>
      <c r="N63" s="181">
        <f>'将来負担比率（分子）の構造'!M$44</f>
        <v>170</v>
      </c>
      <c r="O63" s="181"/>
      <c r="P63" s="181"/>
    </row>
    <row r="64" spans="1:16" x14ac:dyDescent="0.15">
      <c r="A64" s="181" t="s">
        <v>32</v>
      </c>
      <c r="B64" s="181">
        <f>'将来負担比率（分子）の構造'!I$43</f>
        <v>2294</v>
      </c>
      <c r="C64" s="181"/>
      <c r="D64" s="181"/>
      <c r="E64" s="181">
        <f>'将来負担比率（分子）の構造'!J$43</f>
        <v>2167</v>
      </c>
      <c r="F64" s="181"/>
      <c r="G64" s="181"/>
      <c r="H64" s="181">
        <f>'将来負担比率（分子）の構造'!K$43</f>
        <v>1982</v>
      </c>
      <c r="I64" s="181"/>
      <c r="J64" s="181"/>
      <c r="K64" s="181">
        <f>'将来負担比率（分子）の構造'!L$43</f>
        <v>1744</v>
      </c>
      <c r="L64" s="181"/>
      <c r="M64" s="181"/>
      <c r="N64" s="181">
        <f>'将来負担比率（分子）の構造'!M$43</f>
        <v>1502</v>
      </c>
      <c r="O64" s="181"/>
      <c r="P64" s="181"/>
    </row>
    <row r="65" spans="1:16" x14ac:dyDescent="0.15">
      <c r="A65" s="181" t="s">
        <v>31</v>
      </c>
      <c r="B65" s="181">
        <f>'将来負担比率（分子）の構造'!I$42</f>
        <v>0</v>
      </c>
      <c r="C65" s="181"/>
      <c r="D65" s="181"/>
      <c r="E65" s="181">
        <f>'将来負担比率（分子）の構造'!J$42</f>
        <v>11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2958</v>
      </c>
      <c r="C66" s="181"/>
      <c r="D66" s="181"/>
      <c r="E66" s="181">
        <f>'将来負担比率（分子）の構造'!J$41</f>
        <v>2851</v>
      </c>
      <c r="F66" s="181"/>
      <c r="G66" s="181"/>
      <c r="H66" s="181">
        <f>'将来負担比率（分子）の構造'!K$41</f>
        <v>2756</v>
      </c>
      <c r="I66" s="181"/>
      <c r="J66" s="181"/>
      <c r="K66" s="181">
        <f>'将来負担比率（分子）の構造'!L$41</f>
        <v>2661</v>
      </c>
      <c r="L66" s="181"/>
      <c r="M66" s="181"/>
      <c r="N66" s="181">
        <f>'将来負担比率（分子）の構造'!M$41</f>
        <v>2648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971</v>
      </c>
      <c r="C72" s="185">
        <f>基金残高に係る経年分析!G55</f>
        <v>1018</v>
      </c>
      <c r="D72" s="185">
        <f>基金残高に係る経年分析!H55</f>
        <v>964</v>
      </c>
    </row>
    <row r="73" spans="1:16" x14ac:dyDescent="0.15">
      <c r="A73" s="184" t="s">
        <v>77</v>
      </c>
      <c r="B73" s="185">
        <f>基金残高に係る経年分析!F56</f>
        <v>149</v>
      </c>
      <c r="C73" s="185">
        <f>基金残高に係る経年分析!G56</f>
        <v>149</v>
      </c>
      <c r="D73" s="185">
        <f>基金残高に係る経年分析!H56</f>
        <v>150</v>
      </c>
    </row>
    <row r="74" spans="1:16" x14ac:dyDescent="0.15">
      <c r="A74" s="184" t="s">
        <v>78</v>
      </c>
      <c r="B74" s="185">
        <f>基金残高に係る経年分析!F57</f>
        <v>1253</v>
      </c>
      <c r="C74" s="185">
        <f>基金残高に係る経年分析!G57</f>
        <v>1239</v>
      </c>
      <c r="D74" s="185">
        <f>基金残高に係る経年分析!H57</f>
        <v>1346</v>
      </c>
    </row>
  </sheetData>
  <sheetProtection algorithmName="SHA-512" hashValue="LmUTZ2PGZwL/1390TYH60vIrWtbD8im7ZkmbuhtsxJpX6NYATVhhftAKGlzagmn657vweEGzX19V+7anvGnJfQ==" saltValue="TYA3Dd0tf4zV2GfLl7+u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1054950</v>
      </c>
      <c r="S5" s="675"/>
      <c r="T5" s="675"/>
      <c r="U5" s="675"/>
      <c r="V5" s="675"/>
      <c r="W5" s="675"/>
      <c r="X5" s="675"/>
      <c r="Y5" s="676"/>
      <c r="Z5" s="677">
        <v>21</v>
      </c>
      <c r="AA5" s="677"/>
      <c r="AB5" s="677"/>
      <c r="AC5" s="677"/>
      <c r="AD5" s="678">
        <v>1054950</v>
      </c>
      <c r="AE5" s="678"/>
      <c r="AF5" s="678"/>
      <c r="AG5" s="678"/>
      <c r="AH5" s="678"/>
      <c r="AI5" s="678"/>
      <c r="AJ5" s="678"/>
      <c r="AK5" s="678"/>
      <c r="AL5" s="679">
        <v>40.799999999999997</v>
      </c>
      <c r="AM5" s="680"/>
      <c r="AN5" s="680"/>
      <c r="AO5" s="681"/>
      <c r="AP5" s="671" t="s">
        <v>227</v>
      </c>
      <c r="AQ5" s="672"/>
      <c r="AR5" s="672"/>
      <c r="AS5" s="672"/>
      <c r="AT5" s="672"/>
      <c r="AU5" s="672"/>
      <c r="AV5" s="672"/>
      <c r="AW5" s="672"/>
      <c r="AX5" s="672"/>
      <c r="AY5" s="672"/>
      <c r="AZ5" s="672"/>
      <c r="BA5" s="672"/>
      <c r="BB5" s="672"/>
      <c r="BC5" s="672"/>
      <c r="BD5" s="672"/>
      <c r="BE5" s="672"/>
      <c r="BF5" s="673"/>
      <c r="BG5" s="685">
        <v>1054950</v>
      </c>
      <c r="BH5" s="686"/>
      <c r="BI5" s="686"/>
      <c r="BJ5" s="686"/>
      <c r="BK5" s="686"/>
      <c r="BL5" s="686"/>
      <c r="BM5" s="686"/>
      <c r="BN5" s="687"/>
      <c r="BO5" s="688">
        <v>100</v>
      </c>
      <c r="BP5" s="688"/>
      <c r="BQ5" s="688"/>
      <c r="BR5" s="688"/>
      <c r="BS5" s="689">
        <v>10129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49747</v>
      </c>
      <c r="S6" s="686"/>
      <c r="T6" s="686"/>
      <c r="U6" s="686"/>
      <c r="V6" s="686"/>
      <c r="W6" s="686"/>
      <c r="X6" s="686"/>
      <c r="Y6" s="687"/>
      <c r="Z6" s="688">
        <v>1</v>
      </c>
      <c r="AA6" s="688"/>
      <c r="AB6" s="688"/>
      <c r="AC6" s="688"/>
      <c r="AD6" s="689">
        <v>49747</v>
      </c>
      <c r="AE6" s="689"/>
      <c r="AF6" s="689"/>
      <c r="AG6" s="689"/>
      <c r="AH6" s="689"/>
      <c r="AI6" s="689"/>
      <c r="AJ6" s="689"/>
      <c r="AK6" s="689"/>
      <c r="AL6" s="690">
        <v>1.9</v>
      </c>
      <c r="AM6" s="691"/>
      <c r="AN6" s="691"/>
      <c r="AO6" s="692"/>
      <c r="AP6" s="682" t="s">
        <v>232</v>
      </c>
      <c r="AQ6" s="683"/>
      <c r="AR6" s="683"/>
      <c r="AS6" s="683"/>
      <c r="AT6" s="683"/>
      <c r="AU6" s="683"/>
      <c r="AV6" s="683"/>
      <c r="AW6" s="683"/>
      <c r="AX6" s="683"/>
      <c r="AY6" s="683"/>
      <c r="AZ6" s="683"/>
      <c r="BA6" s="683"/>
      <c r="BB6" s="683"/>
      <c r="BC6" s="683"/>
      <c r="BD6" s="683"/>
      <c r="BE6" s="683"/>
      <c r="BF6" s="684"/>
      <c r="BG6" s="685">
        <v>1054950</v>
      </c>
      <c r="BH6" s="686"/>
      <c r="BI6" s="686"/>
      <c r="BJ6" s="686"/>
      <c r="BK6" s="686"/>
      <c r="BL6" s="686"/>
      <c r="BM6" s="686"/>
      <c r="BN6" s="687"/>
      <c r="BO6" s="688">
        <v>100</v>
      </c>
      <c r="BP6" s="688"/>
      <c r="BQ6" s="688"/>
      <c r="BR6" s="688"/>
      <c r="BS6" s="689">
        <v>10129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66040</v>
      </c>
      <c r="CS6" s="686"/>
      <c r="CT6" s="686"/>
      <c r="CU6" s="686"/>
      <c r="CV6" s="686"/>
      <c r="CW6" s="686"/>
      <c r="CX6" s="686"/>
      <c r="CY6" s="687"/>
      <c r="CZ6" s="679">
        <v>1.3</v>
      </c>
      <c r="DA6" s="680"/>
      <c r="DB6" s="680"/>
      <c r="DC6" s="699"/>
      <c r="DD6" s="694" t="s">
        <v>234</v>
      </c>
      <c r="DE6" s="686"/>
      <c r="DF6" s="686"/>
      <c r="DG6" s="686"/>
      <c r="DH6" s="686"/>
      <c r="DI6" s="686"/>
      <c r="DJ6" s="686"/>
      <c r="DK6" s="686"/>
      <c r="DL6" s="686"/>
      <c r="DM6" s="686"/>
      <c r="DN6" s="686"/>
      <c r="DO6" s="686"/>
      <c r="DP6" s="687"/>
      <c r="DQ6" s="694">
        <v>66040</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942</v>
      </c>
      <c r="S7" s="686"/>
      <c r="T7" s="686"/>
      <c r="U7" s="686"/>
      <c r="V7" s="686"/>
      <c r="W7" s="686"/>
      <c r="X7" s="686"/>
      <c r="Y7" s="687"/>
      <c r="Z7" s="688">
        <v>0</v>
      </c>
      <c r="AA7" s="688"/>
      <c r="AB7" s="688"/>
      <c r="AC7" s="688"/>
      <c r="AD7" s="689">
        <v>942</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505327</v>
      </c>
      <c r="BH7" s="686"/>
      <c r="BI7" s="686"/>
      <c r="BJ7" s="686"/>
      <c r="BK7" s="686"/>
      <c r="BL7" s="686"/>
      <c r="BM7" s="686"/>
      <c r="BN7" s="687"/>
      <c r="BO7" s="688">
        <v>47.9</v>
      </c>
      <c r="BP7" s="688"/>
      <c r="BQ7" s="688"/>
      <c r="BR7" s="688"/>
      <c r="BS7" s="689">
        <v>10129</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1735397</v>
      </c>
      <c r="CS7" s="686"/>
      <c r="CT7" s="686"/>
      <c r="CU7" s="686"/>
      <c r="CV7" s="686"/>
      <c r="CW7" s="686"/>
      <c r="CX7" s="686"/>
      <c r="CY7" s="687"/>
      <c r="CZ7" s="688">
        <v>35.200000000000003</v>
      </c>
      <c r="DA7" s="688"/>
      <c r="DB7" s="688"/>
      <c r="DC7" s="688"/>
      <c r="DD7" s="694">
        <v>69475</v>
      </c>
      <c r="DE7" s="686"/>
      <c r="DF7" s="686"/>
      <c r="DG7" s="686"/>
      <c r="DH7" s="686"/>
      <c r="DI7" s="686"/>
      <c r="DJ7" s="686"/>
      <c r="DK7" s="686"/>
      <c r="DL7" s="686"/>
      <c r="DM7" s="686"/>
      <c r="DN7" s="686"/>
      <c r="DO7" s="686"/>
      <c r="DP7" s="687"/>
      <c r="DQ7" s="694">
        <v>763804</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4162</v>
      </c>
      <c r="S8" s="686"/>
      <c r="T8" s="686"/>
      <c r="U8" s="686"/>
      <c r="V8" s="686"/>
      <c r="W8" s="686"/>
      <c r="X8" s="686"/>
      <c r="Y8" s="687"/>
      <c r="Z8" s="688">
        <v>0.1</v>
      </c>
      <c r="AA8" s="688"/>
      <c r="AB8" s="688"/>
      <c r="AC8" s="688"/>
      <c r="AD8" s="689">
        <v>4162</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16380</v>
      </c>
      <c r="BH8" s="686"/>
      <c r="BI8" s="686"/>
      <c r="BJ8" s="686"/>
      <c r="BK8" s="686"/>
      <c r="BL8" s="686"/>
      <c r="BM8" s="686"/>
      <c r="BN8" s="687"/>
      <c r="BO8" s="688">
        <v>1.6</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1165553</v>
      </c>
      <c r="CS8" s="686"/>
      <c r="CT8" s="686"/>
      <c r="CU8" s="686"/>
      <c r="CV8" s="686"/>
      <c r="CW8" s="686"/>
      <c r="CX8" s="686"/>
      <c r="CY8" s="687"/>
      <c r="CZ8" s="688">
        <v>23.6</v>
      </c>
      <c r="DA8" s="688"/>
      <c r="DB8" s="688"/>
      <c r="DC8" s="688"/>
      <c r="DD8" s="694">
        <v>28979</v>
      </c>
      <c r="DE8" s="686"/>
      <c r="DF8" s="686"/>
      <c r="DG8" s="686"/>
      <c r="DH8" s="686"/>
      <c r="DI8" s="686"/>
      <c r="DJ8" s="686"/>
      <c r="DK8" s="686"/>
      <c r="DL8" s="686"/>
      <c r="DM8" s="686"/>
      <c r="DN8" s="686"/>
      <c r="DO8" s="686"/>
      <c r="DP8" s="687"/>
      <c r="DQ8" s="694">
        <v>674055</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4826</v>
      </c>
      <c r="S9" s="686"/>
      <c r="T9" s="686"/>
      <c r="U9" s="686"/>
      <c r="V9" s="686"/>
      <c r="W9" s="686"/>
      <c r="X9" s="686"/>
      <c r="Y9" s="687"/>
      <c r="Z9" s="688">
        <v>0.1</v>
      </c>
      <c r="AA9" s="688"/>
      <c r="AB9" s="688"/>
      <c r="AC9" s="688"/>
      <c r="AD9" s="689">
        <v>4826</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410850</v>
      </c>
      <c r="BH9" s="686"/>
      <c r="BI9" s="686"/>
      <c r="BJ9" s="686"/>
      <c r="BK9" s="686"/>
      <c r="BL9" s="686"/>
      <c r="BM9" s="686"/>
      <c r="BN9" s="687"/>
      <c r="BO9" s="688">
        <v>38.9</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331027</v>
      </c>
      <c r="CS9" s="686"/>
      <c r="CT9" s="686"/>
      <c r="CU9" s="686"/>
      <c r="CV9" s="686"/>
      <c r="CW9" s="686"/>
      <c r="CX9" s="686"/>
      <c r="CY9" s="687"/>
      <c r="CZ9" s="688">
        <v>6.7</v>
      </c>
      <c r="DA9" s="688"/>
      <c r="DB9" s="688"/>
      <c r="DC9" s="688"/>
      <c r="DD9" s="694">
        <v>4455</v>
      </c>
      <c r="DE9" s="686"/>
      <c r="DF9" s="686"/>
      <c r="DG9" s="686"/>
      <c r="DH9" s="686"/>
      <c r="DI9" s="686"/>
      <c r="DJ9" s="686"/>
      <c r="DK9" s="686"/>
      <c r="DL9" s="686"/>
      <c r="DM9" s="686"/>
      <c r="DN9" s="686"/>
      <c r="DO9" s="686"/>
      <c r="DP9" s="687"/>
      <c r="DQ9" s="694">
        <v>294048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127</v>
      </c>
      <c r="S10" s="686"/>
      <c r="T10" s="686"/>
      <c r="U10" s="686"/>
      <c r="V10" s="686"/>
      <c r="W10" s="686"/>
      <c r="X10" s="686"/>
      <c r="Y10" s="687"/>
      <c r="Z10" s="688" t="s">
        <v>234</v>
      </c>
      <c r="AA10" s="688"/>
      <c r="AB10" s="688"/>
      <c r="AC10" s="688"/>
      <c r="AD10" s="689" t="s">
        <v>127</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31986</v>
      </c>
      <c r="BH10" s="686"/>
      <c r="BI10" s="686"/>
      <c r="BJ10" s="686"/>
      <c r="BK10" s="686"/>
      <c r="BL10" s="686"/>
      <c r="BM10" s="686"/>
      <c r="BN10" s="687"/>
      <c r="BO10" s="688">
        <v>3</v>
      </c>
      <c r="BP10" s="688"/>
      <c r="BQ10" s="688"/>
      <c r="BR10" s="688"/>
      <c r="BS10" s="694" t="s">
        <v>127</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1409</v>
      </c>
      <c r="CS10" s="686"/>
      <c r="CT10" s="686"/>
      <c r="CU10" s="686"/>
      <c r="CV10" s="686"/>
      <c r="CW10" s="686"/>
      <c r="CX10" s="686"/>
      <c r="CY10" s="687"/>
      <c r="CZ10" s="688">
        <v>0</v>
      </c>
      <c r="DA10" s="688"/>
      <c r="DB10" s="688"/>
      <c r="DC10" s="688"/>
      <c r="DD10" s="694" t="s">
        <v>234</v>
      </c>
      <c r="DE10" s="686"/>
      <c r="DF10" s="686"/>
      <c r="DG10" s="686"/>
      <c r="DH10" s="686"/>
      <c r="DI10" s="686"/>
      <c r="DJ10" s="686"/>
      <c r="DK10" s="686"/>
      <c r="DL10" s="686"/>
      <c r="DM10" s="686"/>
      <c r="DN10" s="686"/>
      <c r="DO10" s="686"/>
      <c r="DP10" s="687"/>
      <c r="DQ10" s="694">
        <v>1409</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181568</v>
      </c>
      <c r="S11" s="686"/>
      <c r="T11" s="686"/>
      <c r="U11" s="686"/>
      <c r="V11" s="686"/>
      <c r="W11" s="686"/>
      <c r="X11" s="686"/>
      <c r="Y11" s="687"/>
      <c r="Z11" s="690">
        <v>3.6</v>
      </c>
      <c r="AA11" s="691"/>
      <c r="AB11" s="691"/>
      <c r="AC11" s="703"/>
      <c r="AD11" s="694">
        <v>181568</v>
      </c>
      <c r="AE11" s="686"/>
      <c r="AF11" s="686"/>
      <c r="AG11" s="686"/>
      <c r="AH11" s="686"/>
      <c r="AI11" s="686"/>
      <c r="AJ11" s="686"/>
      <c r="AK11" s="687"/>
      <c r="AL11" s="690">
        <v>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46111</v>
      </c>
      <c r="BH11" s="686"/>
      <c r="BI11" s="686"/>
      <c r="BJ11" s="686"/>
      <c r="BK11" s="686"/>
      <c r="BL11" s="686"/>
      <c r="BM11" s="686"/>
      <c r="BN11" s="687"/>
      <c r="BO11" s="688">
        <v>4.4000000000000004</v>
      </c>
      <c r="BP11" s="688"/>
      <c r="BQ11" s="688"/>
      <c r="BR11" s="688"/>
      <c r="BS11" s="694">
        <v>10129</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211710</v>
      </c>
      <c r="CS11" s="686"/>
      <c r="CT11" s="686"/>
      <c r="CU11" s="686"/>
      <c r="CV11" s="686"/>
      <c r="CW11" s="686"/>
      <c r="CX11" s="686"/>
      <c r="CY11" s="687"/>
      <c r="CZ11" s="688">
        <v>4.3</v>
      </c>
      <c r="DA11" s="688"/>
      <c r="DB11" s="688"/>
      <c r="DC11" s="688"/>
      <c r="DD11" s="694">
        <v>67497</v>
      </c>
      <c r="DE11" s="686"/>
      <c r="DF11" s="686"/>
      <c r="DG11" s="686"/>
      <c r="DH11" s="686"/>
      <c r="DI11" s="686"/>
      <c r="DJ11" s="686"/>
      <c r="DK11" s="686"/>
      <c r="DL11" s="686"/>
      <c r="DM11" s="686"/>
      <c r="DN11" s="686"/>
      <c r="DO11" s="686"/>
      <c r="DP11" s="687"/>
      <c r="DQ11" s="694">
        <v>143680</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234</v>
      </c>
      <c r="S12" s="686"/>
      <c r="T12" s="686"/>
      <c r="U12" s="686"/>
      <c r="V12" s="686"/>
      <c r="W12" s="686"/>
      <c r="X12" s="686"/>
      <c r="Y12" s="687"/>
      <c r="Z12" s="688" t="s">
        <v>234</v>
      </c>
      <c r="AA12" s="688"/>
      <c r="AB12" s="688"/>
      <c r="AC12" s="688"/>
      <c r="AD12" s="689" t="s">
        <v>234</v>
      </c>
      <c r="AE12" s="689"/>
      <c r="AF12" s="689"/>
      <c r="AG12" s="689"/>
      <c r="AH12" s="689"/>
      <c r="AI12" s="689"/>
      <c r="AJ12" s="689"/>
      <c r="AK12" s="689"/>
      <c r="AL12" s="690" t="s">
        <v>127</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446639</v>
      </c>
      <c r="BH12" s="686"/>
      <c r="BI12" s="686"/>
      <c r="BJ12" s="686"/>
      <c r="BK12" s="686"/>
      <c r="BL12" s="686"/>
      <c r="BM12" s="686"/>
      <c r="BN12" s="687"/>
      <c r="BO12" s="688">
        <v>42.3</v>
      </c>
      <c r="BP12" s="688"/>
      <c r="BQ12" s="688"/>
      <c r="BR12" s="688"/>
      <c r="BS12" s="694" t="s">
        <v>127</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85532</v>
      </c>
      <c r="CS12" s="686"/>
      <c r="CT12" s="686"/>
      <c r="CU12" s="686"/>
      <c r="CV12" s="686"/>
      <c r="CW12" s="686"/>
      <c r="CX12" s="686"/>
      <c r="CY12" s="687"/>
      <c r="CZ12" s="688">
        <v>1.7</v>
      </c>
      <c r="DA12" s="688"/>
      <c r="DB12" s="688"/>
      <c r="DC12" s="688"/>
      <c r="DD12" s="694" t="s">
        <v>234</v>
      </c>
      <c r="DE12" s="686"/>
      <c r="DF12" s="686"/>
      <c r="DG12" s="686"/>
      <c r="DH12" s="686"/>
      <c r="DI12" s="686"/>
      <c r="DJ12" s="686"/>
      <c r="DK12" s="686"/>
      <c r="DL12" s="686"/>
      <c r="DM12" s="686"/>
      <c r="DN12" s="686"/>
      <c r="DO12" s="686"/>
      <c r="DP12" s="687"/>
      <c r="DQ12" s="694">
        <v>85430</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173</v>
      </c>
      <c r="S13" s="686"/>
      <c r="T13" s="686"/>
      <c r="U13" s="686"/>
      <c r="V13" s="686"/>
      <c r="W13" s="686"/>
      <c r="X13" s="686"/>
      <c r="Y13" s="687"/>
      <c r="Z13" s="688" t="s">
        <v>234</v>
      </c>
      <c r="AA13" s="688"/>
      <c r="AB13" s="688"/>
      <c r="AC13" s="688"/>
      <c r="AD13" s="689" t="s">
        <v>234</v>
      </c>
      <c r="AE13" s="689"/>
      <c r="AF13" s="689"/>
      <c r="AG13" s="689"/>
      <c r="AH13" s="689"/>
      <c r="AI13" s="689"/>
      <c r="AJ13" s="689"/>
      <c r="AK13" s="689"/>
      <c r="AL13" s="690" t="s">
        <v>173</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446639</v>
      </c>
      <c r="BH13" s="686"/>
      <c r="BI13" s="686"/>
      <c r="BJ13" s="686"/>
      <c r="BK13" s="686"/>
      <c r="BL13" s="686"/>
      <c r="BM13" s="686"/>
      <c r="BN13" s="687"/>
      <c r="BO13" s="688">
        <v>42.3</v>
      </c>
      <c r="BP13" s="688"/>
      <c r="BQ13" s="688"/>
      <c r="BR13" s="688"/>
      <c r="BS13" s="694" t="s">
        <v>234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362698</v>
      </c>
      <c r="CS13" s="686"/>
      <c r="CT13" s="686"/>
      <c r="CU13" s="686"/>
      <c r="CV13" s="686"/>
      <c r="CW13" s="686"/>
      <c r="CX13" s="686"/>
      <c r="CY13" s="687"/>
      <c r="CZ13" s="688">
        <v>7.4</v>
      </c>
      <c r="DA13" s="688"/>
      <c r="DB13" s="688"/>
      <c r="DC13" s="688"/>
      <c r="DD13" s="694">
        <v>72642</v>
      </c>
      <c r="DE13" s="686"/>
      <c r="DF13" s="686"/>
      <c r="DG13" s="686"/>
      <c r="DH13" s="686"/>
      <c r="DI13" s="686"/>
      <c r="DJ13" s="686"/>
      <c r="DK13" s="686"/>
      <c r="DL13" s="686"/>
      <c r="DM13" s="686"/>
      <c r="DN13" s="686"/>
      <c r="DO13" s="686"/>
      <c r="DP13" s="687"/>
      <c r="DQ13" s="694">
        <v>336091</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173</v>
      </c>
      <c r="S14" s="686"/>
      <c r="T14" s="686"/>
      <c r="U14" s="686"/>
      <c r="V14" s="686"/>
      <c r="W14" s="686"/>
      <c r="X14" s="686"/>
      <c r="Y14" s="687"/>
      <c r="Z14" s="688" t="s">
        <v>234</v>
      </c>
      <c r="AA14" s="688"/>
      <c r="AB14" s="688"/>
      <c r="AC14" s="688"/>
      <c r="AD14" s="689" t="s">
        <v>234</v>
      </c>
      <c r="AE14" s="689"/>
      <c r="AF14" s="689"/>
      <c r="AG14" s="689"/>
      <c r="AH14" s="689"/>
      <c r="AI14" s="689"/>
      <c r="AJ14" s="689"/>
      <c r="AK14" s="689"/>
      <c r="AL14" s="690" t="s">
        <v>234</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37689</v>
      </c>
      <c r="BH14" s="686"/>
      <c r="BI14" s="686"/>
      <c r="BJ14" s="686"/>
      <c r="BK14" s="686"/>
      <c r="BL14" s="686"/>
      <c r="BM14" s="686"/>
      <c r="BN14" s="687"/>
      <c r="BO14" s="688">
        <v>3.6</v>
      </c>
      <c r="BP14" s="688"/>
      <c r="BQ14" s="688"/>
      <c r="BR14" s="688"/>
      <c r="BS14" s="694" t="s">
        <v>234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161245</v>
      </c>
      <c r="CS14" s="686"/>
      <c r="CT14" s="686"/>
      <c r="CU14" s="686"/>
      <c r="CV14" s="686"/>
      <c r="CW14" s="686"/>
      <c r="CX14" s="686"/>
      <c r="CY14" s="687"/>
      <c r="CZ14" s="688">
        <v>3.3</v>
      </c>
      <c r="DA14" s="688"/>
      <c r="DB14" s="688"/>
      <c r="DC14" s="688"/>
      <c r="DD14" s="694">
        <v>15950</v>
      </c>
      <c r="DE14" s="686"/>
      <c r="DF14" s="686"/>
      <c r="DG14" s="686"/>
      <c r="DH14" s="686"/>
      <c r="DI14" s="686"/>
      <c r="DJ14" s="686"/>
      <c r="DK14" s="686"/>
      <c r="DL14" s="686"/>
      <c r="DM14" s="686"/>
      <c r="DN14" s="686"/>
      <c r="DO14" s="686"/>
      <c r="DP14" s="687"/>
      <c r="DQ14" s="694">
        <v>141461</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234</v>
      </c>
      <c r="S15" s="686"/>
      <c r="T15" s="686"/>
      <c r="U15" s="686"/>
      <c r="V15" s="686"/>
      <c r="W15" s="686"/>
      <c r="X15" s="686"/>
      <c r="Y15" s="687"/>
      <c r="Z15" s="688" t="s">
        <v>173</v>
      </c>
      <c r="AA15" s="688"/>
      <c r="AB15" s="688"/>
      <c r="AC15" s="688"/>
      <c r="AD15" s="689" t="s">
        <v>234</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65295</v>
      </c>
      <c r="BH15" s="686"/>
      <c r="BI15" s="686"/>
      <c r="BJ15" s="686"/>
      <c r="BK15" s="686"/>
      <c r="BL15" s="686"/>
      <c r="BM15" s="686"/>
      <c r="BN15" s="687"/>
      <c r="BO15" s="688">
        <v>6.2</v>
      </c>
      <c r="BP15" s="688"/>
      <c r="BQ15" s="688"/>
      <c r="BR15" s="688"/>
      <c r="BS15" s="694" t="s">
        <v>127</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497780</v>
      </c>
      <c r="CS15" s="686"/>
      <c r="CT15" s="686"/>
      <c r="CU15" s="686"/>
      <c r="CV15" s="686"/>
      <c r="CW15" s="686"/>
      <c r="CX15" s="686"/>
      <c r="CY15" s="687"/>
      <c r="CZ15" s="688">
        <v>10.1</v>
      </c>
      <c r="DA15" s="688"/>
      <c r="DB15" s="688"/>
      <c r="DC15" s="688"/>
      <c r="DD15" s="694">
        <v>135663</v>
      </c>
      <c r="DE15" s="686"/>
      <c r="DF15" s="686"/>
      <c r="DG15" s="686"/>
      <c r="DH15" s="686"/>
      <c r="DI15" s="686"/>
      <c r="DJ15" s="686"/>
      <c r="DK15" s="686"/>
      <c r="DL15" s="686"/>
      <c r="DM15" s="686"/>
      <c r="DN15" s="686"/>
      <c r="DO15" s="686"/>
      <c r="DP15" s="687"/>
      <c r="DQ15" s="694">
        <v>346887</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3278</v>
      </c>
      <c r="S16" s="686"/>
      <c r="T16" s="686"/>
      <c r="U16" s="686"/>
      <c r="V16" s="686"/>
      <c r="W16" s="686"/>
      <c r="X16" s="686"/>
      <c r="Y16" s="687"/>
      <c r="Z16" s="688">
        <v>0.1</v>
      </c>
      <c r="AA16" s="688"/>
      <c r="AB16" s="688"/>
      <c r="AC16" s="688"/>
      <c r="AD16" s="689">
        <v>3278</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234</v>
      </c>
      <c r="BH16" s="686"/>
      <c r="BI16" s="686"/>
      <c r="BJ16" s="686"/>
      <c r="BK16" s="686"/>
      <c r="BL16" s="686"/>
      <c r="BM16" s="686"/>
      <c r="BN16" s="687"/>
      <c r="BO16" s="688" t="s">
        <v>234</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234</v>
      </c>
      <c r="CS16" s="686"/>
      <c r="CT16" s="686"/>
      <c r="CU16" s="686"/>
      <c r="CV16" s="686"/>
      <c r="CW16" s="686"/>
      <c r="CX16" s="686"/>
      <c r="CY16" s="687"/>
      <c r="CZ16" s="688" t="s">
        <v>173</v>
      </c>
      <c r="DA16" s="688"/>
      <c r="DB16" s="688"/>
      <c r="DC16" s="688"/>
      <c r="DD16" s="694" t="s">
        <v>234</v>
      </c>
      <c r="DE16" s="686"/>
      <c r="DF16" s="686"/>
      <c r="DG16" s="686"/>
      <c r="DH16" s="686"/>
      <c r="DI16" s="686"/>
      <c r="DJ16" s="686"/>
      <c r="DK16" s="686"/>
      <c r="DL16" s="686"/>
      <c r="DM16" s="686"/>
      <c r="DN16" s="686"/>
      <c r="DO16" s="686"/>
      <c r="DP16" s="687"/>
      <c r="DQ16" s="694" t="s">
        <v>234</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4814</v>
      </c>
      <c r="S17" s="686"/>
      <c r="T17" s="686"/>
      <c r="U17" s="686"/>
      <c r="V17" s="686"/>
      <c r="W17" s="686"/>
      <c r="X17" s="686"/>
      <c r="Y17" s="687"/>
      <c r="Z17" s="688">
        <v>0.1</v>
      </c>
      <c r="AA17" s="688"/>
      <c r="AB17" s="688"/>
      <c r="AC17" s="688"/>
      <c r="AD17" s="689">
        <v>4814</v>
      </c>
      <c r="AE17" s="689"/>
      <c r="AF17" s="689"/>
      <c r="AG17" s="689"/>
      <c r="AH17" s="689"/>
      <c r="AI17" s="689"/>
      <c r="AJ17" s="689"/>
      <c r="AK17" s="689"/>
      <c r="AL17" s="690">
        <v>0.2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127</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302266</v>
      </c>
      <c r="CS17" s="686"/>
      <c r="CT17" s="686"/>
      <c r="CU17" s="686"/>
      <c r="CV17" s="686"/>
      <c r="CW17" s="686"/>
      <c r="CX17" s="686"/>
      <c r="CY17" s="687"/>
      <c r="CZ17" s="688">
        <v>6.1</v>
      </c>
      <c r="DA17" s="688"/>
      <c r="DB17" s="688"/>
      <c r="DC17" s="688"/>
      <c r="DD17" s="694" t="s">
        <v>173</v>
      </c>
      <c r="DE17" s="686"/>
      <c r="DF17" s="686"/>
      <c r="DG17" s="686"/>
      <c r="DH17" s="686"/>
      <c r="DI17" s="686"/>
      <c r="DJ17" s="686"/>
      <c r="DK17" s="686"/>
      <c r="DL17" s="686"/>
      <c r="DM17" s="686"/>
      <c r="DN17" s="686"/>
      <c r="DO17" s="686"/>
      <c r="DP17" s="687"/>
      <c r="DQ17" s="694">
        <v>302266</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11058</v>
      </c>
      <c r="S18" s="686"/>
      <c r="T18" s="686"/>
      <c r="U18" s="686"/>
      <c r="V18" s="686"/>
      <c r="W18" s="686"/>
      <c r="X18" s="686"/>
      <c r="Y18" s="687"/>
      <c r="Z18" s="688">
        <v>0.2</v>
      </c>
      <c r="AA18" s="688"/>
      <c r="AB18" s="688"/>
      <c r="AC18" s="688"/>
      <c r="AD18" s="689">
        <v>11058</v>
      </c>
      <c r="AE18" s="689"/>
      <c r="AF18" s="689"/>
      <c r="AG18" s="689"/>
      <c r="AH18" s="689"/>
      <c r="AI18" s="689"/>
      <c r="AJ18" s="689"/>
      <c r="AK18" s="689"/>
      <c r="AL18" s="690">
        <v>0.4</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v>10658</v>
      </c>
      <c r="CS18" s="686"/>
      <c r="CT18" s="686"/>
      <c r="CU18" s="686"/>
      <c r="CV18" s="686"/>
      <c r="CW18" s="686"/>
      <c r="CX18" s="686"/>
      <c r="CY18" s="687"/>
      <c r="CZ18" s="688">
        <v>0.2</v>
      </c>
      <c r="DA18" s="688"/>
      <c r="DB18" s="688"/>
      <c r="DC18" s="688"/>
      <c r="DD18" s="694" t="s">
        <v>234</v>
      </c>
      <c r="DE18" s="686"/>
      <c r="DF18" s="686"/>
      <c r="DG18" s="686"/>
      <c r="DH18" s="686"/>
      <c r="DI18" s="686"/>
      <c r="DJ18" s="686"/>
      <c r="DK18" s="686"/>
      <c r="DL18" s="686"/>
      <c r="DM18" s="686"/>
      <c r="DN18" s="686"/>
      <c r="DO18" s="686"/>
      <c r="DP18" s="687"/>
      <c r="DQ18" s="694">
        <v>10658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8208</v>
      </c>
      <c r="S19" s="686"/>
      <c r="T19" s="686"/>
      <c r="U19" s="686"/>
      <c r="V19" s="686"/>
      <c r="W19" s="686"/>
      <c r="X19" s="686"/>
      <c r="Y19" s="687"/>
      <c r="Z19" s="688">
        <v>0.2</v>
      </c>
      <c r="AA19" s="688"/>
      <c r="AB19" s="688"/>
      <c r="AC19" s="688"/>
      <c r="AD19" s="689">
        <v>8208</v>
      </c>
      <c r="AE19" s="689"/>
      <c r="AF19" s="689"/>
      <c r="AG19" s="689"/>
      <c r="AH19" s="689"/>
      <c r="AI19" s="689"/>
      <c r="AJ19" s="689"/>
      <c r="AK19" s="689"/>
      <c r="AL19" s="690">
        <v>0.3</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234</v>
      </c>
      <c r="BH19" s="686"/>
      <c r="BI19" s="686"/>
      <c r="BJ19" s="686"/>
      <c r="BK19" s="686"/>
      <c r="BL19" s="686"/>
      <c r="BM19" s="686"/>
      <c r="BN19" s="687"/>
      <c r="BO19" s="688" t="s">
        <v>234</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1617</v>
      </c>
      <c r="S20" s="686"/>
      <c r="T20" s="686"/>
      <c r="U20" s="686"/>
      <c r="V20" s="686"/>
      <c r="W20" s="686"/>
      <c r="X20" s="686"/>
      <c r="Y20" s="687"/>
      <c r="Z20" s="688">
        <v>0</v>
      </c>
      <c r="AA20" s="688"/>
      <c r="AB20" s="688"/>
      <c r="AC20" s="688"/>
      <c r="AD20" s="689">
        <v>1617</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173</v>
      </c>
      <c r="BH20" s="686"/>
      <c r="BI20" s="686"/>
      <c r="BJ20" s="686"/>
      <c r="BK20" s="686"/>
      <c r="BL20" s="686"/>
      <c r="BM20" s="686"/>
      <c r="BN20" s="687"/>
      <c r="BO20" s="688" t="s">
        <v>173</v>
      </c>
      <c r="BP20" s="688"/>
      <c r="BQ20" s="688"/>
      <c r="BR20" s="688"/>
      <c r="BS20" s="694" t="s">
        <v>234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4931315</v>
      </c>
      <c r="CS20" s="686"/>
      <c r="CT20" s="686"/>
      <c r="CU20" s="686"/>
      <c r="CV20" s="686"/>
      <c r="CW20" s="686"/>
      <c r="CX20" s="686"/>
      <c r="CY20" s="687"/>
      <c r="CZ20" s="688">
        <v>100</v>
      </c>
      <c r="DA20" s="688"/>
      <c r="DB20" s="688"/>
      <c r="DC20" s="688"/>
      <c r="DD20" s="694">
        <v>394661</v>
      </c>
      <c r="DE20" s="686"/>
      <c r="DF20" s="686"/>
      <c r="DG20" s="686"/>
      <c r="DH20" s="686"/>
      <c r="DI20" s="686"/>
      <c r="DJ20" s="686"/>
      <c r="DK20" s="686"/>
      <c r="DL20" s="686"/>
      <c r="DM20" s="686"/>
      <c r="DN20" s="686"/>
      <c r="DO20" s="686"/>
      <c r="DP20" s="687"/>
      <c r="DQ20" s="694">
        <v>3165829</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1233</v>
      </c>
      <c r="S21" s="686"/>
      <c r="T21" s="686"/>
      <c r="U21" s="686"/>
      <c r="V21" s="686"/>
      <c r="W21" s="686"/>
      <c r="X21" s="686"/>
      <c r="Y21" s="687"/>
      <c r="Z21" s="688">
        <v>0</v>
      </c>
      <c r="AA21" s="688"/>
      <c r="AB21" s="688"/>
      <c r="AC21" s="688"/>
      <c r="AD21" s="689">
        <v>1233</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127</v>
      </c>
      <c r="BH21" s="686"/>
      <c r="BI21" s="686"/>
      <c r="BJ21" s="686"/>
      <c r="BK21" s="686"/>
      <c r="BL21" s="686"/>
      <c r="BM21" s="686"/>
      <c r="BN21" s="687"/>
      <c r="BO21" s="688" t="s">
        <v>127</v>
      </c>
      <c r="BP21" s="688"/>
      <c r="BQ21" s="688"/>
      <c r="BR21" s="688"/>
      <c r="BS21" s="694" t="s">
        <v>127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1341479</v>
      </c>
      <c r="S22" s="686"/>
      <c r="T22" s="686"/>
      <c r="U22" s="686"/>
      <c r="V22" s="686"/>
      <c r="W22" s="686"/>
      <c r="X22" s="686"/>
      <c r="Y22" s="687"/>
      <c r="Z22" s="688">
        <v>26.7</v>
      </c>
      <c r="AA22" s="688"/>
      <c r="AB22" s="688"/>
      <c r="AC22" s="688"/>
      <c r="AD22" s="689">
        <v>1262960</v>
      </c>
      <c r="AE22" s="689"/>
      <c r="AF22" s="689"/>
      <c r="AG22" s="689"/>
      <c r="AH22" s="689"/>
      <c r="AI22" s="689"/>
      <c r="AJ22" s="689"/>
      <c r="AK22" s="689"/>
      <c r="AL22" s="690">
        <v>48.9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234</v>
      </c>
      <c r="BH22" s="686"/>
      <c r="BI22" s="686"/>
      <c r="BJ22" s="686"/>
      <c r="BK22" s="686"/>
      <c r="BL22" s="686"/>
      <c r="BM22" s="686"/>
      <c r="BN22" s="687"/>
      <c r="BO22" s="688" t="s">
        <v>173</v>
      </c>
      <c r="BP22" s="688"/>
      <c r="BQ22" s="688"/>
      <c r="BR22" s="688"/>
      <c r="BS22" s="694" t="s">
        <v>127</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1262960</v>
      </c>
      <c r="S23" s="686"/>
      <c r="T23" s="686"/>
      <c r="U23" s="686"/>
      <c r="V23" s="686"/>
      <c r="W23" s="686"/>
      <c r="X23" s="686"/>
      <c r="Y23" s="687"/>
      <c r="Z23" s="688">
        <v>25.1</v>
      </c>
      <c r="AA23" s="688"/>
      <c r="AB23" s="688"/>
      <c r="AC23" s="688"/>
      <c r="AD23" s="689">
        <v>1262960</v>
      </c>
      <c r="AE23" s="689"/>
      <c r="AF23" s="689"/>
      <c r="AG23" s="689"/>
      <c r="AH23" s="689"/>
      <c r="AI23" s="689"/>
      <c r="AJ23" s="689"/>
      <c r="AK23" s="689"/>
      <c r="AL23" s="690">
        <v>48.9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234</v>
      </c>
      <c r="BH23" s="686"/>
      <c r="BI23" s="686"/>
      <c r="BJ23" s="686"/>
      <c r="BK23" s="686"/>
      <c r="BL23" s="686"/>
      <c r="BM23" s="686"/>
      <c r="BN23" s="687"/>
      <c r="BO23" s="688" t="s">
        <v>234</v>
      </c>
      <c r="BP23" s="688"/>
      <c r="BQ23" s="688"/>
      <c r="BR23" s="688"/>
      <c r="BS23" s="694" t="s">
        <v>127</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78498</v>
      </c>
      <c r="S24" s="686"/>
      <c r="T24" s="686"/>
      <c r="U24" s="686"/>
      <c r="V24" s="686"/>
      <c r="W24" s="686"/>
      <c r="X24" s="686"/>
      <c r="Y24" s="687"/>
      <c r="Z24" s="688">
        <v>1.6</v>
      </c>
      <c r="AA24" s="688"/>
      <c r="AB24" s="688"/>
      <c r="AC24" s="688"/>
      <c r="AD24" s="689" t="s">
        <v>234</v>
      </c>
      <c r="AE24" s="689"/>
      <c r="AF24" s="689"/>
      <c r="AG24" s="689"/>
      <c r="AH24" s="689"/>
      <c r="AI24" s="689"/>
      <c r="AJ24" s="689"/>
      <c r="AK24" s="689"/>
      <c r="AL24" s="690" t="s">
        <v>234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1565477</v>
      </c>
      <c r="CS24" s="675"/>
      <c r="CT24" s="675"/>
      <c r="CU24" s="675"/>
      <c r="CV24" s="675"/>
      <c r="CW24" s="675"/>
      <c r="CX24" s="675"/>
      <c r="CY24" s="676"/>
      <c r="CZ24" s="679">
        <v>31.7</v>
      </c>
      <c r="DA24" s="680"/>
      <c r="DB24" s="680"/>
      <c r="DC24" s="699"/>
      <c r="DD24" s="724">
        <v>1212669</v>
      </c>
      <c r="DE24" s="675"/>
      <c r="DF24" s="675"/>
      <c r="DG24" s="675"/>
      <c r="DH24" s="675"/>
      <c r="DI24" s="675"/>
      <c r="DJ24" s="675"/>
      <c r="DK24" s="676"/>
      <c r="DL24" s="724">
        <v>1149053</v>
      </c>
      <c r="DM24" s="675"/>
      <c r="DN24" s="675"/>
      <c r="DO24" s="675"/>
      <c r="DP24" s="675"/>
      <c r="DQ24" s="675"/>
      <c r="DR24" s="675"/>
      <c r="DS24" s="675"/>
      <c r="DT24" s="675"/>
      <c r="DU24" s="675"/>
      <c r="DV24" s="676"/>
      <c r="DW24" s="679">
        <v>42.7</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21</v>
      </c>
      <c r="S25" s="686"/>
      <c r="T25" s="686"/>
      <c r="U25" s="686"/>
      <c r="V25" s="686"/>
      <c r="W25" s="686"/>
      <c r="X25" s="686"/>
      <c r="Y25" s="687"/>
      <c r="Z25" s="688">
        <v>0</v>
      </c>
      <c r="AA25" s="688"/>
      <c r="AB25" s="688"/>
      <c r="AC25" s="688"/>
      <c r="AD25" s="689" t="s">
        <v>234</v>
      </c>
      <c r="AE25" s="689"/>
      <c r="AF25" s="689"/>
      <c r="AG25" s="689"/>
      <c r="AH25" s="689"/>
      <c r="AI25" s="689"/>
      <c r="AJ25" s="689"/>
      <c r="AK25" s="689"/>
      <c r="AL25" s="690" t="s">
        <v>234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127</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787422</v>
      </c>
      <c r="CS25" s="721"/>
      <c r="CT25" s="721"/>
      <c r="CU25" s="721"/>
      <c r="CV25" s="721"/>
      <c r="CW25" s="721"/>
      <c r="CX25" s="721"/>
      <c r="CY25" s="722"/>
      <c r="CZ25" s="690">
        <v>16</v>
      </c>
      <c r="DA25" s="719"/>
      <c r="DB25" s="719"/>
      <c r="DC25" s="723"/>
      <c r="DD25" s="694">
        <v>744975</v>
      </c>
      <c r="DE25" s="721"/>
      <c r="DF25" s="721"/>
      <c r="DG25" s="721"/>
      <c r="DH25" s="721"/>
      <c r="DI25" s="721"/>
      <c r="DJ25" s="721"/>
      <c r="DK25" s="722"/>
      <c r="DL25" s="694">
        <v>683325</v>
      </c>
      <c r="DM25" s="721"/>
      <c r="DN25" s="721"/>
      <c r="DO25" s="721"/>
      <c r="DP25" s="721"/>
      <c r="DQ25" s="721"/>
      <c r="DR25" s="721"/>
      <c r="DS25" s="721"/>
      <c r="DT25" s="721"/>
      <c r="DU25" s="721"/>
      <c r="DV25" s="722"/>
      <c r="DW25" s="690">
        <v>25.4</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2656824</v>
      </c>
      <c r="S26" s="686"/>
      <c r="T26" s="686"/>
      <c r="U26" s="686"/>
      <c r="V26" s="686"/>
      <c r="W26" s="686"/>
      <c r="X26" s="686"/>
      <c r="Y26" s="687"/>
      <c r="Z26" s="688">
        <v>52.9</v>
      </c>
      <c r="AA26" s="688"/>
      <c r="AB26" s="688"/>
      <c r="AC26" s="688"/>
      <c r="AD26" s="689">
        <v>2578305</v>
      </c>
      <c r="AE26" s="689"/>
      <c r="AF26" s="689"/>
      <c r="AG26" s="689"/>
      <c r="AH26" s="689"/>
      <c r="AI26" s="689"/>
      <c r="AJ26" s="689"/>
      <c r="AK26" s="689"/>
      <c r="AL26" s="690">
        <v>99.8</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127</v>
      </c>
      <c r="BH26" s="686"/>
      <c r="BI26" s="686"/>
      <c r="BJ26" s="686"/>
      <c r="BK26" s="686"/>
      <c r="BL26" s="686"/>
      <c r="BM26" s="686"/>
      <c r="BN26" s="687"/>
      <c r="BO26" s="688" t="s">
        <v>127</v>
      </c>
      <c r="BP26" s="688"/>
      <c r="BQ26" s="688"/>
      <c r="BR26" s="688"/>
      <c r="BS26" s="694" t="s">
        <v>234</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371605</v>
      </c>
      <c r="CS26" s="686"/>
      <c r="CT26" s="686"/>
      <c r="CU26" s="686"/>
      <c r="CV26" s="686"/>
      <c r="CW26" s="686"/>
      <c r="CX26" s="686"/>
      <c r="CY26" s="687"/>
      <c r="CZ26" s="690">
        <v>7.5</v>
      </c>
      <c r="DA26" s="719"/>
      <c r="DB26" s="719"/>
      <c r="DC26" s="723"/>
      <c r="DD26" s="694">
        <v>354744</v>
      </c>
      <c r="DE26" s="686"/>
      <c r="DF26" s="686"/>
      <c r="DG26" s="686"/>
      <c r="DH26" s="686"/>
      <c r="DI26" s="686"/>
      <c r="DJ26" s="686"/>
      <c r="DK26" s="687"/>
      <c r="DL26" s="694" t="s">
        <v>234</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961</v>
      </c>
      <c r="S27" s="686"/>
      <c r="T27" s="686"/>
      <c r="U27" s="686"/>
      <c r="V27" s="686"/>
      <c r="W27" s="686"/>
      <c r="X27" s="686"/>
      <c r="Y27" s="687"/>
      <c r="Z27" s="688">
        <v>0</v>
      </c>
      <c r="AA27" s="688"/>
      <c r="AB27" s="688"/>
      <c r="AC27" s="688"/>
      <c r="AD27" s="689">
        <v>961</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1054950</v>
      </c>
      <c r="BH27" s="686"/>
      <c r="BI27" s="686"/>
      <c r="BJ27" s="686"/>
      <c r="BK27" s="686"/>
      <c r="BL27" s="686"/>
      <c r="BM27" s="686"/>
      <c r="BN27" s="687"/>
      <c r="BO27" s="688">
        <v>100</v>
      </c>
      <c r="BP27" s="688"/>
      <c r="BQ27" s="688"/>
      <c r="BR27" s="688"/>
      <c r="BS27" s="694">
        <v>10129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475789</v>
      </c>
      <c r="CS27" s="721"/>
      <c r="CT27" s="721"/>
      <c r="CU27" s="721"/>
      <c r="CV27" s="721"/>
      <c r="CW27" s="721"/>
      <c r="CX27" s="721"/>
      <c r="CY27" s="722"/>
      <c r="CZ27" s="690">
        <v>9.6</v>
      </c>
      <c r="DA27" s="719"/>
      <c r="DB27" s="719"/>
      <c r="DC27" s="723"/>
      <c r="DD27" s="694">
        <v>165428</v>
      </c>
      <c r="DE27" s="721"/>
      <c r="DF27" s="721"/>
      <c r="DG27" s="721"/>
      <c r="DH27" s="721"/>
      <c r="DI27" s="721"/>
      <c r="DJ27" s="721"/>
      <c r="DK27" s="722"/>
      <c r="DL27" s="694">
        <v>163462</v>
      </c>
      <c r="DM27" s="721"/>
      <c r="DN27" s="721"/>
      <c r="DO27" s="721"/>
      <c r="DP27" s="721"/>
      <c r="DQ27" s="721"/>
      <c r="DR27" s="721"/>
      <c r="DS27" s="721"/>
      <c r="DT27" s="721"/>
      <c r="DU27" s="721"/>
      <c r="DV27" s="722"/>
      <c r="DW27" s="690">
        <v>6.1</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830</v>
      </c>
      <c r="S28" s="686"/>
      <c r="T28" s="686"/>
      <c r="U28" s="686"/>
      <c r="V28" s="686"/>
      <c r="W28" s="686"/>
      <c r="X28" s="686"/>
      <c r="Y28" s="687"/>
      <c r="Z28" s="688">
        <v>0</v>
      </c>
      <c r="AA28" s="688"/>
      <c r="AB28" s="688"/>
      <c r="AC28" s="688"/>
      <c r="AD28" s="689" t="s">
        <v>234</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302266</v>
      </c>
      <c r="CS28" s="686"/>
      <c r="CT28" s="686"/>
      <c r="CU28" s="686"/>
      <c r="CV28" s="686"/>
      <c r="CW28" s="686"/>
      <c r="CX28" s="686"/>
      <c r="CY28" s="687"/>
      <c r="CZ28" s="690">
        <v>6.1</v>
      </c>
      <c r="DA28" s="719"/>
      <c r="DB28" s="719"/>
      <c r="DC28" s="723"/>
      <c r="DD28" s="694">
        <v>302266</v>
      </c>
      <c r="DE28" s="686"/>
      <c r="DF28" s="686"/>
      <c r="DG28" s="686"/>
      <c r="DH28" s="686"/>
      <c r="DI28" s="686"/>
      <c r="DJ28" s="686"/>
      <c r="DK28" s="687"/>
      <c r="DL28" s="694">
        <v>302266</v>
      </c>
      <c r="DM28" s="686"/>
      <c r="DN28" s="686"/>
      <c r="DO28" s="686"/>
      <c r="DP28" s="686"/>
      <c r="DQ28" s="686"/>
      <c r="DR28" s="686"/>
      <c r="DS28" s="686"/>
      <c r="DT28" s="686"/>
      <c r="DU28" s="686"/>
      <c r="DV28" s="687"/>
      <c r="DW28" s="690">
        <v>11.2</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32524</v>
      </c>
      <c r="S29" s="686"/>
      <c r="T29" s="686"/>
      <c r="U29" s="686"/>
      <c r="V29" s="686"/>
      <c r="W29" s="686"/>
      <c r="X29" s="686"/>
      <c r="Y29" s="687"/>
      <c r="Z29" s="688">
        <v>0.6</v>
      </c>
      <c r="AA29" s="688"/>
      <c r="AB29" s="688"/>
      <c r="AC29" s="688"/>
      <c r="AD29" s="689" t="s">
        <v>173</v>
      </c>
      <c r="AE29" s="689"/>
      <c r="AF29" s="689"/>
      <c r="AG29" s="689"/>
      <c r="AH29" s="689"/>
      <c r="AI29" s="689"/>
      <c r="AJ29" s="689"/>
      <c r="AK29" s="689"/>
      <c r="AL29" s="690" t="s">
        <v>234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302266</v>
      </c>
      <c r="CS29" s="721"/>
      <c r="CT29" s="721"/>
      <c r="CU29" s="721"/>
      <c r="CV29" s="721"/>
      <c r="CW29" s="721"/>
      <c r="CX29" s="721"/>
      <c r="CY29" s="722"/>
      <c r="CZ29" s="690">
        <v>6.1</v>
      </c>
      <c r="DA29" s="719"/>
      <c r="DB29" s="719"/>
      <c r="DC29" s="723"/>
      <c r="DD29" s="694">
        <v>302266</v>
      </c>
      <c r="DE29" s="721"/>
      <c r="DF29" s="721"/>
      <c r="DG29" s="721"/>
      <c r="DH29" s="721"/>
      <c r="DI29" s="721"/>
      <c r="DJ29" s="721"/>
      <c r="DK29" s="722"/>
      <c r="DL29" s="694">
        <v>302266</v>
      </c>
      <c r="DM29" s="721"/>
      <c r="DN29" s="721"/>
      <c r="DO29" s="721"/>
      <c r="DP29" s="721"/>
      <c r="DQ29" s="721"/>
      <c r="DR29" s="721"/>
      <c r="DS29" s="721"/>
      <c r="DT29" s="721"/>
      <c r="DU29" s="721"/>
      <c r="DV29" s="722"/>
      <c r="DW29" s="690">
        <v>11.2</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4328</v>
      </c>
      <c r="S30" s="686"/>
      <c r="T30" s="686"/>
      <c r="U30" s="686"/>
      <c r="V30" s="686"/>
      <c r="W30" s="686"/>
      <c r="X30" s="686"/>
      <c r="Y30" s="687"/>
      <c r="Z30" s="688">
        <v>0.1</v>
      </c>
      <c r="AA30" s="688"/>
      <c r="AB30" s="688"/>
      <c r="AC30" s="688"/>
      <c r="AD30" s="689">
        <v>3</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291105</v>
      </c>
      <c r="CS30" s="686"/>
      <c r="CT30" s="686"/>
      <c r="CU30" s="686"/>
      <c r="CV30" s="686"/>
      <c r="CW30" s="686"/>
      <c r="CX30" s="686"/>
      <c r="CY30" s="687"/>
      <c r="CZ30" s="690">
        <v>5.9</v>
      </c>
      <c r="DA30" s="719"/>
      <c r="DB30" s="719"/>
      <c r="DC30" s="723"/>
      <c r="DD30" s="694">
        <v>291105</v>
      </c>
      <c r="DE30" s="686"/>
      <c r="DF30" s="686"/>
      <c r="DG30" s="686"/>
      <c r="DH30" s="686"/>
      <c r="DI30" s="686"/>
      <c r="DJ30" s="686"/>
      <c r="DK30" s="687"/>
      <c r="DL30" s="694">
        <v>291105</v>
      </c>
      <c r="DM30" s="686"/>
      <c r="DN30" s="686"/>
      <c r="DO30" s="686"/>
      <c r="DP30" s="686"/>
      <c r="DQ30" s="686"/>
      <c r="DR30" s="686"/>
      <c r="DS30" s="686"/>
      <c r="DT30" s="686"/>
      <c r="DU30" s="686"/>
      <c r="DV30" s="687"/>
      <c r="DW30" s="690">
        <v>10.8</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1449340</v>
      </c>
      <c r="S31" s="686"/>
      <c r="T31" s="686"/>
      <c r="U31" s="686"/>
      <c r="V31" s="686"/>
      <c r="W31" s="686"/>
      <c r="X31" s="686"/>
      <c r="Y31" s="687"/>
      <c r="Z31" s="688">
        <v>28.8</v>
      </c>
      <c r="AA31" s="688"/>
      <c r="AB31" s="688"/>
      <c r="AC31" s="688"/>
      <c r="AD31" s="689" t="s">
        <v>234</v>
      </c>
      <c r="AE31" s="689"/>
      <c r="AF31" s="689"/>
      <c r="AG31" s="689"/>
      <c r="AH31" s="689"/>
      <c r="AI31" s="689"/>
      <c r="AJ31" s="689"/>
      <c r="AK31" s="689"/>
      <c r="AL31" s="690" t="s">
        <v>127</v>
      </c>
      <c r="AM31" s="691"/>
      <c r="AN31" s="691"/>
      <c r="AO31" s="692"/>
      <c r="AP31" s="742" t="s">
        <v>311</v>
      </c>
      <c r="AQ31" s="743"/>
      <c r="AR31" s="743"/>
      <c r="AS31" s="743"/>
      <c r="AT31" s="748" t="s">
        <v>312</v>
      </c>
      <c r="AU31" s="231"/>
      <c r="AV31" s="231"/>
      <c r="AW31" s="231"/>
      <c r="AX31" s="671" t="s">
        <v>186</v>
      </c>
      <c r="AY31" s="672"/>
      <c r="AZ31" s="672"/>
      <c r="BA31" s="672"/>
      <c r="BB31" s="672"/>
      <c r="BC31" s="672"/>
      <c r="BD31" s="672"/>
      <c r="BE31" s="672"/>
      <c r="BF31" s="673"/>
      <c r="BG31" s="753">
        <v>99.4</v>
      </c>
      <c r="BH31" s="740"/>
      <c r="BI31" s="740"/>
      <c r="BJ31" s="740"/>
      <c r="BK31" s="740"/>
      <c r="BL31" s="740"/>
      <c r="BM31" s="680">
        <v>98</v>
      </c>
      <c r="BN31" s="740"/>
      <c r="BO31" s="740"/>
      <c r="BP31" s="740"/>
      <c r="BQ31" s="741"/>
      <c r="BR31" s="753">
        <v>99.3</v>
      </c>
      <c r="BS31" s="740"/>
      <c r="BT31" s="740"/>
      <c r="BU31" s="740"/>
      <c r="BV31" s="740"/>
      <c r="BW31" s="740"/>
      <c r="BX31" s="680">
        <v>97.8</v>
      </c>
      <c r="BY31" s="740"/>
      <c r="BZ31" s="740"/>
      <c r="CA31" s="740"/>
      <c r="CB31" s="741"/>
      <c r="CD31" s="727"/>
      <c r="CE31" s="728"/>
      <c r="CF31" s="700" t="s">
        <v>313</v>
      </c>
      <c r="CG31" s="701"/>
      <c r="CH31" s="701"/>
      <c r="CI31" s="701"/>
      <c r="CJ31" s="701"/>
      <c r="CK31" s="701"/>
      <c r="CL31" s="701"/>
      <c r="CM31" s="701"/>
      <c r="CN31" s="701"/>
      <c r="CO31" s="701"/>
      <c r="CP31" s="701"/>
      <c r="CQ31" s="702"/>
      <c r="CR31" s="685">
        <v>11161</v>
      </c>
      <c r="CS31" s="721"/>
      <c r="CT31" s="721"/>
      <c r="CU31" s="721"/>
      <c r="CV31" s="721"/>
      <c r="CW31" s="721"/>
      <c r="CX31" s="721"/>
      <c r="CY31" s="722"/>
      <c r="CZ31" s="690">
        <v>0.2</v>
      </c>
      <c r="DA31" s="719"/>
      <c r="DB31" s="719"/>
      <c r="DC31" s="723"/>
      <c r="DD31" s="694">
        <v>11161</v>
      </c>
      <c r="DE31" s="721"/>
      <c r="DF31" s="721"/>
      <c r="DG31" s="721"/>
      <c r="DH31" s="721"/>
      <c r="DI31" s="721"/>
      <c r="DJ31" s="721"/>
      <c r="DK31" s="722"/>
      <c r="DL31" s="694">
        <v>11161</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127</v>
      </c>
      <c r="S32" s="686"/>
      <c r="T32" s="686"/>
      <c r="U32" s="686"/>
      <c r="V32" s="686"/>
      <c r="W32" s="686"/>
      <c r="X32" s="686"/>
      <c r="Y32" s="687"/>
      <c r="Z32" s="688" t="s">
        <v>127</v>
      </c>
      <c r="AA32" s="688"/>
      <c r="AB32" s="688"/>
      <c r="AC32" s="688"/>
      <c r="AD32" s="689" t="s">
        <v>234</v>
      </c>
      <c r="AE32" s="689"/>
      <c r="AF32" s="689"/>
      <c r="AG32" s="689"/>
      <c r="AH32" s="689"/>
      <c r="AI32" s="689"/>
      <c r="AJ32" s="689"/>
      <c r="AK32" s="689"/>
      <c r="AL32" s="690" t="s">
        <v>234</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99.6</v>
      </c>
      <c r="BH32" s="721"/>
      <c r="BI32" s="721"/>
      <c r="BJ32" s="721"/>
      <c r="BK32" s="721"/>
      <c r="BL32" s="721"/>
      <c r="BM32" s="691">
        <v>98.6</v>
      </c>
      <c r="BN32" s="751"/>
      <c r="BO32" s="751"/>
      <c r="BP32" s="751"/>
      <c r="BQ32" s="752"/>
      <c r="BR32" s="754">
        <v>99.4</v>
      </c>
      <c r="BS32" s="721"/>
      <c r="BT32" s="721"/>
      <c r="BU32" s="721"/>
      <c r="BV32" s="721"/>
      <c r="BW32" s="721"/>
      <c r="BX32" s="691">
        <v>98.3</v>
      </c>
      <c r="BY32" s="751"/>
      <c r="BZ32" s="751"/>
      <c r="CA32" s="751"/>
      <c r="CB32" s="752"/>
      <c r="CD32" s="729"/>
      <c r="CE32" s="730"/>
      <c r="CF32" s="700" t="s">
        <v>317</v>
      </c>
      <c r="CG32" s="701"/>
      <c r="CH32" s="701"/>
      <c r="CI32" s="701"/>
      <c r="CJ32" s="701"/>
      <c r="CK32" s="701"/>
      <c r="CL32" s="701"/>
      <c r="CM32" s="701"/>
      <c r="CN32" s="701"/>
      <c r="CO32" s="701"/>
      <c r="CP32" s="701"/>
      <c r="CQ32" s="702"/>
      <c r="CR32" s="685" t="s">
        <v>234</v>
      </c>
      <c r="CS32" s="686"/>
      <c r="CT32" s="686"/>
      <c r="CU32" s="686"/>
      <c r="CV32" s="686"/>
      <c r="CW32" s="686"/>
      <c r="CX32" s="686"/>
      <c r="CY32" s="687"/>
      <c r="CZ32" s="690" t="s">
        <v>173</v>
      </c>
      <c r="DA32" s="719"/>
      <c r="DB32" s="719"/>
      <c r="DC32" s="723"/>
      <c r="DD32" s="694" t="s">
        <v>234</v>
      </c>
      <c r="DE32" s="686"/>
      <c r="DF32" s="686"/>
      <c r="DG32" s="686"/>
      <c r="DH32" s="686"/>
      <c r="DI32" s="686"/>
      <c r="DJ32" s="686"/>
      <c r="DK32" s="687"/>
      <c r="DL32" s="694" t="s">
        <v>234</v>
      </c>
      <c r="DM32" s="686"/>
      <c r="DN32" s="686"/>
      <c r="DO32" s="686"/>
      <c r="DP32" s="686"/>
      <c r="DQ32" s="686"/>
      <c r="DR32" s="686"/>
      <c r="DS32" s="686"/>
      <c r="DT32" s="686"/>
      <c r="DU32" s="686"/>
      <c r="DV32" s="687"/>
      <c r="DW32" s="690" t="s">
        <v>234</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247525</v>
      </c>
      <c r="S33" s="686"/>
      <c r="T33" s="686"/>
      <c r="U33" s="686"/>
      <c r="V33" s="686"/>
      <c r="W33" s="686"/>
      <c r="X33" s="686"/>
      <c r="Y33" s="687"/>
      <c r="Z33" s="688">
        <v>4.9000000000000004</v>
      </c>
      <c r="AA33" s="688"/>
      <c r="AB33" s="688"/>
      <c r="AC33" s="688"/>
      <c r="AD33" s="689" t="s">
        <v>234</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99.1</v>
      </c>
      <c r="BH33" s="756"/>
      <c r="BI33" s="756"/>
      <c r="BJ33" s="756"/>
      <c r="BK33" s="756"/>
      <c r="BL33" s="756"/>
      <c r="BM33" s="757">
        <v>97</v>
      </c>
      <c r="BN33" s="756"/>
      <c r="BO33" s="756"/>
      <c r="BP33" s="756"/>
      <c r="BQ33" s="758"/>
      <c r="BR33" s="755">
        <v>99</v>
      </c>
      <c r="BS33" s="756"/>
      <c r="BT33" s="756"/>
      <c r="BU33" s="756"/>
      <c r="BV33" s="756"/>
      <c r="BW33" s="756"/>
      <c r="BX33" s="757">
        <v>96.9</v>
      </c>
      <c r="BY33" s="756"/>
      <c r="BZ33" s="756"/>
      <c r="CA33" s="756"/>
      <c r="CB33" s="758"/>
      <c r="CD33" s="700" t="s">
        <v>320</v>
      </c>
      <c r="CE33" s="701"/>
      <c r="CF33" s="701"/>
      <c r="CG33" s="701"/>
      <c r="CH33" s="701"/>
      <c r="CI33" s="701"/>
      <c r="CJ33" s="701"/>
      <c r="CK33" s="701"/>
      <c r="CL33" s="701"/>
      <c r="CM33" s="701"/>
      <c r="CN33" s="701"/>
      <c r="CO33" s="701"/>
      <c r="CP33" s="701"/>
      <c r="CQ33" s="702"/>
      <c r="CR33" s="685">
        <v>2971177</v>
      </c>
      <c r="CS33" s="721"/>
      <c r="CT33" s="721"/>
      <c r="CU33" s="721"/>
      <c r="CV33" s="721"/>
      <c r="CW33" s="721"/>
      <c r="CX33" s="721"/>
      <c r="CY33" s="722"/>
      <c r="CZ33" s="690">
        <v>60.3</v>
      </c>
      <c r="DA33" s="719"/>
      <c r="DB33" s="719"/>
      <c r="DC33" s="723"/>
      <c r="DD33" s="694">
        <v>1759830</v>
      </c>
      <c r="DE33" s="721"/>
      <c r="DF33" s="721"/>
      <c r="DG33" s="721"/>
      <c r="DH33" s="721"/>
      <c r="DI33" s="721"/>
      <c r="DJ33" s="721"/>
      <c r="DK33" s="722"/>
      <c r="DL33" s="694">
        <v>1035175</v>
      </c>
      <c r="DM33" s="721"/>
      <c r="DN33" s="721"/>
      <c r="DO33" s="721"/>
      <c r="DP33" s="721"/>
      <c r="DQ33" s="721"/>
      <c r="DR33" s="721"/>
      <c r="DS33" s="721"/>
      <c r="DT33" s="721"/>
      <c r="DU33" s="721"/>
      <c r="DV33" s="722"/>
      <c r="DW33" s="690">
        <v>38.5</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7301</v>
      </c>
      <c r="S34" s="686"/>
      <c r="T34" s="686"/>
      <c r="U34" s="686"/>
      <c r="V34" s="686"/>
      <c r="W34" s="686"/>
      <c r="X34" s="686"/>
      <c r="Y34" s="687"/>
      <c r="Z34" s="688">
        <v>0.1</v>
      </c>
      <c r="AA34" s="688"/>
      <c r="AB34" s="688"/>
      <c r="AC34" s="688"/>
      <c r="AD34" s="689">
        <v>3519</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687428</v>
      </c>
      <c r="CS34" s="686"/>
      <c r="CT34" s="686"/>
      <c r="CU34" s="686"/>
      <c r="CV34" s="686"/>
      <c r="CW34" s="686"/>
      <c r="CX34" s="686"/>
      <c r="CY34" s="687"/>
      <c r="CZ34" s="690">
        <v>13.9</v>
      </c>
      <c r="DA34" s="719"/>
      <c r="DB34" s="719"/>
      <c r="DC34" s="723"/>
      <c r="DD34" s="694">
        <v>513521</v>
      </c>
      <c r="DE34" s="686"/>
      <c r="DF34" s="686"/>
      <c r="DG34" s="686"/>
      <c r="DH34" s="686"/>
      <c r="DI34" s="686"/>
      <c r="DJ34" s="686"/>
      <c r="DK34" s="687"/>
      <c r="DL34" s="694">
        <v>343100</v>
      </c>
      <c r="DM34" s="686"/>
      <c r="DN34" s="686"/>
      <c r="DO34" s="686"/>
      <c r="DP34" s="686"/>
      <c r="DQ34" s="686"/>
      <c r="DR34" s="686"/>
      <c r="DS34" s="686"/>
      <c r="DT34" s="686"/>
      <c r="DU34" s="686"/>
      <c r="DV34" s="687"/>
      <c r="DW34" s="690">
        <v>12.8</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19922</v>
      </c>
      <c r="S35" s="686"/>
      <c r="T35" s="686"/>
      <c r="U35" s="686"/>
      <c r="V35" s="686"/>
      <c r="W35" s="686"/>
      <c r="X35" s="686"/>
      <c r="Y35" s="687"/>
      <c r="Z35" s="688">
        <v>0.4</v>
      </c>
      <c r="AA35" s="688"/>
      <c r="AB35" s="688"/>
      <c r="AC35" s="688"/>
      <c r="AD35" s="689" t="s">
        <v>234</v>
      </c>
      <c r="AE35" s="689"/>
      <c r="AF35" s="689"/>
      <c r="AG35" s="689"/>
      <c r="AH35" s="689"/>
      <c r="AI35" s="689"/>
      <c r="AJ35" s="689"/>
      <c r="AK35" s="689"/>
      <c r="AL35" s="690" t="s">
        <v>173</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25773</v>
      </c>
      <c r="CS35" s="721"/>
      <c r="CT35" s="721"/>
      <c r="CU35" s="721"/>
      <c r="CV35" s="721"/>
      <c r="CW35" s="721"/>
      <c r="CX35" s="721"/>
      <c r="CY35" s="722"/>
      <c r="CZ35" s="690">
        <v>0.5</v>
      </c>
      <c r="DA35" s="719"/>
      <c r="DB35" s="719"/>
      <c r="DC35" s="723"/>
      <c r="DD35" s="694">
        <v>25773</v>
      </c>
      <c r="DE35" s="721"/>
      <c r="DF35" s="721"/>
      <c r="DG35" s="721"/>
      <c r="DH35" s="721"/>
      <c r="DI35" s="721"/>
      <c r="DJ35" s="721"/>
      <c r="DK35" s="722"/>
      <c r="DL35" s="694">
        <v>24926</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104693</v>
      </c>
      <c r="S36" s="686"/>
      <c r="T36" s="686"/>
      <c r="U36" s="686"/>
      <c r="V36" s="686"/>
      <c r="W36" s="686"/>
      <c r="X36" s="686"/>
      <c r="Y36" s="687"/>
      <c r="Z36" s="688">
        <v>2.1</v>
      </c>
      <c r="AA36" s="688"/>
      <c r="AB36" s="688"/>
      <c r="AC36" s="688"/>
      <c r="AD36" s="689" t="s">
        <v>234</v>
      </c>
      <c r="AE36" s="689"/>
      <c r="AF36" s="689"/>
      <c r="AG36" s="689"/>
      <c r="AH36" s="689"/>
      <c r="AI36" s="689"/>
      <c r="AJ36" s="689"/>
      <c r="AK36" s="689"/>
      <c r="AL36" s="690" t="s">
        <v>234</v>
      </c>
      <c r="AM36" s="691"/>
      <c r="AN36" s="691"/>
      <c r="AO36" s="692"/>
      <c r="AP36" s="235"/>
      <c r="AQ36" s="759" t="s">
        <v>328</v>
      </c>
      <c r="AR36" s="760"/>
      <c r="AS36" s="760"/>
      <c r="AT36" s="760"/>
      <c r="AU36" s="760"/>
      <c r="AV36" s="760"/>
      <c r="AW36" s="760"/>
      <c r="AX36" s="760"/>
      <c r="AY36" s="761"/>
      <c r="AZ36" s="674">
        <v>537748</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7487</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1811449</v>
      </c>
      <c r="CS36" s="686"/>
      <c r="CT36" s="686"/>
      <c r="CU36" s="686"/>
      <c r="CV36" s="686"/>
      <c r="CW36" s="686"/>
      <c r="CX36" s="686"/>
      <c r="CY36" s="687"/>
      <c r="CZ36" s="690">
        <v>36.700000000000003</v>
      </c>
      <c r="DA36" s="719"/>
      <c r="DB36" s="719"/>
      <c r="DC36" s="723"/>
      <c r="DD36" s="694">
        <v>817044</v>
      </c>
      <c r="DE36" s="686"/>
      <c r="DF36" s="686"/>
      <c r="DG36" s="686"/>
      <c r="DH36" s="686"/>
      <c r="DI36" s="686"/>
      <c r="DJ36" s="686"/>
      <c r="DK36" s="687"/>
      <c r="DL36" s="694">
        <v>420084</v>
      </c>
      <c r="DM36" s="686"/>
      <c r="DN36" s="686"/>
      <c r="DO36" s="686"/>
      <c r="DP36" s="686"/>
      <c r="DQ36" s="686"/>
      <c r="DR36" s="686"/>
      <c r="DS36" s="686"/>
      <c r="DT36" s="686"/>
      <c r="DU36" s="686"/>
      <c r="DV36" s="687"/>
      <c r="DW36" s="690">
        <v>15.6</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129949</v>
      </c>
      <c r="S37" s="686"/>
      <c r="T37" s="686"/>
      <c r="U37" s="686"/>
      <c r="V37" s="686"/>
      <c r="W37" s="686"/>
      <c r="X37" s="686"/>
      <c r="Y37" s="687"/>
      <c r="Z37" s="688">
        <v>2.6</v>
      </c>
      <c r="AA37" s="688"/>
      <c r="AB37" s="688"/>
      <c r="AC37" s="688"/>
      <c r="AD37" s="689" t="s">
        <v>234</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240000</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7487</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232107</v>
      </c>
      <c r="CS37" s="721"/>
      <c r="CT37" s="721"/>
      <c r="CU37" s="721"/>
      <c r="CV37" s="721"/>
      <c r="CW37" s="721"/>
      <c r="CX37" s="721"/>
      <c r="CY37" s="722"/>
      <c r="CZ37" s="690">
        <v>4.7</v>
      </c>
      <c r="DA37" s="719"/>
      <c r="DB37" s="719"/>
      <c r="DC37" s="723"/>
      <c r="DD37" s="694">
        <v>227860</v>
      </c>
      <c r="DE37" s="721"/>
      <c r="DF37" s="721"/>
      <c r="DG37" s="721"/>
      <c r="DH37" s="721"/>
      <c r="DI37" s="721"/>
      <c r="DJ37" s="721"/>
      <c r="DK37" s="722"/>
      <c r="DL37" s="694">
        <v>195489</v>
      </c>
      <c r="DM37" s="721"/>
      <c r="DN37" s="721"/>
      <c r="DO37" s="721"/>
      <c r="DP37" s="721"/>
      <c r="DQ37" s="721"/>
      <c r="DR37" s="721"/>
      <c r="DS37" s="721"/>
      <c r="DT37" s="721"/>
      <c r="DU37" s="721"/>
      <c r="DV37" s="722"/>
      <c r="DW37" s="690">
        <v>7.3</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92809</v>
      </c>
      <c r="S38" s="686"/>
      <c r="T38" s="686"/>
      <c r="U38" s="686"/>
      <c r="V38" s="686"/>
      <c r="W38" s="686"/>
      <c r="X38" s="686"/>
      <c r="Y38" s="687"/>
      <c r="Z38" s="688">
        <v>1.8</v>
      </c>
      <c r="AA38" s="688"/>
      <c r="AB38" s="688"/>
      <c r="AC38" s="688"/>
      <c r="AD38" s="689">
        <v>15</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19055</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1180</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278693</v>
      </c>
      <c r="CS38" s="686"/>
      <c r="CT38" s="686"/>
      <c r="CU38" s="686"/>
      <c r="CV38" s="686"/>
      <c r="CW38" s="686"/>
      <c r="CX38" s="686"/>
      <c r="CY38" s="687"/>
      <c r="CZ38" s="690">
        <v>5.7</v>
      </c>
      <c r="DA38" s="719"/>
      <c r="DB38" s="719"/>
      <c r="DC38" s="723"/>
      <c r="DD38" s="694">
        <v>237735</v>
      </c>
      <c r="DE38" s="686"/>
      <c r="DF38" s="686"/>
      <c r="DG38" s="686"/>
      <c r="DH38" s="686"/>
      <c r="DI38" s="686"/>
      <c r="DJ38" s="686"/>
      <c r="DK38" s="687"/>
      <c r="DL38" s="694">
        <v>237065</v>
      </c>
      <c r="DM38" s="686"/>
      <c r="DN38" s="686"/>
      <c r="DO38" s="686"/>
      <c r="DP38" s="686"/>
      <c r="DQ38" s="686"/>
      <c r="DR38" s="686"/>
      <c r="DS38" s="686"/>
      <c r="DT38" s="686"/>
      <c r="DU38" s="686"/>
      <c r="DV38" s="687"/>
      <c r="DW38" s="690">
        <v>8.8000000000000007</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277393</v>
      </c>
      <c r="S39" s="686"/>
      <c r="T39" s="686"/>
      <c r="U39" s="686"/>
      <c r="V39" s="686"/>
      <c r="W39" s="686"/>
      <c r="X39" s="686"/>
      <c r="Y39" s="687"/>
      <c r="Z39" s="688">
        <v>5.5</v>
      </c>
      <c r="AA39" s="688"/>
      <c r="AB39" s="688"/>
      <c r="AC39" s="688"/>
      <c r="AD39" s="689" t="s">
        <v>173</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v>11654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2156</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157834</v>
      </c>
      <c r="CS39" s="721"/>
      <c r="CT39" s="721"/>
      <c r="CU39" s="721"/>
      <c r="CV39" s="721"/>
      <c r="CW39" s="721"/>
      <c r="CX39" s="721"/>
      <c r="CY39" s="722"/>
      <c r="CZ39" s="690">
        <v>3.2</v>
      </c>
      <c r="DA39" s="719"/>
      <c r="DB39" s="719"/>
      <c r="DC39" s="723"/>
      <c r="DD39" s="694">
        <v>155757</v>
      </c>
      <c r="DE39" s="721"/>
      <c r="DF39" s="721"/>
      <c r="DG39" s="721"/>
      <c r="DH39" s="721"/>
      <c r="DI39" s="721"/>
      <c r="DJ39" s="721"/>
      <c r="DK39" s="722"/>
      <c r="DL39" s="694" t="s">
        <v>234</v>
      </c>
      <c r="DM39" s="721"/>
      <c r="DN39" s="721"/>
      <c r="DO39" s="721"/>
      <c r="DP39" s="721"/>
      <c r="DQ39" s="721"/>
      <c r="DR39" s="721"/>
      <c r="DS39" s="721"/>
      <c r="DT39" s="721"/>
      <c r="DU39" s="721"/>
      <c r="DV39" s="722"/>
      <c r="DW39" s="690" t="s">
        <v>173</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127</v>
      </c>
      <c r="AA40" s="688"/>
      <c r="AB40" s="688"/>
      <c r="AC40" s="688"/>
      <c r="AD40" s="689" t="s">
        <v>234</v>
      </c>
      <c r="AE40" s="689"/>
      <c r="AF40" s="689"/>
      <c r="AG40" s="689"/>
      <c r="AH40" s="689"/>
      <c r="AI40" s="689"/>
      <c r="AJ40" s="689"/>
      <c r="AK40" s="689"/>
      <c r="AL40" s="690" t="s">
        <v>234</v>
      </c>
      <c r="AM40" s="691"/>
      <c r="AN40" s="691"/>
      <c r="AO40" s="692"/>
      <c r="AQ40" s="763" t="s">
        <v>344</v>
      </c>
      <c r="AR40" s="764"/>
      <c r="AS40" s="764"/>
      <c r="AT40" s="764"/>
      <c r="AU40" s="764"/>
      <c r="AV40" s="764"/>
      <c r="AW40" s="764"/>
      <c r="AX40" s="764"/>
      <c r="AY40" s="765"/>
      <c r="AZ40" s="685">
        <v>239</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111</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10000</v>
      </c>
      <c r="CS40" s="686"/>
      <c r="CT40" s="686"/>
      <c r="CU40" s="686"/>
      <c r="CV40" s="686"/>
      <c r="CW40" s="686"/>
      <c r="CX40" s="686"/>
      <c r="CY40" s="687"/>
      <c r="CZ40" s="690">
        <v>0.2</v>
      </c>
      <c r="DA40" s="719"/>
      <c r="DB40" s="719"/>
      <c r="DC40" s="723"/>
      <c r="DD40" s="694">
        <v>10000</v>
      </c>
      <c r="DE40" s="686"/>
      <c r="DF40" s="686"/>
      <c r="DG40" s="686"/>
      <c r="DH40" s="686"/>
      <c r="DI40" s="686"/>
      <c r="DJ40" s="686"/>
      <c r="DK40" s="687"/>
      <c r="DL40" s="694">
        <v>10000</v>
      </c>
      <c r="DM40" s="686"/>
      <c r="DN40" s="686"/>
      <c r="DO40" s="686"/>
      <c r="DP40" s="686"/>
      <c r="DQ40" s="686"/>
      <c r="DR40" s="686"/>
      <c r="DS40" s="686"/>
      <c r="DT40" s="686"/>
      <c r="DU40" s="686"/>
      <c r="DV40" s="687"/>
      <c r="DW40" s="690">
        <v>0.4</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127</v>
      </c>
      <c r="S41" s="686"/>
      <c r="T41" s="686"/>
      <c r="U41" s="686"/>
      <c r="V41" s="686"/>
      <c r="W41" s="686"/>
      <c r="X41" s="686"/>
      <c r="Y41" s="687"/>
      <c r="Z41" s="688" t="s">
        <v>234</v>
      </c>
      <c r="AA41" s="688"/>
      <c r="AB41" s="688"/>
      <c r="AC41" s="688"/>
      <c r="AD41" s="689" t="s">
        <v>127</v>
      </c>
      <c r="AE41" s="689"/>
      <c r="AF41" s="689"/>
      <c r="AG41" s="689"/>
      <c r="AH41" s="689"/>
      <c r="AI41" s="689"/>
      <c r="AJ41" s="689"/>
      <c r="AK41" s="689"/>
      <c r="AL41" s="690" t="s">
        <v>234</v>
      </c>
      <c r="AM41" s="691"/>
      <c r="AN41" s="691"/>
      <c r="AO41" s="692"/>
      <c r="AQ41" s="763" t="s">
        <v>349</v>
      </c>
      <c r="AR41" s="764"/>
      <c r="AS41" s="764"/>
      <c r="AT41" s="764"/>
      <c r="AU41" s="764"/>
      <c r="AV41" s="764"/>
      <c r="AW41" s="764"/>
      <c r="AX41" s="764"/>
      <c r="AY41" s="765"/>
      <c r="AZ41" s="685">
        <v>53743</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2</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234</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107498</v>
      </c>
      <c r="S42" s="686"/>
      <c r="T42" s="686"/>
      <c r="U42" s="686"/>
      <c r="V42" s="686"/>
      <c r="W42" s="686"/>
      <c r="X42" s="686"/>
      <c r="Y42" s="687"/>
      <c r="Z42" s="688">
        <v>2.1</v>
      </c>
      <c r="AA42" s="688"/>
      <c r="AB42" s="688"/>
      <c r="AC42" s="688"/>
      <c r="AD42" s="689" t="s">
        <v>234</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213057</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305</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394661</v>
      </c>
      <c r="CS42" s="686"/>
      <c r="CT42" s="686"/>
      <c r="CU42" s="686"/>
      <c r="CV42" s="686"/>
      <c r="CW42" s="686"/>
      <c r="CX42" s="686"/>
      <c r="CY42" s="687"/>
      <c r="CZ42" s="690">
        <v>8</v>
      </c>
      <c r="DA42" s="691"/>
      <c r="DB42" s="691"/>
      <c r="DC42" s="703"/>
      <c r="DD42" s="694">
        <v>193330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5024399</v>
      </c>
      <c r="S43" s="777"/>
      <c r="T43" s="777"/>
      <c r="U43" s="777"/>
      <c r="V43" s="777"/>
      <c r="W43" s="777"/>
      <c r="X43" s="777"/>
      <c r="Y43" s="778"/>
      <c r="Z43" s="779">
        <v>100</v>
      </c>
      <c r="AA43" s="779"/>
      <c r="AB43" s="779"/>
      <c r="AC43" s="779"/>
      <c r="AD43" s="780">
        <v>2582803</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4274</v>
      </c>
      <c r="CS43" s="721"/>
      <c r="CT43" s="721"/>
      <c r="CU43" s="721"/>
      <c r="CV43" s="721"/>
      <c r="CW43" s="721"/>
      <c r="CX43" s="721"/>
      <c r="CY43" s="722"/>
      <c r="CZ43" s="690">
        <v>0.1</v>
      </c>
      <c r="DA43" s="719"/>
      <c r="DB43" s="719"/>
      <c r="DC43" s="723"/>
      <c r="DD43" s="694">
        <v>4274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394661</v>
      </c>
      <c r="CS44" s="686"/>
      <c r="CT44" s="686"/>
      <c r="CU44" s="686"/>
      <c r="CV44" s="686"/>
      <c r="CW44" s="686"/>
      <c r="CX44" s="686"/>
      <c r="CY44" s="687"/>
      <c r="CZ44" s="690">
        <v>8</v>
      </c>
      <c r="DA44" s="691"/>
      <c r="DB44" s="691"/>
      <c r="DC44" s="703"/>
      <c r="DD44" s="694">
        <v>193330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59246</v>
      </c>
      <c r="CS45" s="721"/>
      <c r="CT45" s="721"/>
      <c r="CU45" s="721"/>
      <c r="CV45" s="721"/>
      <c r="CW45" s="721"/>
      <c r="CX45" s="721"/>
      <c r="CY45" s="722"/>
      <c r="CZ45" s="690">
        <v>1.2</v>
      </c>
      <c r="DA45" s="719"/>
      <c r="DB45" s="719"/>
      <c r="DC45" s="723"/>
      <c r="DD45" s="694">
        <v>20866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274665</v>
      </c>
      <c r="CS46" s="686"/>
      <c r="CT46" s="686"/>
      <c r="CU46" s="686"/>
      <c r="CV46" s="686"/>
      <c r="CW46" s="686"/>
      <c r="CX46" s="686"/>
      <c r="CY46" s="687"/>
      <c r="CZ46" s="690">
        <v>5.6</v>
      </c>
      <c r="DA46" s="691"/>
      <c r="DB46" s="691"/>
      <c r="DC46" s="703"/>
      <c r="DD46" s="694">
        <v>137014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234</v>
      </c>
      <c r="CS47" s="721"/>
      <c r="CT47" s="721"/>
      <c r="CU47" s="721"/>
      <c r="CV47" s="721"/>
      <c r="CW47" s="721"/>
      <c r="CX47" s="721"/>
      <c r="CY47" s="722"/>
      <c r="CZ47" s="690" t="s">
        <v>234</v>
      </c>
      <c r="DA47" s="719"/>
      <c r="DB47" s="719"/>
      <c r="DC47" s="723"/>
      <c r="DD47" s="694" t="s">
        <v>234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234</v>
      </c>
      <c r="CS48" s="686"/>
      <c r="CT48" s="686"/>
      <c r="CU48" s="686"/>
      <c r="CV48" s="686"/>
      <c r="CW48" s="686"/>
      <c r="CX48" s="686"/>
      <c r="CY48" s="687"/>
      <c r="CZ48" s="690" t="s">
        <v>127</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4931315</v>
      </c>
      <c r="CS49" s="756"/>
      <c r="CT49" s="756"/>
      <c r="CU49" s="756"/>
      <c r="CV49" s="756"/>
      <c r="CW49" s="756"/>
      <c r="CX49" s="756"/>
      <c r="CY49" s="787"/>
      <c r="CZ49" s="781">
        <v>100</v>
      </c>
      <c r="DA49" s="788"/>
      <c r="DB49" s="788"/>
      <c r="DC49" s="789"/>
      <c r="DD49" s="790">
        <v>3165829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PSjkYL5nyH0twitQSxK2G3YdaoJRTqW+7JcI+0IS478b6LiqJvSf6D+GbUUl9FB8hVOkp86NM8HZFiMawYbqRg==" saltValue="e0AHmVwy0GCxIRytqOtkn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5024</v>
      </c>
      <c r="R7" s="821"/>
      <c r="S7" s="821"/>
      <c r="T7" s="821"/>
      <c r="U7" s="821"/>
      <c r="V7" s="821">
        <v>4931</v>
      </c>
      <c r="W7" s="821"/>
      <c r="X7" s="821"/>
      <c r="Y7" s="821"/>
      <c r="Z7" s="821"/>
      <c r="AA7" s="821">
        <v>93</v>
      </c>
      <c r="AB7" s="821"/>
      <c r="AC7" s="821"/>
      <c r="AD7" s="821"/>
      <c r="AE7" s="822"/>
      <c r="AF7" s="823">
        <v>70</v>
      </c>
      <c r="AG7" s="824"/>
      <c r="AH7" s="824"/>
      <c r="AI7" s="824"/>
      <c r="AJ7" s="825"/>
      <c r="AK7" s="860">
        <v>104693</v>
      </c>
      <c r="AL7" s="861"/>
      <c r="AM7" s="861"/>
      <c r="AN7" s="861"/>
      <c r="AO7" s="861"/>
      <c r="AP7" s="861">
        <v>2648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70</v>
      </c>
      <c r="AG23" s="880"/>
      <c r="AH23" s="880"/>
      <c r="AI23" s="880"/>
      <c r="AJ23" s="883"/>
      <c r="AK23" s="884"/>
      <c r="AL23" s="885"/>
      <c r="AM23" s="885"/>
      <c r="AN23" s="885"/>
      <c r="AO23" s="885"/>
      <c r="AP23" s="880"/>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7</v>
      </c>
      <c r="B28" s="817" t="s">
        <v>404</v>
      </c>
      <c r="C28" s="818"/>
      <c r="D28" s="818"/>
      <c r="E28" s="818"/>
      <c r="F28" s="818"/>
      <c r="G28" s="818"/>
      <c r="H28" s="818"/>
      <c r="I28" s="818"/>
      <c r="J28" s="818"/>
      <c r="K28" s="818"/>
      <c r="L28" s="818"/>
      <c r="M28" s="818"/>
      <c r="N28" s="818"/>
      <c r="O28" s="818"/>
      <c r="P28" s="819"/>
      <c r="Q28" s="908">
        <v>1021</v>
      </c>
      <c r="R28" s="909"/>
      <c r="S28" s="909"/>
      <c r="T28" s="909"/>
      <c r="U28" s="909"/>
      <c r="V28" s="909">
        <v>1014</v>
      </c>
      <c r="W28" s="909"/>
      <c r="X28" s="909"/>
      <c r="Y28" s="909"/>
      <c r="Z28" s="909"/>
      <c r="AA28" s="909">
        <v>7</v>
      </c>
      <c r="AB28" s="909"/>
      <c r="AC28" s="909"/>
      <c r="AD28" s="909"/>
      <c r="AE28" s="910"/>
      <c r="AF28" s="911">
        <v>7</v>
      </c>
      <c r="AG28" s="909"/>
      <c r="AH28" s="909"/>
      <c r="AI28" s="909"/>
      <c r="AJ28" s="912"/>
      <c r="AK28" s="913">
        <v>54</v>
      </c>
      <c r="AL28" s="904"/>
      <c r="AM28" s="904"/>
      <c r="AN28" s="904"/>
      <c r="AO28" s="904"/>
      <c r="AP28" s="904" t="s">
        <v>581</v>
      </c>
      <c r="AQ28" s="904"/>
      <c r="AR28" s="904"/>
      <c r="AS28" s="904"/>
      <c r="AT28" s="904"/>
      <c r="AU28" s="904" t="s">
        <v>582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765</v>
      </c>
      <c r="R29" s="845"/>
      <c r="S29" s="845"/>
      <c r="T29" s="845"/>
      <c r="U29" s="845"/>
      <c r="V29" s="845">
        <v>719</v>
      </c>
      <c r="W29" s="845"/>
      <c r="X29" s="845"/>
      <c r="Y29" s="845"/>
      <c r="Z29" s="845"/>
      <c r="AA29" s="845">
        <v>46</v>
      </c>
      <c r="AB29" s="845"/>
      <c r="AC29" s="845"/>
      <c r="AD29" s="845"/>
      <c r="AE29" s="846"/>
      <c r="AF29" s="847">
        <v>46</v>
      </c>
      <c r="AG29" s="848"/>
      <c r="AH29" s="848"/>
      <c r="AI29" s="848"/>
      <c r="AJ29" s="849"/>
      <c r="AK29" s="916">
        <v>125</v>
      </c>
      <c r="AL29" s="917"/>
      <c r="AM29" s="917"/>
      <c r="AN29" s="917"/>
      <c r="AO29" s="917"/>
      <c r="AP29" s="917" t="s">
        <v>581</v>
      </c>
      <c r="AQ29" s="917"/>
      <c r="AR29" s="917"/>
      <c r="AS29" s="917"/>
      <c r="AT29" s="917"/>
      <c r="AU29" s="917" t="s">
        <v>582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82</v>
      </c>
      <c r="R30" s="845"/>
      <c r="S30" s="845"/>
      <c r="T30" s="845"/>
      <c r="U30" s="845"/>
      <c r="V30" s="845">
        <v>81</v>
      </c>
      <c r="W30" s="845"/>
      <c r="X30" s="845"/>
      <c r="Y30" s="845"/>
      <c r="Z30" s="845"/>
      <c r="AA30" s="845">
        <v>1</v>
      </c>
      <c r="AB30" s="845"/>
      <c r="AC30" s="845"/>
      <c r="AD30" s="845"/>
      <c r="AE30" s="846"/>
      <c r="AF30" s="847">
        <v>1</v>
      </c>
      <c r="AG30" s="848"/>
      <c r="AH30" s="848"/>
      <c r="AI30" s="848"/>
      <c r="AJ30" s="849"/>
      <c r="AK30" s="916">
        <v>16</v>
      </c>
      <c r="AL30" s="917"/>
      <c r="AM30" s="917"/>
      <c r="AN30" s="917"/>
      <c r="AO30" s="917"/>
      <c r="AP30" s="917" t="s">
        <v>581</v>
      </c>
      <c r="AQ30" s="917"/>
      <c r="AR30" s="917"/>
      <c r="AS30" s="917"/>
      <c r="AT30" s="917"/>
      <c r="AU30" s="917" t="s">
        <v>582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212</v>
      </c>
      <c r="R31" s="845"/>
      <c r="S31" s="845"/>
      <c r="T31" s="845"/>
      <c r="U31" s="845"/>
      <c r="V31" s="845">
        <v>176</v>
      </c>
      <c r="W31" s="845"/>
      <c r="X31" s="845"/>
      <c r="Y31" s="845"/>
      <c r="Z31" s="845"/>
      <c r="AA31" s="845">
        <v>37</v>
      </c>
      <c r="AB31" s="845"/>
      <c r="AC31" s="845"/>
      <c r="AD31" s="845"/>
      <c r="AE31" s="846"/>
      <c r="AF31" s="847">
        <v>525</v>
      </c>
      <c r="AG31" s="848"/>
      <c r="AH31" s="848"/>
      <c r="AI31" s="848"/>
      <c r="AJ31" s="849"/>
      <c r="AK31" s="916">
        <v>3</v>
      </c>
      <c r="AL31" s="917"/>
      <c r="AM31" s="917"/>
      <c r="AN31" s="917"/>
      <c r="AO31" s="917"/>
      <c r="AP31" s="917">
        <v>417</v>
      </c>
      <c r="AQ31" s="917"/>
      <c r="AR31" s="917"/>
      <c r="AS31" s="917"/>
      <c r="AT31" s="917"/>
      <c r="AU31" s="917" t="s">
        <v>582</v>
      </c>
      <c r="AV31" s="917"/>
      <c r="AW31" s="917"/>
      <c r="AX31" s="917"/>
      <c r="AY31" s="917"/>
      <c r="AZ31" s="918" t="s">
        <v>587</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431</v>
      </c>
      <c r="R32" s="845"/>
      <c r="S32" s="845"/>
      <c r="T32" s="845"/>
      <c r="U32" s="845"/>
      <c r="V32" s="845">
        <v>368</v>
      </c>
      <c r="W32" s="845"/>
      <c r="X32" s="845"/>
      <c r="Y32" s="845"/>
      <c r="Z32" s="845"/>
      <c r="AA32" s="845">
        <v>63</v>
      </c>
      <c r="AB32" s="845"/>
      <c r="AC32" s="845"/>
      <c r="AD32" s="845"/>
      <c r="AE32" s="846"/>
      <c r="AF32" s="847">
        <v>99</v>
      </c>
      <c r="AG32" s="848"/>
      <c r="AH32" s="848"/>
      <c r="AI32" s="848"/>
      <c r="AJ32" s="849"/>
      <c r="AK32" s="916">
        <v>240</v>
      </c>
      <c r="AL32" s="917"/>
      <c r="AM32" s="917"/>
      <c r="AN32" s="917"/>
      <c r="AO32" s="917"/>
      <c r="AP32" s="917">
        <v>1800</v>
      </c>
      <c r="AQ32" s="917"/>
      <c r="AR32" s="917"/>
      <c r="AS32" s="917"/>
      <c r="AT32" s="917"/>
      <c r="AU32" s="917">
        <v>1431</v>
      </c>
      <c r="AV32" s="917"/>
      <c r="AW32" s="917"/>
      <c r="AX32" s="917"/>
      <c r="AY32" s="917"/>
      <c r="AZ32" s="918" t="s">
        <v>587</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16</v>
      </c>
      <c r="R33" s="845"/>
      <c r="S33" s="845"/>
      <c r="T33" s="845"/>
      <c r="U33" s="845"/>
      <c r="V33" s="845">
        <v>16</v>
      </c>
      <c r="W33" s="845"/>
      <c r="X33" s="845"/>
      <c r="Y33" s="845"/>
      <c r="Z33" s="845"/>
      <c r="AA33" s="845">
        <v>0</v>
      </c>
      <c r="AB33" s="845"/>
      <c r="AC33" s="845"/>
      <c r="AD33" s="845"/>
      <c r="AE33" s="846"/>
      <c r="AF33" s="847">
        <v>1</v>
      </c>
      <c r="AG33" s="848"/>
      <c r="AH33" s="848"/>
      <c r="AI33" s="848"/>
      <c r="AJ33" s="849"/>
      <c r="AK33" s="916">
        <v>7</v>
      </c>
      <c r="AL33" s="917"/>
      <c r="AM33" s="917"/>
      <c r="AN33" s="917"/>
      <c r="AO33" s="917"/>
      <c r="AP33" s="917">
        <v>93</v>
      </c>
      <c r="AQ33" s="917"/>
      <c r="AR33" s="917"/>
      <c r="AS33" s="917"/>
      <c r="AT33" s="917"/>
      <c r="AU33" s="917">
        <v>71</v>
      </c>
      <c r="AV33" s="917"/>
      <c r="AW33" s="917"/>
      <c r="AX33" s="917"/>
      <c r="AY33" s="917"/>
      <c r="AZ33" s="918" t="s">
        <v>587</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679</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599</v>
      </c>
      <c r="C68" s="956"/>
      <c r="D68" s="956"/>
      <c r="E68" s="956"/>
      <c r="F68" s="956"/>
      <c r="G68" s="956"/>
      <c r="H68" s="956"/>
      <c r="I68" s="956"/>
      <c r="J68" s="956"/>
      <c r="K68" s="956"/>
      <c r="L68" s="956"/>
      <c r="M68" s="956"/>
      <c r="N68" s="956"/>
      <c r="O68" s="956"/>
      <c r="P68" s="957"/>
      <c r="Q68" s="958">
        <v>4963</v>
      </c>
      <c r="R68" s="952"/>
      <c r="S68" s="952"/>
      <c r="T68" s="952"/>
      <c r="U68" s="952"/>
      <c r="V68" s="952">
        <v>4626</v>
      </c>
      <c r="W68" s="952"/>
      <c r="X68" s="952"/>
      <c r="Y68" s="952"/>
      <c r="Z68" s="952"/>
      <c r="AA68" s="952">
        <v>337</v>
      </c>
      <c r="AB68" s="952"/>
      <c r="AC68" s="952"/>
      <c r="AD68" s="952"/>
      <c r="AE68" s="952"/>
      <c r="AF68" s="952">
        <v>337</v>
      </c>
      <c r="AG68" s="952"/>
      <c r="AH68" s="952"/>
      <c r="AI68" s="952"/>
      <c r="AJ68" s="952"/>
      <c r="AK68" s="952" t="s">
        <v>518</v>
      </c>
      <c r="AL68" s="952"/>
      <c r="AM68" s="952"/>
      <c r="AN68" s="952"/>
      <c r="AO68" s="952"/>
      <c r="AP68" s="952">
        <v>547</v>
      </c>
      <c r="AQ68" s="952"/>
      <c r="AR68" s="952"/>
      <c r="AS68" s="952"/>
      <c r="AT68" s="952"/>
      <c r="AU68" s="952">
        <v>279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600</v>
      </c>
      <c r="C69" s="960"/>
      <c r="D69" s="960"/>
      <c r="E69" s="960"/>
      <c r="F69" s="960"/>
      <c r="G69" s="960"/>
      <c r="H69" s="960"/>
      <c r="I69" s="960"/>
      <c r="J69" s="960"/>
      <c r="K69" s="960"/>
      <c r="L69" s="960"/>
      <c r="M69" s="960"/>
      <c r="N69" s="960"/>
      <c r="O69" s="960"/>
      <c r="P69" s="961"/>
      <c r="Q69" s="962">
        <v>25</v>
      </c>
      <c r="R69" s="917"/>
      <c r="S69" s="917"/>
      <c r="T69" s="917"/>
      <c r="U69" s="917"/>
      <c r="V69" s="917">
        <v>13</v>
      </c>
      <c r="W69" s="917"/>
      <c r="X69" s="917"/>
      <c r="Y69" s="917"/>
      <c r="Z69" s="917"/>
      <c r="AA69" s="917">
        <v>12</v>
      </c>
      <c r="AB69" s="917"/>
      <c r="AC69" s="917"/>
      <c r="AD69" s="917"/>
      <c r="AE69" s="917"/>
      <c r="AF69" s="917"/>
      <c r="AG69" s="917"/>
      <c r="AH69" s="917"/>
      <c r="AI69" s="917"/>
      <c r="AJ69" s="917"/>
      <c r="AK69" s="917" t="s">
        <v>518</v>
      </c>
      <c r="AL69" s="917"/>
      <c r="AM69" s="917"/>
      <c r="AN69" s="917"/>
      <c r="AO69" s="917"/>
      <c r="AP69" s="917" t="s">
        <v>518</v>
      </c>
      <c r="AQ69" s="917"/>
      <c r="AR69" s="917"/>
      <c r="AS69" s="917"/>
      <c r="AT69" s="917"/>
      <c r="AU69" s="917" t="s">
        <v>518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598</v>
      </c>
      <c r="C70" s="960"/>
      <c r="D70" s="960"/>
      <c r="E70" s="960"/>
      <c r="F70" s="960"/>
      <c r="G70" s="960"/>
      <c r="H70" s="960"/>
      <c r="I70" s="960"/>
      <c r="J70" s="960"/>
      <c r="K70" s="960"/>
      <c r="L70" s="960"/>
      <c r="M70" s="960"/>
      <c r="N70" s="960"/>
      <c r="O70" s="960"/>
      <c r="P70" s="961"/>
      <c r="Q70" s="962">
        <v>394</v>
      </c>
      <c r="R70" s="917"/>
      <c r="S70" s="917"/>
      <c r="T70" s="917"/>
      <c r="U70" s="917"/>
      <c r="V70" s="917">
        <v>373</v>
      </c>
      <c r="W70" s="917"/>
      <c r="X70" s="917"/>
      <c r="Y70" s="917"/>
      <c r="Z70" s="917"/>
      <c r="AA70" s="917">
        <v>21</v>
      </c>
      <c r="AB70" s="917"/>
      <c r="AC70" s="917"/>
      <c r="AD70" s="917"/>
      <c r="AE70" s="917"/>
      <c r="AF70" s="917">
        <v>21</v>
      </c>
      <c r="AG70" s="917"/>
      <c r="AH70" s="917"/>
      <c r="AI70" s="917"/>
      <c r="AJ70" s="917"/>
      <c r="AK70" s="917" t="s">
        <v>518</v>
      </c>
      <c r="AL70" s="917"/>
      <c r="AM70" s="917"/>
      <c r="AN70" s="917"/>
      <c r="AO70" s="917"/>
      <c r="AP70" s="917">
        <v>376</v>
      </c>
      <c r="AQ70" s="917"/>
      <c r="AR70" s="917"/>
      <c r="AS70" s="917"/>
      <c r="AT70" s="917"/>
      <c r="AU70" s="917">
        <v>15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2921</v>
      </c>
      <c r="R71" s="917"/>
      <c r="S71" s="917"/>
      <c r="T71" s="917"/>
      <c r="U71" s="917"/>
      <c r="V71" s="917">
        <v>2828</v>
      </c>
      <c r="W71" s="917"/>
      <c r="X71" s="917"/>
      <c r="Y71" s="917"/>
      <c r="Z71" s="917"/>
      <c r="AA71" s="917">
        <v>92</v>
      </c>
      <c r="AB71" s="917"/>
      <c r="AC71" s="917"/>
      <c r="AD71" s="917"/>
      <c r="AE71" s="917"/>
      <c r="AF71" s="917">
        <v>103</v>
      </c>
      <c r="AG71" s="917"/>
      <c r="AH71" s="917"/>
      <c r="AI71" s="917"/>
      <c r="AJ71" s="917"/>
      <c r="AK71" s="917">
        <v>524</v>
      </c>
      <c r="AL71" s="917"/>
      <c r="AM71" s="917"/>
      <c r="AN71" s="917"/>
      <c r="AO71" s="917"/>
      <c r="AP71" s="917">
        <v>2863</v>
      </c>
      <c r="AQ71" s="917"/>
      <c r="AR71" s="917"/>
      <c r="AS71" s="917"/>
      <c r="AT71" s="917"/>
      <c r="AU71" s="917">
        <v>35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115</v>
      </c>
      <c r="R72" s="917"/>
      <c r="S72" s="917"/>
      <c r="T72" s="917"/>
      <c r="U72" s="917"/>
      <c r="V72" s="917">
        <v>110</v>
      </c>
      <c r="W72" s="917"/>
      <c r="X72" s="917"/>
      <c r="Y72" s="917"/>
      <c r="Z72" s="917"/>
      <c r="AA72" s="917">
        <v>5</v>
      </c>
      <c r="AB72" s="917"/>
      <c r="AC72" s="917"/>
      <c r="AD72" s="917"/>
      <c r="AE72" s="917"/>
      <c r="AF72" s="917">
        <v>5</v>
      </c>
      <c r="AG72" s="917"/>
      <c r="AH72" s="917"/>
      <c r="AI72" s="917"/>
      <c r="AJ72" s="917"/>
      <c r="AK72" s="917">
        <v>0</v>
      </c>
      <c r="AL72" s="917"/>
      <c r="AM72" s="917"/>
      <c r="AN72" s="917"/>
      <c r="AO72" s="917"/>
      <c r="AP72" s="917" t="s">
        <v>518</v>
      </c>
      <c r="AQ72" s="917"/>
      <c r="AR72" s="917"/>
      <c r="AS72" s="917"/>
      <c r="AT72" s="917"/>
      <c r="AU72" s="917" t="s">
        <v>518</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187</v>
      </c>
      <c r="R73" s="917"/>
      <c r="S73" s="917"/>
      <c r="T73" s="917"/>
      <c r="U73" s="917"/>
      <c r="V73" s="917">
        <v>178</v>
      </c>
      <c r="W73" s="917"/>
      <c r="X73" s="917"/>
      <c r="Y73" s="917"/>
      <c r="Z73" s="917"/>
      <c r="AA73" s="917">
        <v>9</v>
      </c>
      <c r="AB73" s="917"/>
      <c r="AC73" s="917"/>
      <c r="AD73" s="917"/>
      <c r="AE73" s="917"/>
      <c r="AF73" s="917">
        <v>9</v>
      </c>
      <c r="AG73" s="917"/>
      <c r="AH73" s="917"/>
      <c r="AI73" s="917"/>
      <c r="AJ73" s="917"/>
      <c r="AK73" s="917">
        <v>0</v>
      </c>
      <c r="AL73" s="917"/>
      <c r="AM73" s="917"/>
      <c r="AN73" s="917"/>
      <c r="AO73" s="917"/>
      <c r="AP73" s="917">
        <v>67</v>
      </c>
      <c r="AQ73" s="917"/>
      <c r="AR73" s="917"/>
      <c r="AS73" s="917"/>
      <c r="AT73" s="917"/>
      <c r="AU73" s="917">
        <v>20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594</v>
      </c>
      <c r="C74" s="960"/>
      <c r="D74" s="960"/>
      <c r="E74" s="960"/>
      <c r="F74" s="960"/>
      <c r="G74" s="960"/>
      <c r="H74" s="960"/>
      <c r="I74" s="960"/>
      <c r="J74" s="960"/>
      <c r="K74" s="960"/>
      <c r="L74" s="960"/>
      <c r="M74" s="960"/>
      <c r="N74" s="960"/>
      <c r="O74" s="960"/>
      <c r="P74" s="961"/>
      <c r="Q74" s="962">
        <v>6467</v>
      </c>
      <c r="R74" s="917"/>
      <c r="S74" s="917"/>
      <c r="T74" s="917"/>
      <c r="U74" s="917"/>
      <c r="V74" s="917">
        <v>5925</v>
      </c>
      <c r="W74" s="917"/>
      <c r="X74" s="917"/>
      <c r="Y74" s="917"/>
      <c r="Z74" s="917"/>
      <c r="AA74" s="917">
        <v>542</v>
      </c>
      <c r="AB74" s="917"/>
      <c r="AC74" s="917"/>
      <c r="AD74" s="917"/>
      <c r="AE74" s="917"/>
      <c r="AF74" s="917">
        <v>550</v>
      </c>
      <c r="AG74" s="917"/>
      <c r="AH74" s="917"/>
      <c r="AI74" s="917"/>
      <c r="AJ74" s="917"/>
      <c r="AK74" s="917">
        <v>0</v>
      </c>
      <c r="AL74" s="917"/>
      <c r="AM74" s="917"/>
      <c r="AN74" s="917"/>
      <c r="AO74" s="917"/>
      <c r="AP74" s="917" t="s">
        <v>518</v>
      </c>
      <c r="AQ74" s="917"/>
      <c r="AR74" s="917"/>
      <c r="AS74" s="917"/>
      <c r="AT74" s="917"/>
      <c r="AU74" s="917" t="s">
        <v>518</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593</v>
      </c>
      <c r="C75" s="960"/>
      <c r="D75" s="960"/>
      <c r="E75" s="960"/>
      <c r="F75" s="960"/>
      <c r="G75" s="960"/>
      <c r="H75" s="960"/>
      <c r="I75" s="960"/>
      <c r="J75" s="960"/>
      <c r="K75" s="960"/>
      <c r="L75" s="960"/>
      <c r="M75" s="960"/>
      <c r="N75" s="960"/>
      <c r="O75" s="960"/>
      <c r="P75" s="961"/>
      <c r="Q75" s="965">
        <v>15</v>
      </c>
      <c r="R75" s="966"/>
      <c r="S75" s="966"/>
      <c r="T75" s="966"/>
      <c r="U75" s="916"/>
      <c r="V75" s="967">
        <v>6</v>
      </c>
      <c r="W75" s="966"/>
      <c r="X75" s="966"/>
      <c r="Y75" s="966"/>
      <c r="Z75" s="916"/>
      <c r="AA75" s="967">
        <v>9</v>
      </c>
      <c r="AB75" s="966"/>
      <c r="AC75" s="966"/>
      <c r="AD75" s="966"/>
      <c r="AE75" s="916"/>
      <c r="AF75" s="967">
        <v>1</v>
      </c>
      <c r="AG75" s="966"/>
      <c r="AH75" s="966"/>
      <c r="AI75" s="966"/>
      <c r="AJ75" s="916"/>
      <c r="AK75" s="967">
        <v>10</v>
      </c>
      <c r="AL75" s="966"/>
      <c r="AM75" s="966"/>
      <c r="AN75" s="966"/>
      <c r="AO75" s="916"/>
      <c r="AP75" s="967" t="s">
        <v>518</v>
      </c>
      <c r="AQ75" s="966"/>
      <c r="AR75" s="966"/>
      <c r="AS75" s="966"/>
      <c r="AT75" s="916"/>
      <c r="AU75" s="967" t="s">
        <v>518</v>
      </c>
      <c r="AV75" s="966"/>
      <c r="AW75" s="966"/>
      <c r="AX75" s="966"/>
      <c r="AY75" s="916"/>
      <c r="AZ75" s="968"/>
      <c r="BA75" s="969"/>
      <c r="BB75" s="969"/>
      <c r="BC75" s="969"/>
      <c r="BD75" s="970"/>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5">
        <v>4824</v>
      </c>
      <c r="R76" s="966"/>
      <c r="S76" s="966"/>
      <c r="T76" s="966"/>
      <c r="U76" s="916"/>
      <c r="V76" s="967">
        <v>4603</v>
      </c>
      <c r="W76" s="966"/>
      <c r="X76" s="966"/>
      <c r="Y76" s="966"/>
      <c r="Z76" s="916"/>
      <c r="AA76" s="967">
        <v>222</v>
      </c>
      <c r="AB76" s="966"/>
      <c r="AC76" s="966"/>
      <c r="AD76" s="966"/>
      <c r="AE76" s="916"/>
      <c r="AF76" s="967">
        <v>222</v>
      </c>
      <c r="AG76" s="966"/>
      <c r="AH76" s="966"/>
      <c r="AI76" s="966"/>
      <c r="AJ76" s="916"/>
      <c r="AK76" s="967" t="s">
        <v>518</v>
      </c>
      <c r="AL76" s="966"/>
      <c r="AM76" s="966"/>
      <c r="AN76" s="966"/>
      <c r="AO76" s="916"/>
      <c r="AP76" s="967">
        <v>86</v>
      </c>
      <c r="AQ76" s="966"/>
      <c r="AR76" s="966"/>
      <c r="AS76" s="966"/>
      <c r="AT76" s="916"/>
      <c r="AU76" s="967">
        <v>86</v>
      </c>
      <c r="AV76" s="966"/>
      <c r="AW76" s="966"/>
      <c r="AX76" s="966"/>
      <c r="AY76" s="916"/>
      <c r="AZ76" s="968"/>
      <c r="BA76" s="969"/>
      <c r="BB76" s="969"/>
      <c r="BC76" s="969"/>
      <c r="BD76" s="970"/>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588</v>
      </c>
      <c r="C77" s="960"/>
      <c r="D77" s="960"/>
      <c r="E77" s="960"/>
      <c r="F77" s="960"/>
      <c r="G77" s="960"/>
      <c r="H77" s="960"/>
      <c r="I77" s="960"/>
      <c r="J77" s="960"/>
      <c r="K77" s="960"/>
      <c r="L77" s="960"/>
      <c r="M77" s="960"/>
      <c r="N77" s="960"/>
      <c r="O77" s="960"/>
      <c r="P77" s="961"/>
      <c r="Q77" s="965">
        <v>1291</v>
      </c>
      <c r="R77" s="966"/>
      <c r="S77" s="966"/>
      <c r="T77" s="966"/>
      <c r="U77" s="916"/>
      <c r="V77" s="967">
        <v>1258</v>
      </c>
      <c r="W77" s="966"/>
      <c r="X77" s="966"/>
      <c r="Y77" s="966"/>
      <c r="Z77" s="916"/>
      <c r="AA77" s="967">
        <v>33</v>
      </c>
      <c r="AB77" s="966"/>
      <c r="AC77" s="966"/>
      <c r="AD77" s="966"/>
      <c r="AE77" s="916"/>
      <c r="AF77" s="967">
        <v>33</v>
      </c>
      <c r="AG77" s="966"/>
      <c r="AH77" s="966"/>
      <c r="AI77" s="966"/>
      <c r="AJ77" s="916"/>
      <c r="AK77" s="967">
        <v>95</v>
      </c>
      <c r="AL77" s="966"/>
      <c r="AM77" s="966"/>
      <c r="AN77" s="966"/>
      <c r="AO77" s="916"/>
      <c r="AP77" s="967" t="s">
        <v>518</v>
      </c>
      <c r="AQ77" s="966"/>
      <c r="AR77" s="966"/>
      <c r="AS77" s="966"/>
      <c r="AT77" s="916"/>
      <c r="AU77" s="967" t="s">
        <v>518</v>
      </c>
      <c r="AV77" s="966"/>
      <c r="AW77" s="966"/>
      <c r="AX77" s="966"/>
      <c r="AY77" s="916"/>
      <c r="AZ77" s="968"/>
      <c r="BA77" s="969"/>
      <c r="BB77" s="969"/>
      <c r="BC77" s="969"/>
      <c r="BD77" s="970"/>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592</v>
      </c>
      <c r="C78" s="960"/>
      <c r="D78" s="960"/>
      <c r="E78" s="960"/>
      <c r="F78" s="960"/>
      <c r="G78" s="960"/>
      <c r="H78" s="960"/>
      <c r="I78" s="960"/>
      <c r="J78" s="960"/>
      <c r="K78" s="960"/>
      <c r="L78" s="960"/>
      <c r="M78" s="960"/>
      <c r="N78" s="960"/>
      <c r="O78" s="960"/>
      <c r="P78" s="961"/>
      <c r="Q78" s="965">
        <v>600</v>
      </c>
      <c r="R78" s="966"/>
      <c r="S78" s="966"/>
      <c r="T78" s="966"/>
      <c r="U78" s="916"/>
      <c r="V78" s="967">
        <v>537</v>
      </c>
      <c r="W78" s="966"/>
      <c r="X78" s="966"/>
      <c r="Y78" s="966"/>
      <c r="Z78" s="916"/>
      <c r="AA78" s="967">
        <v>63</v>
      </c>
      <c r="AB78" s="966"/>
      <c r="AC78" s="966"/>
      <c r="AD78" s="966"/>
      <c r="AE78" s="916"/>
      <c r="AF78" s="967">
        <v>63</v>
      </c>
      <c r="AG78" s="966"/>
      <c r="AH78" s="966"/>
      <c r="AI78" s="966"/>
      <c r="AJ78" s="916"/>
      <c r="AK78" s="967">
        <v>127</v>
      </c>
      <c r="AL78" s="966"/>
      <c r="AM78" s="966"/>
      <c r="AN78" s="966"/>
      <c r="AO78" s="916"/>
      <c r="AP78" s="967" t="s">
        <v>518</v>
      </c>
      <c r="AQ78" s="966"/>
      <c r="AR78" s="966"/>
      <c r="AS78" s="966"/>
      <c r="AT78" s="916"/>
      <c r="AU78" s="967" t="s">
        <v>518</v>
      </c>
      <c r="AV78" s="966"/>
      <c r="AW78" s="966"/>
      <c r="AX78" s="966"/>
      <c r="AY78" s="916"/>
      <c r="AZ78" s="968"/>
      <c r="BA78" s="969"/>
      <c r="BB78" s="969"/>
      <c r="BC78" s="969"/>
      <c r="BD78" s="970"/>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589</v>
      </c>
      <c r="C79" s="960"/>
      <c r="D79" s="960"/>
      <c r="E79" s="960"/>
      <c r="F79" s="960"/>
      <c r="G79" s="960"/>
      <c r="H79" s="960"/>
      <c r="I79" s="960"/>
      <c r="J79" s="960"/>
      <c r="K79" s="960"/>
      <c r="L79" s="960"/>
      <c r="M79" s="960"/>
      <c r="N79" s="960"/>
      <c r="O79" s="960"/>
      <c r="P79" s="961"/>
      <c r="Q79" s="965">
        <v>195</v>
      </c>
      <c r="R79" s="966"/>
      <c r="S79" s="966"/>
      <c r="T79" s="966"/>
      <c r="U79" s="916"/>
      <c r="V79" s="967">
        <v>186</v>
      </c>
      <c r="W79" s="966"/>
      <c r="X79" s="966"/>
      <c r="Y79" s="966"/>
      <c r="Z79" s="916"/>
      <c r="AA79" s="967">
        <v>9</v>
      </c>
      <c r="AB79" s="966"/>
      <c r="AC79" s="966"/>
      <c r="AD79" s="966"/>
      <c r="AE79" s="916"/>
      <c r="AF79" s="967">
        <v>9</v>
      </c>
      <c r="AG79" s="966"/>
      <c r="AH79" s="966"/>
      <c r="AI79" s="966"/>
      <c r="AJ79" s="916"/>
      <c r="AK79" s="967">
        <v>0</v>
      </c>
      <c r="AL79" s="966"/>
      <c r="AM79" s="966"/>
      <c r="AN79" s="966"/>
      <c r="AO79" s="916"/>
      <c r="AP79" s="967" t="s">
        <v>518</v>
      </c>
      <c r="AQ79" s="966"/>
      <c r="AR79" s="966"/>
      <c r="AS79" s="966"/>
      <c r="AT79" s="916"/>
      <c r="AU79" s="967" t="s">
        <v>518</v>
      </c>
      <c r="AV79" s="966"/>
      <c r="AW79" s="966"/>
      <c r="AX79" s="966"/>
      <c r="AY79" s="916"/>
      <c r="AZ79" s="968"/>
      <c r="BA79" s="969"/>
      <c r="BB79" s="969"/>
      <c r="BC79" s="969"/>
      <c r="BD79" s="970"/>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590</v>
      </c>
      <c r="C80" s="960"/>
      <c r="D80" s="960"/>
      <c r="E80" s="960"/>
      <c r="F80" s="960"/>
      <c r="G80" s="960"/>
      <c r="H80" s="960"/>
      <c r="I80" s="960"/>
      <c r="J80" s="960"/>
      <c r="K80" s="960"/>
      <c r="L80" s="960"/>
      <c r="M80" s="960"/>
      <c r="N80" s="960"/>
      <c r="O80" s="960"/>
      <c r="P80" s="961"/>
      <c r="Q80" s="962">
        <v>36</v>
      </c>
      <c r="R80" s="917"/>
      <c r="S80" s="917"/>
      <c r="T80" s="917"/>
      <c r="U80" s="917"/>
      <c r="V80" s="917">
        <v>31</v>
      </c>
      <c r="W80" s="917"/>
      <c r="X80" s="917"/>
      <c r="Y80" s="917"/>
      <c r="Z80" s="917"/>
      <c r="AA80" s="917">
        <v>5</v>
      </c>
      <c r="AB80" s="917"/>
      <c r="AC80" s="917"/>
      <c r="AD80" s="917"/>
      <c r="AE80" s="917"/>
      <c r="AF80" s="917">
        <v>4</v>
      </c>
      <c r="AG80" s="917"/>
      <c r="AH80" s="917"/>
      <c r="AI80" s="917"/>
      <c r="AJ80" s="917"/>
      <c r="AK80" s="917">
        <v>15</v>
      </c>
      <c r="AL80" s="917"/>
      <c r="AM80" s="917"/>
      <c r="AN80" s="917"/>
      <c r="AO80" s="917"/>
      <c r="AP80" s="917" t="s">
        <v>518</v>
      </c>
      <c r="AQ80" s="917"/>
      <c r="AR80" s="917"/>
      <c r="AS80" s="917"/>
      <c r="AT80" s="917"/>
      <c r="AU80" s="917" t="s">
        <v>518</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426</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36"/>
      <c r="CT102" s="936"/>
      <c r="CU102" s="936"/>
      <c r="CV102" s="982"/>
      <c r="CW102" s="981"/>
      <c r="CX102" s="936"/>
      <c r="CY102" s="936"/>
      <c r="CZ102" s="936"/>
      <c r="DA102" s="982"/>
      <c r="DB102" s="981"/>
      <c r="DC102" s="936"/>
      <c r="DD102" s="936"/>
      <c r="DE102" s="936"/>
      <c r="DF102" s="982"/>
      <c r="DG102" s="981"/>
      <c r="DH102" s="936"/>
      <c r="DI102" s="936"/>
      <c r="DJ102" s="936"/>
      <c r="DK102" s="982"/>
      <c r="DL102" s="981"/>
      <c r="DM102" s="936"/>
      <c r="DN102" s="936"/>
      <c r="DO102" s="936"/>
      <c r="DP102" s="982"/>
      <c r="DQ102" s="981"/>
      <c r="DR102" s="936"/>
      <c r="DS102" s="936"/>
      <c r="DT102" s="936"/>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427</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428</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431</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432</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433</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434</v>
      </c>
      <c r="AB109" s="984"/>
      <c r="AC109" s="984"/>
      <c r="AD109" s="984"/>
      <c r="AE109" s="985"/>
      <c r="AF109" s="983" t="s">
        <v>435</v>
      </c>
      <c r="AG109" s="984"/>
      <c r="AH109" s="984"/>
      <c r="AI109" s="984"/>
      <c r="AJ109" s="985"/>
      <c r="AK109" s="983" t="s">
        <v>307</v>
      </c>
      <c r="AL109" s="984"/>
      <c r="AM109" s="984"/>
      <c r="AN109" s="984"/>
      <c r="AO109" s="985"/>
      <c r="AP109" s="983" t="s">
        <v>436</v>
      </c>
      <c r="AQ109" s="984"/>
      <c r="AR109" s="984"/>
      <c r="AS109" s="984"/>
      <c r="AT109" s="986"/>
      <c r="AU109" s="1003" t="s">
        <v>433</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434</v>
      </c>
      <c r="BR109" s="984"/>
      <c r="BS109" s="984"/>
      <c r="BT109" s="984"/>
      <c r="BU109" s="985"/>
      <c r="BV109" s="983" t="s">
        <v>435</v>
      </c>
      <c r="BW109" s="984"/>
      <c r="BX109" s="984"/>
      <c r="BY109" s="984"/>
      <c r="BZ109" s="985"/>
      <c r="CA109" s="983" t="s">
        <v>307</v>
      </c>
      <c r="CB109" s="984"/>
      <c r="CC109" s="984"/>
      <c r="CD109" s="984"/>
      <c r="CE109" s="985"/>
      <c r="CF109" s="1004" t="s">
        <v>436</v>
      </c>
      <c r="CG109" s="1004"/>
      <c r="CH109" s="1004"/>
      <c r="CI109" s="1004"/>
      <c r="CJ109" s="1004"/>
      <c r="CK109" s="983" t="s">
        <v>437</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434</v>
      </c>
      <c r="DH109" s="984"/>
      <c r="DI109" s="984"/>
      <c r="DJ109" s="984"/>
      <c r="DK109" s="985"/>
      <c r="DL109" s="983" t="s">
        <v>435</v>
      </c>
      <c r="DM109" s="984"/>
      <c r="DN109" s="984"/>
      <c r="DO109" s="984"/>
      <c r="DP109" s="985"/>
      <c r="DQ109" s="983" t="s">
        <v>307</v>
      </c>
      <c r="DR109" s="984"/>
      <c r="DS109" s="984"/>
      <c r="DT109" s="984"/>
      <c r="DU109" s="985"/>
      <c r="DV109" s="983" t="s">
        <v>436</v>
      </c>
      <c r="DW109" s="984"/>
      <c r="DX109" s="984"/>
      <c r="DY109" s="984"/>
      <c r="DZ109" s="986"/>
    </row>
    <row r="110" spans="1:131" s="248" customFormat="1" ht="26.25" customHeight="1" x14ac:dyDescent="0.15">
      <c r="A110" s="987" t="s">
        <v>438</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291822</v>
      </c>
      <c r="AB110" s="991"/>
      <c r="AC110" s="991"/>
      <c r="AD110" s="991"/>
      <c r="AE110" s="992"/>
      <c r="AF110" s="993">
        <v>313979</v>
      </c>
      <c r="AG110" s="991"/>
      <c r="AH110" s="991"/>
      <c r="AI110" s="991"/>
      <c r="AJ110" s="992"/>
      <c r="AK110" s="993">
        <v>302266</v>
      </c>
      <c r="AL110" s="991"/>
      <c r="AM110" s="991"/>
      <c r="AN110" s="991"/>
      <c r="AO110" s="992"/>
      <c r="AP110" s="994">
        <v>13.3</v>
      </c>
      <c r="AQ110" s="995"/>
      <c r="AR110" s="995"/>
      <c r="AS110" s="995"/>
      <c r="AT110" s="996"/>
      <c r="AU110" s="997" t="s">
        <v>72</v>
      </c>
      <c r="AV110" s="998"/>
      <c r="AW110" s="998"/>
      <c r="AX110" s="998"/>
      <c r="AY110" s="998"/>
      <c r="AZ110" s="1039" t="s">
        <v>439</v>
      </c>
      <c r="BA110" s="988"/>
      <c r="BB110" s="988"/>
      <c r="BC110" s="988"/>
      <c r="BD110" s="988"/>
      <c r="BE110" s="988"/>
      <c r="BF110" s="988"/>
      <c r="BG110" s="988"/>
      <c r="BH110" s="988"/>
      <c r="BI110" s="988"/>
      <c r="BJ110" s="988"/>
      <c r="BK110" s="988"/>
      <c r="BL110" s="988"/>
      <c r="BM110" s="988"/>
      <c r="BN110" s="988"/>
      <c r="BO110" s="988"/>
      <c r="BP110" s="989"/>
      <c r="BQ110" s="1025">
        <v>2755937</v>
      </c>
      <c r="BR110" s="1026"/>
      <c r="BS110" s="1026"/>
      <c r="BT110" s="1026"/>
      <c r="BU110" s="1026"/>
      <c r="BV110" s="1026">
        <v>2661244</v>
      </c>
      <c r="BW110" s="1026"/>
      <c r="BX110" s="1026"/>
      <c r="BY110" s="1026"/>
      <c r="BZ110" s="1026"/>
      <c r="CA110" s="1026">
        <v>2647532</v>
      </c>
      <c r="CB110" s="1026"/>
      <c r="CC110" s="1026"/>
      <c r="CD110" s="1026"/>
      <c r="CE110" s="1026"/>
      <c r="CF110" s="1040">
        <v>116.3</v>
      </c>
      <c r="CG110" s="1041"/>
      <c r="CH110" s="1041"/>
      <c r="CI110" s="1041"/>
      <c r="CJ110" s="1041"/>
      <c r="CK110" s="1042" t="s">
        <v>440</v>
      </c>
      <c r="CL110" s="1043"/>
      <c r="CM110" s="1022" t="s">
        <v>441</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442</v>
      </c>
      <c r="DH110" s="1026"/>
      <c r="DI110" s="1026"/>
      <c r="DJ110" s="1026"/>
      <c r="DK110" s="1026"/>
      <c r="DL110" s="1026" t="s">
        <v>443</v>
      </c>
      <c r="DM110" s="1026"/>
      <c r="DN110" s="1026"/>
      <c r="DO110" s="1026"/>
      <c r="DP110" s="1026"/>
      <c r="DQ110" s="1026" t="s">
        <v>415</v>
      </c>
      <c r="DR110" s="1026"/>
      <c r="DS110" s="1026"/>
      <c r="DT110" s="1026"/>
      <c r="DU110" s="1026"/>
      <c r="DV110" s="1027" t="s">
        <v>442</v>
      </c>
      <c r="DW110" s="1027"/>
      <c r="DX110" s="1027"/>
      <c r="DY110" s="1027"/>
      <c r="DZ110" s="1028"/>
    </row>
    <row r="111" spans="1:131" s="248" customFormat="1" ht="26.25" customHeight="1" x14ac:dyDescent="0.15">
      <c r="A111" s="1029" t="s">
        <v>444</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127</v>
      </c>
      <c r="AB111" s="1033"/>
      <c r="AC111" s="1033"/>
      <c r="AD111" s="1033"/>
      <c r="AE111" s="1034"/>
      <c r="AF111" s="1035" t="s">
        <v>443</v>
      </c>
      <c r="AG111" s="1033"/>
      <c r="AH111" s="1033"/>
      <c r="AI111" s="1033"/>
      <c r="AJ111" s="1034"/>
      <c r="AK111" s="1035" t="s">
        <v>415</v>
      </c>
      <c r="AL111" s="1033"/>
      <c r="AM111" s="1033"/>
      <c r="AN111" s="1033"/>
      <c r="AO111" s="1034"/>
      <c r="AP111" s="1036" t="s">
        <v>442</v>
      </c>
      <c r="AQ111" s="1037"/>
      <c r="AR111" s="1037"/>
      <c r="AS111" s="1037"/>
      <c r="AT111" s="1038"/>
      <c r="AU111" s="999"/>
      <c r="AV111" s="1000"/>
      <c r="AW111" s="1000"/>
      <c r="AX111" s="1000"/>
      <c r="AY111" s="1000"/>
      <c r="AZ111" s="1048" t="s">
        <v>445</v>
      </c>
      <c r="BA111" s="1049"/>
      <c r="BB111" s="1049"/>
      <c r="BC111" s="1049"/>
      <c r="BD111" s="1049"/>
      <c r="BE111" s="1049"/>
      <c r="BF111" s="1049"/>
      <c r="BG111" s="1049"/>
      <c r="BH111" s="1049"/>
      <c r="BI111" s="1049"/>
      <c r="BJ111" s="1049"/>
      <c r="BK111" s="1049"/>
      <c r="BL111" s="1049"/>
      <c r="BM111" s="1049"/>
      <c r="BN111" s="1049"/>
      <c r="BO111" s="1049"/>
      <c r="BP111" s="1050"/>
      <c r="BQ111" s="1018" t="s">
        <v>443</v>
      </c>
      <c r="BR111" s="1019"/>
      <c r="BS111" s="1019"/>
      <c r="BT111" s="1019"/>
      <c r="BU111" s="1019"/>
      <c r="BV111" s="1019" t="s">
        <v>446</v>
      </c>
      <c r="BW111" s="1019"/>
      <c r="BX111" s="1019"/>
      <c r="BY111" s="1019"/>
      <c r="BZ111" s="1019"/>
      <c r="CA111" s="1019" t="s">
        <v>442</v>
      </c>
      <c r="CB111" s="1019"/>
      <c r="CC111" s="1019"/>
      <c r="CD111" s="1019"/>
      <c r="CE111" s="1019"/>
      <c r="CF111" s="1013" t="s">
        <v>127</v>
      </c>
      <c r="CG111" s="1014"/>
      <c r="CH111" s="1014"/>
      <c r="CI111" s="1014"/>
      <c r="CJ111" s="1014"/>
      <c r="CK111" s="1044"/>
      <c r="CL111" s="1045"/>
      <c r="CM111" s="1015" t="s">
        <v>447</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443</v>
      </c>
      <c r="DH111" s="1019"/>
      <c r="DI111" s="1019"/>
      <c r="DJ111" s="1019"/>
      <c r="DK111" s="1019"/>
      <c r="DL111" s="1019" t="s">
        <v>442</v>
      </c>
      <c r="DM111" s="1019"/>
      <c r="DN111" s="1019"/>
      <c r="DO111" s="1019"/>
      <c r="DP111" s="1019"/>
      <c r="DQ111" s="1019" t="s">
        <v>127</v>
      </c>
      <c r="DR111" s="1019"/>
      <c r="DS111" s="1019"/>
      <c r="DT111" s="1019"/>
      <c r="DU111" s="1019"/>
      <c r="DV111" s="1020" t="s">
        <v>443</v>
      </c>
      <c r="DW111" s="1020"/>
      <c r="DX111" s="1020"/>
      <c r="DY111" s="1020"/>
      <c r="DZ111" s="1021"/>
    </row>
    <row r="112" spans="1:131" s="248" customFormat="1" ht="26.25" customHeight="1" x14ac:dyDescent="0.15">
      <c r="A112" s="1051" t="s">
        <v>448</v>
      </c>
      <c r="B112" s="1052"/>
      <c r="C112" s="1049" t="s">
        <v>449</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442</v>
      </c>
      <c r="AB112" s="1058"/>
      <c r="AC112" s="1058"/>
      <c r="AD112" s="1058"/>
      <c r="AE112" s="1059"/>
      <c r="AF112" s="1060" t="s">
        <v>415</v>
      </c>
      <c r="AG112" s="1058"/>
      <c r="AH112" s="1058"/>
      <c r="AI112" s="1058"/>
      <c r="AJ112" s="1059"/>
      <c r="AK112" s="1060" t="s">
        <v>443</v>
      </c>
      <c r="AL112" s="1058"/>
      <c r="AM112" s="1058"/>
      <c r="AN112" s="1058"/>
      <c r="AO112" s="1059"/>
      <c r="AP112" s="1061" t="s">
        <v>443</v>
      </c>
      <c r="AQ112" s="1062"/>
      <c r="AR112" s="1062"/>
      <c r="AS112" s="1062"/>
      <c r="AT112" s="1063"/>
      <c r="AU112" s="999"/>
      <c r="AV112" s="1000"/>
      <c r="AW112" s="1000"/>
      <c r="AX112" s="1000"/>
      <c r="AY112" s="1000"/>
      <c r="AZ112" s="1048" t="s">
        <v>450</v>
      </c>
      <c r="BA112" s="1049"/>
      <c r="BB112" s="1049"/>
      <c r="BC112" s="1049"/>
      <c r="BD112" s="1049"/>
      <c r="BE112" s="1049"/>
      <c r="BF112" s="1049"/>
      <c r="BG112" s="1049"/>
      <c r="BH112" s="1049"/>
      <c r="BI112" s="1049"/>
      <c r="BJ112" s="1049"/>
      <c r="BK112" s="1049"/>
      <c r="BL112" s="1049"/>
      <c r="BM112" s="1049"/>
      <c r="BN112" s="1049"/>
      <c r="BO112" s="1049"/>
      <c r="BP112" s="1050"/>
      <c r="BQ112" s="1018">
        <v>1982179</v>
      </c>
      <c r="BR112" s="1019"/>
      <c r="BS112" s="1019"/>
      <c r="BT112" s="1019"/>
      <c r="BU112" s="1019"/>
      <c r="BV112" s="1019">
        <v>1743610</v>
      </c>
      <c r="BW112" s="1019"/>
      <c r="BX112" s="1019"/>
      <c r="BY112" s="1019"/>
      <c r="BZ112" s="1019"/>
      <c r="CA112" s="1019">
        <v>1502248</v>
      </c>
      <c r="CB112" s="1019"/>
      <c r="CC112" s="1019"/>
      <c r="CD112" s="1019"/>
      <c r="CE112" s="1019"/>
      <c r="CF112" s="1013">
        <v>66</v>
      </c>
      <c r="CG112" s="1014"/>
      <c r="CH112" s="1014"/>
      <c r="CI112" s="1014"/>
      <c r="CJ112" s="1014"/>
      <c r="CK112" s="1044"/>
      <c r="CL112" s="1045"/>
      <c r="CM112" s="1015" t="s">
        <v>451</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415</v>
      </c>
      <c r="DH112" s="1019"/>
      <c r="DI112" s="1019"/>
      <c r="DJ112" s="1019"/>
      <c r="DK112" s="1019"/>
      <c r="DL112" s="1019" t="s">
        <v>442</v>
      </c>
      <c r="DM112" s="1019"/>
      <c r="DN112" s="1019"/>
      <c r="DO112" s="1019"/>
      <c r="DP112" s="1019"/>
      <c r="DQ112" s="1019" t="s">
        <v>442</v>
      </c>
      <c r="DR112" s="1019"/>
      <c r="DS112" s="1019"/>
      <c r="DT112" s="1019"/>
      <c r="DU112" s="1019"/>
      <c r="DV112" s="1020" t="s">
        <v>127</v>
      </c>
      <c r="DW112" s="1020"/>
      <c r="DX112" s="1020"/>
      <c r="DY112" s="1020"/>
      <c r="DZ112" s="1021"/>
    </row>
    <row r="113" spans="1:130" s="248" customFormat="1" ht="26.25" customHeight="1" x14ac:dyDescent="0.15">
      <c r="A113" s="1053"/>
      <c r="B113" s="1054"/>
      <c r="C113" s="1049" t="s">
        <v>452</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245543</v>
      </c>
      <c r="AB113" s="1033"/>
      <c r="AC113" s="1033"/>
      <c r="AD113" s="1033"/>
      <c r="AE113" s="1034"/>
      <c r="AF113" s="1035">
        <v>246215</v>
      </c>
      <c r="AG113" s="1033"/>
      <c r="AH113" s="1033"/>
      <c r="AI113" s="1033"/>
      <c r="AJ113" s="1034"/>
      <c r="AK113" s="1035">
        <v>249285</v>
      </c>
      <c r="AL113" s="1033"/>
      <c r="AM113" s="1033"/>
      <c r="AN113" s="1033"/>
      <c r="AO113" s="1034"/>
      <c r="AP113" s="1036">
        <v>11</v>
      </c>
      <c r="AQ113" s="1037"/>
      <c r="AR113" s="1037"/>
      <c r="AS113" s="1037"/>
      <c r="AT113" s="1038"/>
      <c r="AU113" s="999"/>
      <c r="AV113" s="1000"/>
      <c r="AW113" s="1000"/>
      <c r="AX113" s="1000"/>
      <c r="AY113" s="1000"/>
      <c r="AZ113" s="1048" t="s">
        <v>453</v>
      </c>
      <c r="BA113" s="1049"/>
      <c r="BB113" s="1049"/>
      <c r="BC113" s="1049"/>
      <c r="BD113" s="1049"/>
      <c r="BE113" s="1049"/>
      <c r="BF113" s="1049"/>
      <c r="BG113" s="1049"/>
      <c r="BH113" s="1049"/>
      <c r="BI113" s="1049"/>
      <c r="BJ113" s="1049"/>
      <c r="BK113" s="1049"/>
      <c r="BL113" s="1049"/>
      <c r="BM113" s="1049"/>
      <c r="BN113" s="1049"/>
      <c r="BO113" s="1049"/>
      <c r="BP113" s="1050"/>
      <c r="BQ113" s="1018">
        <v>242954</v>
      </c>
      <c r="BR113" s="1019"/>
      <c r="BS113" s="1019"/>
      <c r="BT113" s="1019"/>
      <c r="BU113" s="1019"/>
      <c r="BV113" s="1019">
        <v>203540</v>
      </c>
      <c r="BW113" s="1019"/>
      <c r="BX113" s="1019"/>
      <c r="BY113" s="1019"/>
      <c r="BZ113" s="1019"/>
      <c r="CA113" s="1019">
        <v>170030</v>
      </c>
      <c r="CB113" s="1019"/>
      <c r="CC113" s="1019"/>
      <c r="CD113" s="1019"/>
      <c r="CE113" s="1019"/>
      <c r="CF113" s="1013">
        <v>7.5</v>
      </c>
      <c r="CG113" s="1014"/>
      <c r="CH113" s="1014"/>
      <c r="CI113" s="1014"/>
      <c r="CJ113" s="1014"/>
      <c r="CK113" s="1044"/>
      <c r="CL113" s="1045"/>
      <c r="CM113" s="1015" t="s">
        <v>454</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443</v>
      </c>
      <c r="DH113" s="1058"/>
      <c r="DI113" s="1058"/>
      <c r="DJ113" s="1058"/>
      <c r="DK113" s="1059"/>
      <c r="DL113" s="1060" t="s">
        <v>442</v>
      </c>
      <c r="DM113" s="1058"/>
      <c r="DN113" s="1058"/>
      <c r="DO113" s="1058"/>
      <c r="DP113" s="1059"/>
      <c r="DQ113" s="1060" t="s">
        <v>442</v>
      </c>
      <c r="DR113" s="1058"/>
      <c r="DS113" s="1058"/>
      <c r="DT113" s="1058"/>
      <c r="DU113" s="1059"/>
      <c r="DV113" s="1061" t="s">
        <v>443</v>
      </c>
      <c r="DW113" s="1062"/>
      <c r="DX113" s="1062"/>
      <c r="DY113" s="1062"/>
      <c r="DZ113" s="1063"/>
    </row>
    <row r="114" spans="1:130" s="248" customFormat="1" ht="26.25" customHeight="1" x14ac:dyDescent="0.15">
      <c r="A114" s="1053"/>
      <c r="B114" s="1054"/>
      <c r="C114" s="1049" t="s">
        <v>455</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11708</v>
      </c>
      <c r="AB114" s="1058"/>
      <c r="AC114" s="1058"/>
      <c r="AD114" s="1058"/>
      <c r="AE114" s="1059"/>
      <c r="AF114" s="1060">
        <v>12851</v>
      </c>
      <c r="AG114" s="1058"/>
      <c r="AH114" s="1058"/>
      <c r="AI114" s="1058"/>
      <c r="AJ114" s="1059"/>
      <c r="AK114" s="1060">
        <v>12083</v>
      </c>
      <c r="AL114" s="1058"/>
      <c r="AM114" s="1058"/>
      <c r="AN114" s="1058"/>
      <c r="AO114" s="1059"/>
      <c r="AP114" s="1061">
        <v>0.5</v>
      </c>
      <c r="AQ114" s="1062"/>
      <c r="AR114" s="1062"/>
      <c r="AS114" s="1062"/>
      <c r="AT114" s="1063"/>
      <c r="AU114" s="999"/>
      <c r="AV114" s="1000"/>
      <c r="AW114" s="1000"/>
      <c r="AX114" s="1000"/>
      <c r="AY114" s="1000"/>
      <c r="AZ114" s="1048" t="s">
        <v>456</v>
      </c>
      <c r="BA114" s="1049"/>
      <c r="BB114" s="1049"/>
      <c r="BC114" s="1049"/>
      <c r="BD114" s="1049"/>
      <c r="BE114" s="1049"/>
      <c r="BF114" s="1049"/>
      <c r="BG114" s="1049"/>
      <c r="BH114" s="1049"/>
      <c r="BI114" s="1049"/>
      <c r="BJ114" s="1049"/>
      <c r="BK114" s="1049"/>
      <c r="BL114" s="1049"/>
      <c r="BM114" s="1049"/>
      <c r="BN114" s="1049"/>
      <c r="BO114" s="1049"/>
      <c r="BP114" s="1050"/>
      <c r="BQ114" s="1018">
        <v>459117</v>
      </c>
      <c r="BR114" s="1019"/>
      <c r="BS114" s="1019"/>
      <c r="BT114" s="1019"/>
      <c r="BU114" s="1019"/>
      <c r="BV114" s="1019">
        <v>472275</v>
      </c>
      <c r="BW114" s="1019"/>
      <c r="BX114" s="1019"/>
      <c r="BY114" s="1019"/>
      <c r="BZ114" s="1019"/>
      <c r="CA114" s="1019">
        <v>503087</v>
      </c>
      <c r="CB114" s="1019"/>
      <c r="CC114" s="1019"/>
      <c r="CD114" s="1019"/>
      <c r="CE114" s="1019"/>
      <c r="CF114" s="1013">
        <v>22.1</v>
      </c>
      <c r="CG114" s="1014"/>
      <c r="CH114" s="1014"/>
      <c r="CI114" s="1014"/>
      <c r="CJ114" s="1014"/>
      <c r="CK114" s="1044"/>
      <c r="CL114" s="1045"/>
      <c r="CM114" s="1015" t="s">
        <v>457</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127</v>
      </c>
      <c r="DH114" s="1058"/>
      <c r="DI114" s="1058"/>
      <c r="DJ114" s="1058"/>
      <c r="DK114" s="1059"/>
      <c r="DL114" s="1060" t="s">
        <v>443</v>
      </c>
      <c r="DM114" s="1058"/>
      <c r="DN114" s="1058"/>
      <c r="DO114" s="1058"/>
      <c r="DP114" s="1059"/>
      <c r="DQ114" s="1060" t="s">
        <v>415</v>
      </c>
      <c r="DR114" s="1058"/>
      <c r="DS114" s="1058"/>
      <c r="DT114" s="1058"/>
      <c r="DU114" s="1059"/>
      <c r="DV114" s="1061" t="s">
        <v>127</v>
      </c>
      <c r="DW114" s="1062"/>
      <c r="DX114" s="1062"/>
      <c r="DY114" s="1062"/>
      <c r="DZ114" s="1063"/>
    </row>
    <row r="115" spans="1:130" s="248" customFormat="1" ht="26.25" customHeight="1" x14ac:dyDescent="0.15">
      <c r="A115" s="1053"/>
      <c r="B115" s="1054"/>
      <c r="C115" s="1049" t="s">
        <v>458</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t="s">
        <v>443</v>
      </c>
      <c r="AB115" s="1033"/>
      <c r="AC115" s="1033"/>
      <c r="AD115" s="1033"/>
      <c r="AE115" s="1034"/>
      <c r="AF115" s="1035" t="s">
        <v>442</v>
      </c>
      <c r="AG115" s="1033"/>
      <c r="AH115" s="1033"/>
      <c r="AI115" s="1033"/>
      <c r="AJ115" s="1034"/>
      <c r="AK115" s="1035" t="s">
        <v>442</v>
      </c>
      <c r="AL115" s="1033"/>
      <c r="AM115" s="1033"/>
      <c r="AN115" s="1033"/>
      <c r="AO115" s="1034"/>
      <c r="AP115" s="1036" t="s">
        <v>442</v>
      </c>
      <c r="AQ115" s="1037"/>
      <c r="AR115" s="1037"/>
      <c r="AS115" s="1037"/>
      <c r="AT115" s="1038"/>
      <c r="AU115" s="999"/>
      <c r="AV115" s="1000"/>
      <c r="AW115" s="1000"/>
      <c r="AX115" s="1000"/>
      <c r="AY115" s="1000"/>
      <c r="AZ115" s="1048" t="s">
        <v>459</v>
      </c>
      <c r="BA115" s="1049"/>
      <c r="BB115" s="1049"/>
      <c r="BC115" s="1049"/>
      <c r="BD115" s="1049"/>
      <c r="BE115" s="1049"/>
      <c r="BF115" s="1049"/>
      <c r="BG115" s="1049"/>
      <c r="BH115" s="1049"/>
      <c r="BI115" s="1049"/>
      <c r="BJ115" s="1049"/>
      <c r="BK115" s="1049"/>
      <c r="BL115" s="1049"/>
      <c r="BM115" s="1049"/>
      <c r="BN115" s="1049"/>
      <c r="BO115" s="1049"/>
      <c r="BP115" s="1050"/>
      <c r="BQ115" s="1018" t="s">
        <v>442</v>
      </c>
      <c r="BR115" s="1019"/>
      <c r="BS115" s="1019"/>
      <c r="BT115" s="1019"/>
      <c r="BU115" s="1019"/>
      <c r="BV115" s="1019" t="s">
        <v>443</v>
      </c>
      <c r="BW115" s="1019"/>
      <c r="BX115" s="1019"/>
      <c r="BY115" s="1019"/>
      <c r="BZ115" s="1019"/>
      <c r="CA115" s="1019" t="s">
        <v>443</v>
      </c>
      <c r="CB115" s="1019"/>
      <c r="CC115" s="1019"/>
      <c r="CD115" s="1019"/>
      <c r="CE115" s="1019"/>
      <c r="CF115" s="1013" t="s">
        <v>127</v>
      </c>
      <c r="CG115" s="1014"/>
      <c r="CH115" s="1014"/>
      <c r="CI115" s="1014"/>
      <c r="CJ115" s="1014"/>
      <c r="CK115" s="1044"/>
      <c r="CL115" s="1045"/>
      <c r="CM115" s="1048" t="s">
        <v>460</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443</v>
      </c>
      <c r="DH115" s="1058"/>
      <c r="DI115" s="1058"/>
      <c r="DJ115" s="1058"/>
      <c r="DK115" s="1059"/>
      <c r="DL115" s="1060" t="s">
        <v>443</v>
      </c>
      <c r="DM115" s="1058"/>
      <c r="DN115" s="1058"/>
      <c r="DO115" s="1058"/>
      <c r="DP115" s="1059"/>
      <c r="DQ115" s="1060" t="s">
        <v>443</v>
      </c>
      <c r="DR115" s="1058"/>
      <c r="DS115" s="1058"/>
      <c r="DT115" s="1058"/>
      <c r="DU115" s="1059"/>
      <c r="DV115" s="1061" t="s">
        <v>127</v>
      </c>
      <c r="DW115" s="1062"/>
      <c r="DX115" s="1062"/>
      <c r="DY115" s="1062"/>
      <c r="DZ115" s="1063"/>
    </row>
    <row r="116" spans="1:130" s="248" customFormat="1" ht="26.25" customHeight="1" x14ac:dyDescent="0.15">
      <c r="A116" s="1055"/>
      <c r="B116" s="1056"/>
      <c r="C116" s="1064" t="s">
        <v>461</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443</v>
      </c>
      <c r="AB116" s="1058"/>
      <c r="AC116" s="1058"/>
      <c r="AD116" s="1058"/>
      <c r="AE116" s="1059"/>
      <c r="AF116" s="1060" t="s">
        <v>442</v>
      </c>
      <c r="AG116" s="1058"/>
      <c r="AH116" s="1058"/>
      <c r="AI116" s="1058"/>
      <c r="AJ116" s="1059"/>
      <c r="AK116" s="1060" t="s">
        <v>415</v>
      </c>
      <c r="AL116" s="1058"/>
      <c r="AM116" s="1058"/>
      <c r="AN116" s="1058"/>
      <c r="AO116" s="1059"/>
      <c r="AP116" s="1061" t="s">
        <v>127</v>
      </c>
      <c r="AQ116" s="1062"/>
      <c r="AR116" s="1062"/>
      <c r="AS116" s="1062"/>
      <c r="AT116" s="1063"/>
      <c r="AU116" s="999"/>
      <c r="AV116" s="1000"/>
      <c r="AW116" s="1000"/>
      <c r="AX116" s="1000"/>
      <c r="AY116" s="1000"/>
      <c r="AZ116" s="1066" t="s">
        <v>462</v>
      </c>
      <c r="BA116" s="1067"/>
      <c r="BB116" s="1067"/>
      <c r="BC116" s="1067"/>
      <c r="BD116" s="1067"/>
      <c r="BE116" s="1067"/>
      <c r="BF116" s="1067"/>
      <c r="BG116" s="1067"/>
      <c r="BH116" s="1067"/>
      <c r="BI116" s="1067"/>
      <c r="BJ116" s="1067"/>
      <c r="BK116" s="1067"/>
      <c r="BL116" s="1067"/>
      <c r="BM116" s="1067"/>
      <c r="BN116" s="1067"/>
      <c r="BO116" s="1067"/>
      <c r="BP116" s="1068"/>
      <c r="BQ116" s="1018" t="s">
        <v>442</v>
      </c>
      <c r="BR116" s="1019"/>
      <c r="BS116" s="1019"/>
      <c r="BT116" s="1019"/>
      <c r="BU116" s="1019"/>
      <c r="BV116" s="1019" t="s">
        <v>127</v>
      </c>
      <c r="BW116" s="1019"/>
      <c r="BX116" s="1019"/>
      <c r="BY116" s="1019"/>
      <c r="BZ116" s="1019"/>
      <c r="CA116" s="1019" t="s">
        <v>127</v>
      </c>
      <c r="CB116" s="1019"/>
      <c r="CC116" s="1019"/>
      <c r="CD116" s="1019"/>
      <c r="CE116" s="1019"/>
      <c r="CF116" s="1013" t="s">
        <v>443</v>
      </c>
      <c r="CG116" s="1014"/>
      <c r="CH116" s="1014"/>
      <c r="CI116" s="1014"/>
      <c r="CJ116" s="1014"/>
      <c r="CK116" s="1044"/>
      <c r="CL116" s="1045"/>
      <c r="CM116" s="1015" t="s">
        <v>463</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415</v>
      </c>
      <c r="DH116" s="1058"/>
      <c r="DI116" s="1058"/>
      <c r="DJ116" s="1058"/>
      <c r="DK116" s="1059"/>
      <c r="DL116" s="1060" t="s">
        <v>442</v>
      </c>
      <c r="DM116" s="1058"/>
      <c r="DN116" s="1058"/>
      <c r="DO116" s="1058"/>
      <c r="DP116" s="1059"/>
      <c r="DQ116" s="1060" t="s">
        <v>442</v>
      </c>
      <c r="DR116" s="1058"/>
      <c r="DS116" s="1058"/>
      <c r="DT116" s="1058"/>
      <c r="DU116" s="1059"/>
      <c r="DV116" s="1061" t="s">
        <v>415</v>
      </c>
      <c r="DW116" s="1062"/>
      <c r="DX116" s="1062"/>
      <c r="DY116" s="1062"/>
      <c r="DZ116" s="1063"/>
    </row>
    <row r="117" spans="1:130" s="248" customFormat="1" ht="26.25" customHeight="1" x14ac:dyDescent="0.15">
      <c r="A117" s="1003" t="s">
        <v>186</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464</v>
      </c>
      <c r="Z117" s="985"/>
      <c r="AA117" s="1075">
        <v>549073</v>
      </c>
      <c r="AB117" s="1076"/>
      <c r="AC117" s="1076"/>
      <c r="AD117" s="1076"/>
      <c r="AE117" s="1077"/>
      <c r="AF117" s="1078">
        <v>573045</v>
      </c>
      <c r="AG117" s="1076"/>
      <c r="AH117" s="1076"/>
      <c r="AI117" s="1076"/>
      <c r="AJ117" s="1077"/>
      <c r="AK117" s="1078">
        <v>563634</v>
      </c>
      <c r="AL117" s="1076"/>
      <c r="AM117" s="1076"/>
      <c r="AN117" s="1076"/>
      <c r="AO117" s="1077"/>
      <c r="AP117" s="1079"/>
      <c r="AQ117" s="1080"/>
      <c r="AR117" s="1080"/>
      <c r="AS117" s="1080"/>
      <c r="AT117" s="1081"/>
      <c r="AU117" s="999"/>
      <c r="AV117" s="1000"/>
      <c r="AW117" s="1000"/>
      <c r="AX117" s="1000"/>
      <c r="AY117" s="1000"/>
      <c r="AZ117" s="1066" t="s">
        <v>465</v>
      </c>
      <c r="BA117" s="1067"/>
      <c r="BB117" s="1067"/>
      <c r="BC117" s="1067"/>
      <c r="BD117" s="1067"/>
      <c r="BE117" s="1067"/>
      <c r="BF117" s="1067"/>
      <c r="BG117" s="1067"/>
      <c r="BH117" s="1067"/>
      <c r="BI117" s="1067"/>
      <c r="BJ117" s="1067"/>
      <c r="BK117" s="1067"/>
      <c r="BL117" s="1067"/>
      <c r="BM117" s="1067"/>
      <c r="BN117" s="1067"/>
      <c r="BO117" s="1067"/>
      <c r="BP117" s="1068"/>
      <c r="BQ117" s="1018" t="s">
        <v>466</v>
      </c>
      <c r="BR117" s="1019"/>
      <c r="BS117" s="1019"/>
      <c r="BT117" s="1019"/>
      <c r="BU117" s="1019"/>
      <c r="BV117" s="1019" t="s">
        <v>127</v>
      </c>
      <c r="BW117" s="1019"/>
      <c r="BX117" s="1019"/>
      <c r="BY117" s="1019"/>
      <c r="BZ117" s="1019"/>
      <c r="CA117" s="1019" t="s">
        <v>415</v>
      </c>
      <c r="CB117" s="1019"/>
      <c r="CC117" s="1019"/>
      <c r="CD117" s="1019"/>
      <c r="CE117" s="1019"/>
      <c r="CF117" s="1013" t="s">
        <v>466</v>
      </c>
      <c r="CG117" s="1014"/>
      <c r="CH117" s="1014"/>
      <c r="CI117" s="1014"/>
      <c r="CJ117" s="1014"/>
      <c r="CK117" s="1044"/>
      <c r="CL117" s="1045"/>
      <c r="CM117" s="1015" t="s">
        <v>467</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466</v>
      </c>
      <c r="DH117" s="1058"/>
      <c r="DI117" s="1058"/>
      <c r="DJ117" s="1058"/>
      <c r="DK117" s="1059"/>
      <c r="DL117" s="1060" t="s">
        <v>443</v>
      </c>
      <c r="DM117" s="1058"/>
      <c r="DN117" s="1058"/>
      <c r="DO117" s="1058"/>
      <c r="DP117" s="1059"/>
      <c r="DQ117" s="1060" t="s">
        <v>468</v>
      </c>
      <c r="DR117" s="1058"/>
      <c r="DS117" s="1058"/>
      <c r="DT117" s="1058"/>
      <c r="DU117" s="1059"/>
      <c r="DV117" s="1061" t="s">
        <v>446</v>
      </c>
      <c r="DW117" s="1062"/>
      <c r="DX117" s="1062"/>
      <c r="DY117" s="1062"/>
      <c r="DZ117" s="1063"/>
    </row>
    <row r="118" spans="1:130" s="248" customFormat="1" ht="26.25" customHeight="1" x14ac:dyDescent="0.15">
      <c r="A118" s="1003" t="s">
        <v>437</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434</v>
      </c>
      <c r="AB118" s="984"/>
      <c r="AC118" s="984"/>
      <c r="AD118" s="984"/>
      <c r="AE118" s="985"/>
      <c r="AF118" s="983" t="s">
        <v>435</v>
      </c>
      <c r="AG118" s="984"/>
      <c r="AH118" s="984"/>
      <c r="AI118" s="984"/>
      <c r="AJ118" s="985"/>
      <c r="AK118" s="983" t="s">
        <v>307</v>
      </c>
      <c r="AL118" s="984"/>
      <c r="AM118" s="984"/>
      <c r="AN118" s="984"/>
      <c r="AO118" s="985"/>
      <c r="AP118" s="1070" t="s">
        <v>436</v>
      </c>
      <c r="AQ118" s="1071"/>
      <c r="AR118" s="1071"/>
      <c r="AS118" s="1071"/>
      <c r="AT118" s="1072"/>
      <c r="AU118" s="999"/>
      <c r="AV118" s="1000"/>
      <c r="AW118" s="1000"/>
      <c r="AX118" s="1000"/>
      <c r="AY118" s="1000"/>
      <c r="AZ118" s="1073" t="s">
        <v>469</v>
      </c>
      <c r="BA118" s="1064"/>
      <c r="BB118" s="1064"/>
      <c r="BC118" s="1064"/>
      <c r="BD118" s="1064"/>
      <c r="BE118" s="1064"/>
      <c r="BF118" s="1064"/>
      <c r="BG118" s="1064"/>
      <c r="BH118" s="1064"/>
      <c r="BI118" s="1064"/>
      <c r="BJ118" s="1064"/>
      <c r="BK118" s="1064"/>
      <c r="BL118" s="1064"/>
      <c r="BM118" s="1064"/>
      <c r="BN118" s="1064"/>
      <c r="BO118" s="1064"/>
      <c r="BP118" s="1065"/>
      <c r="BQ118" s="1096" t="s">
        <v>127</v>
      </c>
      <c r="BR118" s="1097"/>
      <c r="BS118" s="1097"/>
      <c r="BT118" s="1097"/>
      <c r="BU118" s="1097"/>
      <c r="BV118" s="1097" t="s">
        <v>127</v>
      </c>
      <c r="BW118" s="1097"/>
      <c r="BX118" s="1097"/>
      <c r="BY118" s="1097"/>
      <c r="BZ118" s="1097"/>
      <c r="CA118" s="1097" t="s">
        <v>127</v>
      </c>
      <c r="CB118" s="1097"/>
      <c r="CC118" s="1097"/>
      <c r="CD118" s="1097"/>
      <c r="CE118" s="1097"/>
      <c r="CF118" s="1013" t="s">
        <v>127</v>
      </c>
      <c r="CG118" s="1014"/>
      <c r="CH118" s="1014"/>
      <c r="CI118" s="1014"/>
      <c r="CJ118" s="1014"/>
      <c r="CK118" s="1044"/>
      <c r="CL118" s="1045"/>
      <c r="CM118" s="1015" t="s">
        <v>470</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415</v>
      </c>
      <c r="DH118" s="1058"/>
      <c r="DI118" s="1058"/>
      <c r="DJ118" s="1058"/>
      <c r="DK118" s="1059"/>
      <c r="DL118" s="1060" t="s">
        <v>443</v>
      </c>
      <c r="DM118" s="1058"/>
      <c r="DN118" s="1058"/>
      <c r="DO118" s="1058"/>
      <c r="DP118" s="1059"/>
      <c r="DQ118" s="1060" t="s">
        <v>468</v>
      </c>
      <c r="DR118" s="1058"/>
      <c r="DS118" s="1058"/>
      <c r="DT118" s="1058"/>
      <c r="DU118" s="1059"/>
      <c r="DV118" s="1061" t="s">
        <v>468</v>
      </c>
      <c r="DW118" s="1062"/>
      <c r="DX118" s="1062"/>
      <c r="DY118" s="1062"/>
      <c r="DZ118" s="1063"/>
    </row>
    <row r="119" spans="1:130" s="248" customFormat="1" ht="26.25" customHeight="1" x14ac:dyDescent="0.15">
      <c r="A119" s="1157" t="s">
        <v>440</v>
      </c>
      <c r="B119" s="1043"/>
      <c r="C119" s="1022" t="s">
        <v>441</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468</v>
      </c>
      <c r="AB119" s="991"/>
      <c r="AC119" s="991"/>
      <c r="AD119" s="991"/>
      <c r="AE119" s="992"/>
      <c r="AF119" s="993" t="s">
        <v>415</v>
      </c>
      <c r="AG119" s="991"/>
      <c r="AH119" s="991"/>
      <c r="AI119" s="991"/>
      <c r="AJ119" s="992"/>
      <c r="AK119" s="993" t="s">
        <v>127</v>
      </c>
      <c r="AL119" s="991"/>
      <c r="AM119" s="991"/>
      <c r="AN119" s="991"/>
      <c r="AO119" s="992"/>
      <c r="AP119" s="994" t="s">
        <v>127</v>
      </c>
      <c r="AQ119" s="995"/>
      <c r="AR119" s="995"/>
      <c r="AS119" s="995"/>
      <c r="AT119" s="996"/>
      <c r="AU119" s="1001"/>
      <c r="AV119" s="1002"/>
      <c r="AW119" s="1002"/>
      <c r="AX119" s="1002"/>
      <c r="AY119" s="1002"/>
      <c r="AZ119" s="279" t="s">
        <v>186</v>
      </c>
      <c r="BA119" s="279"/>
      <c r="BB119" s="279"/>
      <c r="BC119" s="279"/>
      <c r="BD119" s="279"/>
      <c r="BE119" s="279"/>
      <c r="BF119" s="279"/>
      <c r="BG119" s="279"/>
      <c r="BH119" s="279"/>
      <c r="BI119" s="279"/>
      <c r="BJ119" s="279"/>
      <c r="BK119" s="279"/>
      <c r="BL119" s="279"/>
      <c r="BM119" s="279"/>
      <c r="BN119" s="279"/>
      <c r="BO119" s="1074" t="s">
        <v>471</v>
      </c>
      <c r="BP119" s="1105"/>
      <c r="BQ119" s="1096">
        <v>5440187</v>
      </c>
      <c r="BR119" s="1097"/>
      <c r="BS119" s="1097"/>
      <c r="BT119" s="1097"/>
      <c r="BU119" s="1097"/>
      <c r="BV119" s="1097">
        <v>5080669</v>
      </c>
      <c r="BW119" s="1097"/>
      <c r="BX119" s="1097"/>
      <c r="BY119" s="1097"/>
      <c r="BZ119" s="1097"/>
      <c r="CA119" s="1097">
        <v>4822897</v>
      </c>
      <c r="CB119" s="1097"/>
      <c r="CC119" s="1097"/>
      <c r="CD119" s="1097"/>
      <c r="CE119" s="1097"/>
      <c r="CF119" s="1098"/>
      <c r="CG119" s="1099"/>
      <c r="CH119" s="1099"/>
      <c r="CI119" s="1099"/>
      <c r="CJ119" s="1100"/>
      <c r="CK119" s="1046"/>
      <c r="CL119" s="1047"/>
      <c r="CM119" s="1101" t="s">
        <v>472</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446</v>
      </c>
      <c r="DH119" s="1083"/>
      <c r="DI119" s="1083"/>
      <c r="DJ119" s="1083"/>
      <c r="DK119" s="1084"/>
      <c r="DL119" s="1082" t="s">
        <v>415</v>
      </c>
      <c r="DM119" s="1083"/>
      <c r="DN119" s="1083"/>
      <c r="DO119" s="1083"/>
      <c r="DP119" s="1084"/>
      <c r="DQ119" s="1082" t="s">
        <v>468</v>
      </c>
      <c r="DR119" s="1083"/>
      <c r="DS119" s="1083"/>
      <c r="DT119" s="1083"/>
      <c r="DU119" s="1084"/>
      <c r="DV119" s="1085" t="s">
        <v>415</v>
      </c>
      <c r="DW119" s="1086"/>
      <c r="DX119" s="1086"/>
      <c r="DY119" s="1086"/>
      <c r="DZ119" s="1087"/>
    </row>
    <row r="120" spans="1:130" s="248" customFormat="1" ht="26.25" customHeight="1" x14ac:dyDescent="0.15">
      <c r="A120" s="1158"/>
      <c r="B120" s="1045"/>
      <c r="C120" s="1015" t="s">
        <v>447</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468</v>
      </c>
      <c r="AB120" s="1058"/>
      <c r="AC120" s="1058"/>
      <c r="AD120" s="1058"/>
      <c r="AE120" s="1059"/>
      <c r="AF120" s="1060" t="s">
        <v>127</v>
      </c>
      <c r="AG120" s="1058"/>
      <c r="AH120" s="1058"/>
      <c r="AI120" s="1058"/>
      <c r="AJ120" s="1059"/>
      <c r="AK120" s="1060" t="s">
        <v>127</v>
      </c>
      <c r="AL120" s="1058"/>
      <c r="AM120" s="1058"/>
      <c r="AN120" s="1058"/>
      <c r="AO120" s="1059"/>
      <c r="AP120" s="1061" t="s">
        <v>468</v>
      </c>
      <c r="AQ120" s="1062"/>
      <c r="AR120" s="1062"/>
      <c r="AS120" s="1062"/>
      <c r="AT120" s="1063"/>
      <c r="AU120" s="1088" t="s">
        <v>473</v>
      </c>
      <c r="AV120" s="1089"/>
      <c r="AW120" s="1089"/>
      <c r="AX120" s="1089"/>
      <c r="AY120" s="1090"/>
      <c r="AZ120" s="1039" t="s">
        <v>474</v>
      </c>
      <c r="BA120" s="988"/>
      <c r="BB120" s="988"/>
      <c r="BC120" s="988"/>
      <c r="BD120" s="988"/>
      <c r="BE120" s="988"/>
      <c r="BF120" s="988"/>
      <c r="BG120" s="988"/>
      <c r="BH120" s="988"/>
      <c r="BI120" s="988"/>
      <c r="BJ120" s="988"/>
      <c r="BK120" s="988"/>
      <c r="BL120" s="988"/>
      <c r="BM120" s="988"/>
      <c r="BN120" s="988"/>
      <c r="BO120" s="988"/>
      <c r="BP120" s="989"/>
      <c r="BQ120" s="1025">
        <v>2660023</v>
      </c>
      <c r="BR120" s="1026"/>
      <c r="BS120" s="1026"/>
      <c r="BT120" s="1026"/>
      <c r="BU120" s="1026"/>
      <c r="BV120" s="1026">
        <v>2621691</v>
      </c>
      <c r="BW120" s="1026"/>
      <c r="BX120" s="1026"/>
      <c r="BY120" s="1026"/>
      <c r="BZ120" s="1026"/>
      <c r="CA120" s="1026">
        <v>2709789</v>
      </c>
      <c r="CB120" s="1026"/>
      <c r="CC120" s="1026"/>
      <c r="CD120" s="1026"/>
      <c r="CE120" s="1026"/>
      <c r="CF120" s="1040">
        <v>119.1</v>
      </c>
      <c r="CG120" s="1041"/>
      <c r="CH120" s="1041"/>
      <c r="CI120" s="1041"/>
      <c r="CJ120" s="1041"/>
      <c r="CK120" s="1106" t="s">
        <v>475</v>
      </c>
      <c r="CL120" s="1107"/>
      <c r="CM120" s="1107"/>
      <c r="CN120" s="1107"/>
      <c r="CO120" s="1108"/>
      <c r="CP120" s="1114" t="s">
        <v>476</v>
      </c>
      <c r="CQ120" s="1115"/>
      <c r="CR120" s="1115"/>
      <c r="CS120" s="1115"/>
      <c r="CT120" s="1115"/>
      <c r="CU120" s="1115"/>
      <c r="CV120" s="1115"/>
      <c r="CW120" s="1115"/>
      <c r="CX120" s="1115"/>
      <c r="CY120" s="1115"/>
      <c r="CZ120" s="1115"/>
      <c r="DA120" s="1115"/>
      <c r="DB120" s="1115"/>
      <c r="DC120" s="1115"/>
      <c r="DD120" s="1115"/>
      <c r="DE120" s="1115"/>
      <c r="DF120" s="1116"/>
      <c r="DG120" s="1025">
        <v>1903204</v>
      </c>
      <c r="DH120" s="1026"/>
      <c r="DI120" s="1026"/>
      <c r="DJ120" s="1026"/>
      <c r="DK120" s="1026"/>
      <c r="DL120" s="1026">
        <v>1674328</v>
      </c>
      <c r="DM120" s="1026"/>
      <c r="DN120" s="1026"/>
      <c r="DO120" s="1026"/>
      <c r="DP120" s="1026"/>
      <c r="DQ120" s="1026">
        <v>1431158</v>
      </c>
      <c r="DR120" s="1026"/>
      <c r="DS120" s="1026"/>
      <c r="DT120" s="1026"/>
      <c r="DU120" s="1026"/>
      <c r="DV120" s="1027">
        <v>62.9</v>
      </c>
      <c r="DW120" s="1027"/>
      <c r="DX120" s="1027"/>
      <c r="DY120" s="1027"/>
      <c r="DZ120" s="1028"/>
    </row>
    <row r="121" spans="1:130" s="248" customFormat="1" ht="26.25" customHeight="1" x14ac:dyDescent="0.15">
      <c r="A121" s="1158"/>
      <c r="B121" s="1045"/>
      <c r="C121" s="1066" t="s">
        <v>477</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446</v>
      </c>
      <c r="AB121" s="1058"/>
      <c r="AC121" s="1058"/>
      <c r="AD121" s="1058"/>
      <c r="AE121" s="1059"/>
      <c r="AF121" s="1060" t="s">
        <v>466</v>
      </c>
      <c r="AG121" s="1058"/>
      <c r="AH121" s="1058"/>
      <c r="AI121" s="1058"/>
      <c r="AJ121" s="1059"/>
      <c r="AK121" s="1060" t="s">
        <v>443</v>
      </c>
      <c r="AL121" s="1058"/>
      <c r="AM121" s="1058"/>
      <c r="AN121" s="1058"/>
      <c r="AO121" s="1059"/>
      <c r="AP121" s="1061" t="s">
        <v>415</v>
      </c>
      <c r="AQ121" s="1062"/>
      <c r="AR121" s="1062"/>
      <c r="AS121" s="1062"/>
      <c r="AT121" s="1063"/>
      <c r="AU121" s="1091"/>
      <c r="AV121" s="1092"/>
      <c r="AW121" s="1092"/>
      <c r="AX121" s="1092"/>
      <c r="AY121" s="1093"/>
      <c r="AZ121" s="1048" t="s">
        <v>478</v>
      </c>
      <c r="BA121" s="1049"/>
      <c r="BB121" s="1049"/>
      <c r="BC121" s="1049"/>
      <c r="BD121" s="1049"/>
      <c r="BE121" s="1049"/>
      <c r="BF121" s="1049"/>
      <c r="BG121" s="1049"/>
      <c r="BH121" s="1049"/>
      <c r="BI121" s="1049"/>
      <c r="BJ121" s="1049"/>
      <c r="BK121" s="1049"/>
      <c r="BL121" s="1049"/>
      <c r="BM121" s="1049"/>
      <c r="BN121" s="1049"/>
      <c r="BO121" s="1049"/>
      <c r="BP121" s="1050"/>
      <c r="BQ121" s="1018" t="s">
        <v>127</v>
      </c>
      <c r="BR121" s="1019"/>
      <c r="BS121" s="1019"/>
      <c r="BT121" s="1019"/>
      <c r="BU121" s="1019"/>
      <c r="BV121" s="1019" t="s">
        <v>127</v>
      </c>
      <c r="BW121" s="1019"/>
      <c r="BX121" s="1019"/>
      <c r="BY121" s="1019"/>
      <c r="BZ121" s="1019"/>
      <c r="CA121" s="1019" t="s">
        <v>127</v>
      </c>
      <c r="CB121" s="1019"/>
      <c r="CC121" s="1019"/>
      <c r="CD121" s="1019"/>
      <c r="CE121" s="1019"/>
      <c r="CF121" s="1013" t="s">
        <v>127</v>
      </c>
      <c r="CG121" s="1014"/>
      <c r="CH121" s="1014"/>
      <c r="CI121" s="1014"/>
      <c r="CJ121" s="1014"/>
      <c r="CK121" s="1109"/>
      <c r="CL121" s="1110"/>
      <c r="CM121" s="1110"/>
      <c r="CN121" s="1110"/>
      <c r="CO121" s="1111"/>
      <c r="CP121" s="1119" t="s">
        <v>479</v>
      </c>
      <c r="CQ121" s="1120"/>
      <c r="CR121" s="1120"/>
      <c r="CS121" s="1120"/>
      <c r="CT121" s="1120"/>
      <c r="CU121" s="1120"/>
      <c r="CV121" s="1120"/>
      <c r="CW121" s="1120"/>
      <c r="CX121" s="1120"/>
      <c r="CY121" s="1120"/>
      <c r="CZ121" s="1120"/>
      <c r="DA121" s="1120"/>
      <c r="DB121" s="1120"/>
      <c r="DC121" s="1120"/>
      <c r="DD121" s="1120"/>
      <c r="DE121" s="1120"/>
      <c r="DF121" s="1121"/>
      <c r="DG121" s="1018">
        <v>78975</v>
      </c>
      <c r="DH121" s="1019"/>
      <c r="DI121" s="1019"/>
      <c r="DJ121" s="1019"/>
      <c r="DK121" s="1019"/>
      <c r="DL121" s="1019">
        <v>69282</v>
      </c>
      <c r="DM121" s="1019"/>
      <c r="DN121" s="1019"/>
      <c r="DO121" s="1019"/>
      <c r="DP121" s="1019"/>
      <c r="DQ121" s="1019">
        <v>71090</v>
      </c>
      <c r="DR121" s="1019"/>
      <c r="DS121" s="1019"/>
      <c r="DT121" s="1019"/>
      <c r="DU121" s="1019"/>
      <c r="DV121" s="1020">
        <v>3.1</v>
      </c>
      <c r="DW121" s="1020"/>
      <c r="DX121" s="1020"/>
      <c r="DY121" s="1020"/>
      <c r="DZ121" s="1021"/>
    </row>
    <row r="122" spans="1:130" s="248" customFormat="1" ht="26.25" customHeight="1" x14ac:dyDescent="0.15">
      <c r="A122" s="1158"/>
      <c r="B122" s="1045"/>
      <c r="C122" s="1015" t="s">
        <v>457</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468</v>
      </c>
      <c r="AB122" s="1058"/>
      <c r="AC122" s="1058"/>
      <c r="AD122" s="1058"/>
      <c r="AE122" s="1059"/>
      <c r="AF122" s="1060" t="s">
        <v>415</v>
      </c>
      <c r="AG122" s="1058"/>
      <c r="AH122" s="1058"/>
      <c r="AI122" s="1058"/>
      <c r="AJ122" s="1059"/>
      <c r="AK122" s="1060" t="s">
        <v>415</v>
      </c>
      <c r="AL122" s="1058"/>
      <c r="AM122" s="1058"/>
      <c r="AN122" s="1058"/>
      <c r="AO122" s="1059"/>
      <c r="AP122" s="1061" t="s">
        <v>415</v>
      </c>
      <c r="AQ122" s="1062"/>
      <c r="AR122" s="1062"/>
      <c r="AS122" s="1062"/>
      <c r="AT122" s="1063"/>
      <c r="AU122" s="1091"/>
      <c r="AV122" s="1092"/>
      <c r="AW122" s="1092"/>
      <c r="AX122" s="1092"/>
      <c r="AY122" s="1093"/>
      <c r="AZ122" s="1073" t="s">
        <v>480</v>
      </c>
      <c r="BA122" s="1064"/>
      <c r="BB122" s="1064"/>
      <c r="BC122" s="1064"/>
      <c r="BD122" s="1064"/>
      <c r="BE122" s="1064"/>
      <c r="BF122" s="1064"/>
      <c r="BG122" s="1064"/>
      <c r="BH122" s="1064"/>
      <c r="BI122" s="1064"/>
      <c r="BJ122" s="1064"/>
      <c r="BK122" s="1064"/>
      <c r="BL122" s="1064"/>
      <c r="BM122" s="1064"/>
      <c r="BN122" s="1064"/>
      <c r="BO122" s="1064"/>
      <c r="BP122" s="1065"/>
      <c r="BQ122" s="1096">
        <v>4025619</v>
      </c>
      <c r="BR122" s="1097"/>
      <c r="BS122" s="1097"/>
      <c r="BT122" s="1097"/>
      <c r="BU122" s="1097"/>
      <c r="BV122" s="1097">
        <v>3766982</v>
      </c>
      <c r="BW122" s="1097"/>
      <c r="BX122" s="1097"/>
      <c r="BY122" s="1097"/>
      <c r="BZ122" s="1097"/>
      <c r="CA122" s="1097">
        <v>2833549</v>
      </c>
      <c r="CB122" s="1097"/>
      <c r="CC122" s="1097"/>
      <c r="CD122" s="1097"/>
      <c r="CE122" s="1097"/>
      <c r="CF122" s="1117">
        <v>124.5</v>
      </c>
      <c r="CG122" s="1118"/>
      <c r="CH122" s="1118"/>
      <c r="CI122" s="1118"/>
      <c r="CJ122" s="1118"/>
      <c r="CK122" s="1109"/>
      <c r="CL122" s="1110"/>
      <c r="CM122" s="1110"/>
      <c r="CN122" s="1110"/>
      <c r="CO122" s="1111"/>
      <c r="CP122" s="1119" t="s">
        <v>405</v>
      </c>
      <c r="CQ122" s="1120"/>
      <c r="CR122" s="1120"/>
      <c r="CS122" s="1120"/>
      <c r="CT122" s="1120"/>
      <c r="CU122" s="1120"/>
      <c r="CV122" s="1120"/>
      <c r="CW122" s="1120"/>
      <c r="CX122" s="1120"/>
      <c r="CY122" s="1120"/>
      <c r="CZ122" s="1120"/>
      <c r="DA122" s="1120"/>
      <c r="DB122" s="1120"/>
      <c r="DC122" s="1120"/>
      <c r="DD122" s="1120"/>
      <c r="DE122" s="1120"/>
      <c r="DF122" s="1121"/>
      <c r="DG122" s="1018" t="s">
        <v>127</v>
      </c>
      <c r="DH122" s="1019"/>
      <c r="DI122" s="1019"/>
      <c r="DJ122" s="1019"/>
      <c r="DK122" s="1019"/>
      <c r="DL122" s="1019" t="s">
        <v>127</v>
      </c>
      <c r="DM122" s="1019"/>
      <c r="DN122" s="1019"/>
      <c r="DO122" s="1019"/>
      <c r="DP122" s="1019"/>
      <c r="DQ122" s="1019" t="s">
        <v>446</v>
      </c>
      <c r="DR122" s="1019"/>
      <c r="DS122" s="1019"/>
      <c r="DT122" s="1019"/>
      <c r="DU122" s="1019"/>
      <c r="DV122" s="1020" t="s">
        <v>127</v>
      </c>
      <c r="DW122" s="1020"/>
      <c r="DX122" s="1020"/>
      <c r="DY122" s="1020"/>
      <c r="DZ122" s="1021"/>
    </row>
    <row r="123" spans="1:130" s="248" customFormat="1" ht="26.25" customHeight="1" x14ac:dyDescent="0.15">
      <c r="A123" s="1158"/>
      <c r="B123" s="1045"/>
      <c r="C123" s="1015" t="s">
        <v>463</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446</v>
      </c>
      <c r="AB123" s="1058"/>
      <c r="AC123" s="1058"/>
      <c r="AD123" s="1058"/>
      <c r="AE123" s="1059"/>
      <c r="AF123" s="1060" t="s">
        <v>127</v>
      </c>
      <c r="AG123" s="1058"/>
      <c r="AH123" s="1058"/>
      <c r="AI123" s="1058"/>
      <c r="AJ123" s="1059"/>
      <c r="AK123" s="1060" t="s">
        <v>468</v>
      </c>
      <c r="AL123" s="1058"/>
      <c r="AM123" s="1058"/>
      <c r="AN123" s="1058"/>
      <c r="AO123" s="1059"/>
      <c r="AP123" s="1061" t="s">
        <v>446</v>
      </c>
      <c r="AQ123" s="1062"/>
      <c r="AR123" s="1062"/>
      <c r="AS123" s="1062"/>
      <c r="AT123" s="1063"/>
      <c r="AU123" s="1094"/>
      <c r="AV123" s="1095"/>
      <c r="AW123" s="1095"/>
      <c r="AX123" s="1095"/>
      <c r="AY123" s="1095"/>
      <c r="AZ123" s="279" t="s">
        <v>186</v>
      </c>
      <c r="BA123" s="279"/>
      <c r="BB123" s="279"/>
      <c r="BC123" s="279"/>
      <c r="BD123" s="279"/>
      <c r="BE123" s="279"/>
      <c r="BF123" s="279"/>
      <c r="BG123" s="279"/>
      <c r="BH123" s="279"/>
      <c r="BI123" s="279"/>
      <c r="BJ123" s="279"/>
      <c r="BK123" s="279"/>
      <c r="BL123" s="279"/>
      <c r="BM123" s="279"/>
      <c r="BN123" s="279"/>
      <c r="BO123" s="1074" t="s">
        <v>481</v>
      </c>
      <c r="BP123" s="1105"/>
      <c r="BQ123" s="1164">
        <v>6685642</v>
      </c>
      <c r="BR123" s="1165"/>
      <c r="BS123" s="1165"/>
      <c r="BT123" s="1165"/>
      <c r="BU123" s="1165"/>
      <c r="BV123" s="1165">
        <v>6388673</v>
      </c>
      <c r="BW123" s="1165"/>
      <c r="BX123" s="1165"/>
      <c r="BY123" s="1165"/>
      <c r="BZ123" s="1165"/>
      <c r="CA123" s="1165">
        <v>5543338</v>
      </c>
      <c r="CB123" s="1165"/>
      <c r="CC123" s="1165"/>
      <c r="CD123" s="1165"/>
      <c r="CE123" s="1165"/>
      <c r="CF123" s="1098"/>
      <c r="CG123" s="1099"/>
      <c r="CH123" s="1099"/>
      <c r="CI123" s="1099"/>
      <c r="CJ123" s="1100"/>
      <c r="CK123" s="1109"/>
      <c r="CL123" s="1110"/>
      <c r="CM123" s="1110"/>
      <c r="CN123" s="1110"/>
      <c r="CO123" s="1111"/>
      <c r="CP123" s="1119" t="s">
        <v>406</v>
      </c>
      <c r="CQ123" s="1120"/>
      <c r="CR123" s="1120"/>
      <c r="CS123" s="1120"/>
      <c r="CT123" s="1120"/>
      <c r="CU123" s="1120"/>
      <c r="CV123" s="1120"/>
      <c r="CW123" s="1120"/>
      <c r="CX123" s="1120"/>
      <c r="CY123" s="1120"/>
      <c r="CZ123" s="1120"/>
      <c r="DA123" s="1120"/>
      <c r="DB123" s="1120"/>
      <c r="DC123" s="1120"/>
      <c r="DD123" s="1120"/>
      <c r="DE123" s="1120"/>
      <c r="DF123" s="1121"/>
      <c r="DG123" s="1057" t="s">
        <v>415</v>
      </c>
      <c r="DH123" s="1058"/>
      <c r="DI123" s="1058"/>
      <c r="DJ123" s="1058"/>
      <c r="DK123" s="1059"/>
      <c r="DL123" s="1060" t="s">
        <v>443</v>
      </c>
      <c r="DM123" s="1058"/>
      <c r="DN123" s="1058"/>
      <c r="DO123" s="1058"/>
      <c r="DP123" s="1059"/>
      <c r="DQ123" s="1060" t="s">
        <v>127</v>
      </c>
      <c r="DR123" s="1058"/>
      <c r="DS123" s="1058"/>
      <c r="DT123" s="1058"/>
      <c r="DU123" s="1059"/>
      <c r="DV123" s="1061" t="s">
        <v>468</v>
      </c>
      <c r="DW123" s="1062"/>
      <c r="DX123" s="1062"/>
      <c r="DY123" s="1062"/>
      <c r="DZ123" s="1063"/>
    </row>
    <row r="124" spans="1:130" s="248" customFormat="1" ht="26.25" customHeight="1" thickBot="1" x14ac:dyDescent="0.2">
      <c r="A124" s="1158"/>
      <c r="B124" s="1045"/>
      <c r="C124" s="1015" t="s">
        <v>467</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127</v>
      </c>
      <c r="AB124" s="1058"/>
      <c r="AC124" s="1058"/>
      <c r="AD124" s="1058"/>
      <c r="AE124" s="1059"/>
      <c r="AF124" s="1060" t="s">
        <v>127</v>
      </c>
      <c r="AG124" s="1058"/>
      <c r="AH124" s="1058"/>
      <c r="AI124" s="1058"/>
      <c r="AJ124" s="1059"/>
      <c r="AK124" s="1060" t="s">
        <v>127</v>
      </c>
      <c r="AL124" s="1058"/>
      <c r="AM124" s="1058"/>
      <c r="AN124" s="1058"/>
      <c r="AO124" s="1059"/>
      <c r="AP124" s="1061" t="s">
        <v>415</v>
      </c>
      <c r="AQ124" s="1062"/>
      <c r="AR124" s="1062"/>
      <c r="AS124" s="1062"/>
      <c r="AT124" s="1063"/>
      <c r="AU124" s="1160" t="s">
        <v>482</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446</v>
      </c>
      <c r="BR124" s="1127"/>
      <c r="BS124" s="1127"/>
      <c r="BT124" s="1127"/>
      <c r="BU124" s="1127"/>
      <c r="BV124" s="1127" t="s">
        <v>127</v>
      </c>
      <c r="BW124" s="1127"/>
      <c r="BX124" s="1127"/>
      <c r="BY124" s="1127"/>
      <c r="BZ124" s="1127"/>
      <c r="CA124" s="1127" t="s">
        <v>127</v>
      </c>
      <c r="CB124" s="1127"/>
      <c r="CC124" s="1127"/>
      <c r="CD124" s="1127"/>
      <c r="CE124" s="1127"/>
      <c r="CF124" s="1128"/>
      <c r="CG124" s="1129"/>
      <c r="CH124" s="1129"/>
      <c r="CI124" s="1129"/>
      <c r="CJ124" s="1130"/>
      <c r="CK124" s="1112"/>
      <c r="CL124" s="1112"/>
      <c r="CM124" s="1112"/>
      <c r="CN124" s="1112"/>
      <c r="CO124" s="1113"/>
      <c r="CP124" s="1119" t="s">
        <v>483</v>
      </c>
      <c r="CQ124" s="1120"/>
      <c r="CR124" s="1120"/>
      <c r="CS124" s="1120"/>
      <c r="CT124" s="1120"/>
      <c r="CU124" s="1120"/>
      <c r="CV124" s="1120"/>
      <c r="CW124" s="1120"/>
      <c r="CX124" s="1120"/>
      <c r="CY124" s="1120"/>
      <c r="CZ124" s="1120"/>
      <c r="DA124" s="1120"/>
      <c r="DB124" s="1120"/>
      <c r="DC124" s="1120"/>
      <c r="DD124" s="1120"/>
      <c r="DE124" s="1120"/>
      <c r="DF124" s="1121"/>
      <c r="DG124" s="1104" t="s">
        <v>415</v>
      </c>
      <c r="DH124" s="1083"/>
      <c r="DI124" s="1083"/>
      <c r="DJ124" s="1083"/>
      <c r="DK124" s="1084"/>
      <c r="DL124" s="1082" t="s">
        <v>127</v>
      </c>
      <c r="DM124" s="1083"/>
      <c r="DN124" s="1083"/>
      <c r="DO124" s="1083"/>
      <c r="DP124" s="1084"/>
      <c r="DQ124" s="1082" t="s">
        <v>446</v>
      </c>
      <c r="DR124" s="1083"/>
      <c r="DS124" s="1083"/>
      <c r="DT124" s="1083"/>
      <c r="DU124" s="1084"/>
      <c r="DV124" s="1085" t="s">
        <v>415</v>
      </c>
      <c r="DW124" s="1086"/>
      <c r="DX124" s="1086"/>
      <c r="DY124" s="1086"/>
      <c r="DZ124" s="1087"/>
    </row>
    <row r="125" spans="1:130" s="248" customFormat="1" ht="26.25" customHeight="1" x14ac:dyDescent="0.15">
      <c r="A125" s="1158"/>
      <c r="B125" s="1045"/>
      <c r="C125" s="1015" t="s">
        <v>470</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443</v>
      </c>
      <c r="AB125" s="1058"/>
      <c r="AC125" s="1058"/>
      <c r="AD125" s="1058"/>
      <c r="AE125" s="1059"/>
      <c r="AF125" s="1060" t="s">
        <v>443</v>
      </c>
      <c r="AG125" s="1058"/>
      <c r="AH125" s="1058"/>
      <c r="AI125" s="1058"/>
      <c r="AJ125" s="1059"/>
      <c r="AK125" s="1060" t="s">
        <v>468</v>
      </c>
      <c r="AL125" s="1058"/>
      <c r="AM125" s="1058"/>
      <c r="AN125" s="1058"/>
      <c r="AO125" s="1059"/>
      <c r="AP125" s="1061" t="s">
        <v>415</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484</v>
      </c>
      <c r="CL125" s="1107"/>
      <c r="CM125" s="1107"/>
      <c r="CN125" s="1107"/>
      <c r="CO125" s="1108"/>
      <c r="CP125" s="1039" t="s">
        <v>485</v>
      </c>
      <c r="CQ125" s="988"/>
      <c r="CR125" s="988"/>
      <c r="CS125" s="988"/>
      <c r="CT125" s="988"/>
      <c r="CU125" s="988"/>
      <c r="CV125" s="988"/>
      <c r="CW125" s="988"/>
      <c r="CX125" s="988"/>
      <c r="CY125" s="988"/>
      <c r="CZ125" s="988"/>
      <c r="DA125" s="988"/>
      <c r="DB125" s="988"/>
      <c r="DC125" s="988"/>
      <c r="DD125" s="988"/>
      <c r="DE125" s="988"/>
      <c r="DF125" s="989"/>
      <c r="DG125" s="1025" t="s">
        <v>468</v>
      </c>
      <c r="DH125" s="1026"/>
      <c r="DI125" s="1026"/>
      <c r="DJ125" s="1026"/>
      <c r="DK125" s="1026"/>
      <c r="DL125" s="1026" t="s">
        <v>127</v>
      </c>
      <c r="DM125" s="1026"/>
      <c r="DN125" s="1026"/>
      <c r="DO125" s="1026"/>
      <c r="DP125" s="1026"/>
      <c r="DQ125" s="1026" t="s">
        <v>446</v>
      </c>
      <c r="DR125" s="1026"/>
      <c r="DS125" s="1026"/>
      <c r="DT125" s="1026"/>
      <c r="DU125" s="1026"/>
      <c r="DV125" s="1027" t="s">
        <v>127</v>
      </c>
      <c r="DW125" s="1027"/>
      <c r="DX125" s="1027"/>
      <c r="DY125" s="1027"/>
      <c r="DZ125" s="1028"/>
    </row>
    <row r="126" spans="1:130" s="248" customFormat="1" ht="26.25" customHeight="1" thickBot="1" x14ac:dyDescent="0.2">
      <c r="A126" s="1158"/>
      <c r="B126" s="1045"/>
      <c r="C126" s="1015" t="s">
        <v>472</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446</v>
      </c>
      <c r="AB126" s="1058"/>
      <c r="AC126" s="1058"/>
      <c r="AD126" s="1058"/>
      <c r="AE126" s="1059"/>
      <c r="AF126" s="1060" t="s">
        <v>468</v>
      </c>
      <c r="AG126" s="1058"/>
      <c r="AH126" s="1058"/>
      <c r="AI126" s="1058"/>
      <c r="AJ126" s="1059"/>
      <c r="AK126" s="1060" t="s">
        <v>446</v>
      </c>
      <c r="AL126" s="1058"/>
      <c r="AM126" s="1058"/>
      <c r="AN126" s="1058"/>
      <c r="AO126" s="1059"/>
      <c r="AP126" s="1061" t="s">
        <v>127</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486</v>
      </c>
      <c r="CQ126" s="1049"/>
      <c r="CR126" s="1049"/>
      <c r="CS126" s="1049"/>
      <c r="CT126" s="1049"/>
      <c r="CU126" s="1049"/>
      <c r="CV126" s="1049"/>
      <c r="CW126" s="1049"/>
      <c r="CX126" s="1049"/>
      <c r="CY126" s="1049"/>
      <c r="CZ126" s="1049"/>
      <c r="DA126" s="1049"/>
      <c r="DB126" s="1049"/>
      <c r="DC126" s="1049"/>
      <c r="DD126" s="1049"/>
      <c r="DE126" s="1049"/>
      <c r="DF126" s="1050"/>
      <c r="DG126" s="1018" t="s">
        <v>468</v>
      </c>
      <c r="DH126" s="1019"/>
      <c r="DI126" s="1019"/>
      <c r="DJ126" s="1019"/>
      <c r="DK126" s="1019"/>
      <c r="DL126" s="1019" t="s">
        <v>415</v>
      </c>
      <c r="DM126" s="1019"/>
      <c r="DN126" s="1019"/>
      <c r="DO126" s="1019"/>
      <c r="DP126" s="1019"/>
      <c r="DQ126" s="1019" t="s">
        <v>415</v>
      </c>
      <c r="DR126" s="1019"/>
      <c r="DS126" s="1019"/>
      <c r="DT126" s="1019"/>
      <c r="DU126" s="1019"/>
      <c r="DV126" s="1020" t="s">
        <v>127</v>
      </c>
      <c r="DW126" s="1020"/>
      <c r="DX126" s="1020"/>
      <c r="DY126" s="1020"/>
      <c r="DZ126" s="1021"/>
    </row>
    <row r="127" spans="1:130" s="248" customFormat="1" ht="26.25" customHeight="1" x14ac:dyDescent="0.15">
      <c r="A127" s="1159"/>
      <c r="B127" s="1047"/>
      <c r="C127" s="1101" t="s">
        <v>487</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446</v>
      </c>
      <c r="AB127" s="1058"/>
      <c r="AC127" s="1058"/>
      <c r="AD127" s="1058"/>
      <c r="AE127" s="1059"/>
      <c r="AF127" s="1060" t="s">
        <v>446</v>
      </c>
      <c r="AG127" s="1058"/>
      <c r="AH127" s="1058"/>
      <c r="AI127" s="1058"/>
      <c r="AJ127" s="1059"/>
      <c r="AK127" s="1060" t="s">
        <v>415</v>
      </c>
      <c r="AL127" s="1058"/>
      <c r="AM127" s="1058"/>
      <c r="AN127" s="1058"/>
      <c r="AO127" s="1059"/>
      <c r="AP127" s="1061" t="s">
        <v>415</v>
      </c>
      <c r="AQ127" s="1062"/>
      <c r="AR127" s="1062"/>
      <c r="AS127" s="1062"/>
      <c r="AT127" s="1063"/>
      <c r="AU127" s="284"/>
      <c r="AV127" s="284"/>
      <c r="AW127" s="284"/>
      <c r="AX127" s="1131" t="s">
        <v>488</v>
      </c>
      <c r="AY127" s="1132"/>
      <c r="AZ127" s="1132"/>
      <c r="BA127" s="1132"/>
      <c r="BB127" s="1132"/>
      <c r="BC127" s="1132"/>
      <c r="BD127" s="1132"/>
      <c r="BE127" s="1133"/>
      <c r="BF127" s="1134" t="s">
        <v>489</v>
      </c>
      <c r="BG127" s="1132"/>
      <c r="BH127" s="1132"/>
      <c r="BI127" s="1132"/>
      <c r="BJ127" s="1132"/>
      <c r="BK127" s="1132"/>
      <c r="BL127" s="1133"/>
      <c r="BM127" s="1134" t="s">
        <v>490</v>
      </c>
      <c r="BN127" s="1132"/>
      <c r="BO127" s="1132"/>
      <c r="BP127" s="1132"/>
      <c r="BQ127" s="1132"/>
      <c r="BR127" s="1132"/>
      <c r="BS127" s="1133"/>
      <c r="BT127" s="1134" t="s">
        <v>491</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492</v>
      </c>
      <c r="CQ127" s="1049"/>
      <c r="CR127" s="1049"/>
      <c r="CS127" s="1049"/>
      <c r="CT127" s="1049"/>
      <c r="CU127" s="1049"/>
      <c r="CV127" s="1049"/>
      <c r="CW127" s="1049"/>
      <c r="CX127" s="1049"/>
      <c r="CY127" s="1049"/>
      <c r="CZ127" s="1049"/>
      <c r="DA127" s="1049"/>
      <c r="DB127" s="1049"/>
      <c r="DC127" s="1049"/>
      <c r="DD127" s="1049"/>
      <c r="DE127" s="1049"/>
      <c r="DF127" s="1050"/>
      <c r="DG127" s="1018" t="s">
        <v>127</v>
      </c>
      <c r="DH127" s="1019"/>
      <c r="DI127" s="1019"/>
      <c r="DJ127" s="1019"/>
      <c r="DK127" s="1019"/>
      <c r="DL127" s="1019" t="s">
        <v>446</v>
      </c>
      <c r="DM127" s="1019"/>
      <c r="DN127" s="1019"/>
      <c r="DO127" s="1019"/>
      <c r="DP127" s="1019"/>
      <c r="DQ127" s="1019" t="s">
        <v>127</v>
      </c>
      <c r="DR127" s="1019"/>
      <c r="DS127" s="1019"/>
      <c r="DT127" s="1019"/>
      <c r="DU127" s="1019"/>
      <c r="DV127" s="1020" t="s">
        <v>415</v>
      </c>
      <c r="DW127" s="1020"/>
      <c r="DX127" s="1020"/>
      <c r="DY127" s="1020"/>
      <c r="DZ127" s="1021"/>
    </row>
    <row r="128" spans="1:130" s="248" customFormat="1" ht="26.25" customHeight="1" thickBot="1" x14ac:dyDescent="0.2">
      <c r="A128" s="1142" t="s">
        <v>493</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494</v>
      </c>
      <c r="X128" s="1144"/>
      <c r="Y128" s="1144"/>
      <c r="Z128" s="1145"/>
      <c r="AA128" s="1146" t="s">
        <v>415</v>
      </c>
      <c r="AB128" s="1147"/>
      <c r="AC128" s="1147"/>
      <c r="AD128" s="1147"/>
      <c r="AE128" s="1148"/>
      <c r="AF128" s="1149" t="s">
        <v>127</v>
      </c>
      <c r="AG128" s="1147"/>
      <c r="AH128" s="1147"/>
      <c r="AI128" s="1147"/>
      <c r="AJ128" s="1148"/>
      <c r="AK128" s="1149" t="s">
        <v>415</v>
      </c>
      <c r="AL128" s="1147"/>
      <c r="AM128" s="1147"/>
      <c r="AN128" s="1147"/>
      <c r="AO128" s="1148"/>
      <c r="AP128" s="1150"/>
      <c r="AQ128" s="1151"/>
      <c r="AR128" s="1151"/>
      <c r="AS128" s="1151"/>
      <c r="AT128" s="1152"/>
      <c r="AU128" s="284"/>
      <c r="AV128" s="284"/>
      <c r="AW128" s="284"/>
      <c r="AX128" s="987" t="s">
        <v>495</v>
      </c>
      <c r="AY128" s="988"/>
      <c r="AZ128" s="988"/>
      <c r="BA128" s="988"/>
      <c r="BB128" s="988"/>
      <c r="BC128" s="988"/>
      <c r="BD128" s="988"/>
      <c r="BE128" s="989"/>
      <c r="BF128" s="1153" t="s">
        <v>446</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496</v>
      </c>
      <c r="CQ128" s="1136"/>
      <c r="CR128" s="1136"/>
      <c r="CS128" s="1136"/>
      <c r="CT128" s="1136"/>
      <c r="CU128" s="1136"/>
      <c r="CV128" s="1136"/>
      <c r="CW128" s="1136"/>
      <c r="CX128" s="1136"/>
      <c r="CY128" s="1136"/>
      <c r="CZ128" s="1136"/>
      <c r="DA128" s="1136"/>
      <c r="DB128" s="1136"/>
      <c r="DC128" s="1136"/>
      <c r="DD128" s="1136"/>
      <c r="DE128" s="1136"/>
      <c r="DF128" s="1137"/>
      <c r="DG128" s="1138" t="s">
        <v>446</v>
      </c>
      <c r="DH128" s="1139"/>
      <c r="DI128" s="1139"/>
      <c r="DJ128" s="1139"/>
      <c r="DK128" s="1139"/>
      <c r="DL128" s="1139" t="s">
        <v>127</v>
      </c>
      <c r="DM128" s="1139"/>
      <c r="DN128" s="1139"/>
      <c r="DO128" s="1139"/>
      <c r="DP128" s="1139"/>
      <c r="DQ128" s="1139" t="s">
        <v>127</v>
      </c>
      <c r="DR128" s="1139"/>
      <c r="DS128" s="1139"/>
      <c r="DT128" s="1139"/>
      <c r="DU128" s="1139"/>
      <c r="DV128" s="1140" t="s">
        <v>443</v>
      </c>
      <c r="DW128" s="1140"/>
      <c r="DX128" s="1140"/>
      <c r="DY128" s="1140"/>
      <c r="DZ128" s="1141"/>
    </row>
    <row r="129" spans="1:131" s="248" customFormat="1" ht="26.25" customHeight="1" x14ac:dyDescent="0.15">
      <c r="A129" s="1029" t="s">
        <v>106</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497</v>
      </c>
      <c r="X129" s="1173"/>
      <c r="Y129" s="1173"/>
      <c r="Z129" s="1174"/>
      <c r="AA129" s="1057">
        <v>2545754</v>
      </c>
      <c r="AB129" s="1058"/>
      <c r="AC129" s="1058"/>
      <c r="AD129" s="1058"/>
      <c r="AE129" s="1059"/>
      <c r="AF129" s="1060">
        <v>2563940</v>
      </c>
      <c r="AG129" s="1058"/>
      <c r="AH129" s="1058"/>
      <c r="AI129" s="1058"/>
      <c r="AJ129" s="1059"/>
      <c r="AK129" s="1060">
        <v>2673706</v>
      </c>
      <c r="AL129" s="1058"/>
      <c r="AM129" s="1058"/>
      <c r="AN129" s="1058"/>
      <c r="AO129" s="1059"/>
      <c r="AP129" s="1175"/>
      <c r="AQ129" s="1176"/>
      <c r="AR129" s="1176"/>
      <c r="AS129" s="1176"/>
      <c r="AT129" s="1177"/>
      <c r="AU129" s="286"/>
      <c r="AV129" s="286"/>
      <c r="AW129" s="286"/>
      <c r="AX129" s="1166" t="s">
        <v>498</v>
      </c>
      <c r="AY129" s="1049"/>
      <c r="AZ129" s="1049"/>
      <c r="BA129" s="1049"/>
      <c r="BB129" s="1049"/>
      <c r="BC129" s="1049"/>
      <c r="BD129" s="1049"/>
      <c r="BE129" s="1050"/>
      <c r="BF129" s="1167" t="s">
        <v>127</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499</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500</v>
      </c>
      <c r="X130" s="1173"/>
      <c r="Y130" s="1173"/>
      <c r="Z130" s="1174"/>
      <c r="AA130" s="1057">
        <v>410820</v>
      </c>
      <c r="AB130" s="1058"/>
      <c r="AC130" s="1058"/>
      <c r="AD130" s="1058"/>
      <c r="AE130" s="1059"/>
      <c r="AF130" s="1060">
        <v>402098</v>
      </c>
      <c r="AG130" s="1058"/>
      <c r="AH130" s="1058"/>
      <c r="AI130" s="1058"/>
      <c r="AJ130" s="1059"/>
      <c r="AK130" s="1060">
        <v>398047</v>
      </c>
      <c r="AL130" s="1058"/>
      <c r="AM130" s="1058"/>
      <c r="AN130" s="1058"/>
      <c r="AO130" s="1059"/>
      <c r="AP130" s="1175"/>
      <c r="AQ130" s="1176"/>
      <c r="AR130" s="1176"/>
      <c r="AS130" s="1176"/>
      <c r="AT130" s="1177"/>
      <c r="AU130" s="286"/>
      <c r="AV130" s="286"/>
      <c r="AW130" s="286"/>
      <c r="AX130" s="1166" t="s">
        <v>501</v>
      </c>
      <c r="AY130" s="1049"/>
      <c r="AZ130" s="1049"/>
      <c r="BA130" s="1049"/>
      <c r="BB130" s="1049"/>
      <c r="BC130" s="1049"/>
      <c r="BD130" s="1049"/>
      <c r="BE130" s="1050"/>
      <c r="BF130" s="1203">
        <v>7.2</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502</v>
      </c>
      <c r="X131" s="1211"/>
      <c r="Y131" s="1211"/>
      <c r="Z131" s="1212"/>
      <c r="AA131" s="1104">
        <v>2134934</v>
      </c>
      <c r="AB131" s="1083"/>
      <c r="AC131" s="1083"/>
      <c r="AD131" s="1083"/>
      <c r="AE131" s="1084"/>
      <c r="AF131" s="1082">
        <v>2161842</v>
      </c>
      <c r="AG131" s="1083"/>
      <c r="AH131" s="1083"/>
      <c r="AI131" s="1083"/>
      <c r="AJ131" s="1084"/>
      <c r="AK131" s="1082">
        <v>2275659</v>
      </c>
      <c r="AL131" s="1083"/>
      <c r="AM131" s="1083"/>
      <c r="AN131" s="1083"/>
      <c r="AO131" s="1084"/>
      <c r="AP131" s="1213"/>
      <c r="AQ131" s="1214"/>
      <c r="AR131" s="1214"/>
      <c r="AS131" s="1214"/>
      <c r="AT131" s="1215"/>
      <c r="AU131" s="286"/>
      <c r="AV131" s="286"/>
      <c r="AW131" s="286"/>
      <c r="AX131" s="1185" t="s">
        <v>503</v>
      </c>
      <c r="AY131" s="1136"/>
      <c r="AZ131" s="1136"/>
      <c r="BA131" s="1136"/>
      <c r="BB131" s="1136"/>
      <c r="BC131" s="1136"/>
      <c r="BD131" s="1136"/>
      <c r="BE131" s="1137"/>
      <c r="BF131" s="1186" t="s">
        <v>127</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504</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505</v>
      </c>
      <c r="W132" s="1196"/>
      <c r="X132" s="1196"/>
      <c r="Y132" s="1196"/>
      <c r="Z132" s="1197"/>
      <c r="AA132" s="1198">
        <v>6.4757505379999998</v>
      </c>
      <c r="AB132" s="1199"/>
      <c r="AC132" s="1199"/>
      <c r="AD132" s="1199"/>
      <c r="AE132" s="1200"/>
      <c r="AF132" s="1201">
        <v>7.9074696490000003</v>
      </c>
      <c r="AG132" s="1199"/>
      <c r="AH132" s="1199"/>
      <c r="AI132" s="1199"/>
      <c r="AJ132" s="1200"/>
      <c r="AK132" s="1201">
        <v>7.2764416809999997</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506</v>
      </c>
      <c r="W133" s="1179"/>
      <c r="X133" s="1179"/>
      <c r="Y133" s="1179"/>
      <c r="Z133" s="1180"/>
      <c r="AA133" s="1181">
        <v>6</v>
      </c>
      <c r="AB133" s="1182"/>
      <c r="AC133" s="1182"/>
      <c r="AD133" s="1182"/>
      <c r="AE133" s="1183"/>
      <c r="AF133" s="1181">
        <v>6.9</v>
      </c>
      <c r="AG133" s="1182"/>
      <c r="AH133" s="1182"/>
      <c r="AI133" s="1182"/>
      <c r="AJ133" s="1183"/>
      <c r="AK133" s="1181">
        <v>7.2</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8EPj9Rcf4QE+t936X1W7ZHDjAYHTk3Q1kR1Xf4muZza/Ac+v4Z92Wim7Xo4hnML8DFb69hv9xBJIu2bWClsrQ==" saltValue="+ixT+enVV7gQy7WE3Uo6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UrmaWsT4hUlpnyVZRrtBB4BavIxb2PgcgmNDWJRW4Umrm8dEuWpD4m7jE7MYCJ2IB+Evmu3Q2WQmxshpx1kiQ==" saltValue="Ddc/qo0wu2vHExilTn5nG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SqJq7++h5lwlBizg93bES85ZGQt9ak4eOD6uY/FjPSswuOZFrAcFhWXFlq3SDwuMX/HGO1zFtPxy5+3US1kSw==" saltValue="BcdEJsNY1BV3UPYfmA/O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515</v>
      </c>
      <c r="AL9" s="1219"/>
      <c r="AM9" s="1219"/>
      <c r="AN9" s="1220"/>
      <c r="AO9" s="314">
        <v>787422</v>
      </c>
      <c r="AP9" s="314">
        <v>90895</v>
      </c>
      <c r="AQ9" s="315">
        <v>131552</v>
      </c>
      <c r="AR9" s="316">
        <v>-30.9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516</v>
      </c>
      <c r="AL10" s="1219"/>
      <c r="AM10" s="1219"/>
      <c r="AN10" s="1220"/>
      <c r="AO10" s="317">
        <v>109326</v>
      </c>
      <c r="AP10" s="317">
        <v>12620</v>
      </c>
      <c r="AQ10" s="318">
        <v>15222</v>
      </c>
      <c r="AR10" s="319">
        <v>-17.100000000000001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517</v>
      </c>
      <c r="AL11" s="1219"/>
      <c r="AM11" s="1219"/>
      <c r="AN11" s="1220"/>
      <c r="AO11" s="317" t="s">
        <v>518</v>
      </c>
      <c r="AP11" s="317" t="s">
        <v>518</v>
      </c>
      <c r="AQ11" s="318">
        <v>927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519</v>
      </c>
      <c r="AL12" s="1219"/>
      <c r="AM12" s="1219"/>
      <c r="AN12" s="1220"/>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520</v>
      </c>
      <c r="AL13" s="1219"/>
      <c r="AM13" s="1219"/>
      <c r="AN13" s="1220"/>
      <c r="AO13" s="317">
        <v>32774</v>
      </c>
      <c r="AP13" s="317">
        <v>3783</v>
      </c>
      <c r="AQ13" s="318">
        <v>5186</v>
      </c>
      <c r="AR13" s="319">
        <v>-27.1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521</v>
      </c>
      <c r="AL14" s="1219"/>
      <c r="AM14" s="1219"/>
      <c r="AN14" s="1220"/>
      <c r="AO14" s="317">
        <v>4274</v>
      </c>
      <c r="AP14" s="317">
        <v>493</v>
      </c>
      <c r="AQ14" s="318">
        <v>3097</v>
      </c>
      <c r="AR14" s="319">
        <v>-84.1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522</v>
      </c>
      <c r="AL15" s="1225"/>
      <c r="AM15" s="1225"/>
      <c r="AN15" s="1226"/>
      <c r="AO15" s="317">
        <v>-49822</v>
      </c>
      <c r="AP15" s="317">
        <v>-5751</v>
      </c>
      <c r="AQ15" s="318">
        <v>-10369</v>
      </c>
      <c r="AR15" s="319">
        <v>-44.5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186</v>
      </c>
      <c r="AL16" s="1225"/>
      <c r="AM16" s="1225"/>
      <c r="AN16" s="1226"/>
      <c r="AO16" s="317">
        <v>883974</v>
      </c>
      <c r="AP16" s="317">
        <v>102040</v>
      </c>
      <c r="AQ16" s="318">
        <v>145615</v>
      </c>
      <c r="AR16" s="319">
        <v>-29.9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527</v>
      </c>
      <c r="AL21" s="1228"/>
      <c r="AM21" s="1228"/>
      <c r="AN21" s="1229"/>
      <c r="AO21" s="330">
        <v>9.23</v>
      </c>
      <c r="AP21" s="331">
        <v>13.36</v>
      </c>
      <c r="AQ21" s="332">
        <v>-4.13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528</v>
      </c>
      <c r="AL22" s="1228"/>
      <c r="AM22" s="1228"/>
      <c r="AN22" s="1229"/>
      <c r="AO22" s="335">
        <v>92.1</v>
      </c>
      <c r="AP22" s="336">
        <v>95.8</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532</v>
      </c>
      <c r="AL32" s="1222"/>
      <c r="AM32" s="1222"/>
      <c r="AN32" s="1223"/>
      <c r="AO32" s="345">
        <v>302266</v>
      </c>
      <c r="AP32" s="345">
        <v>34892</v>
      </c>
      <c r="AQ32" s="346">
        <v>74764</v>
      </c>
      <c r="AR32" s="347">
        <v>-53.3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533</v>
      </c>
      <c r="AL33" s="1222"/>
      <c r="AM33" s="1222"/>
      <c r="AN33" s="1223"/>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534</v>
      </c>
      <c r="AL34" s="1222"/>
      <c r="AM34" s="1222"/>
      <c r="AN34" s="1223"/>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535</v>
      </c>
      <c r="AL35" s="1222"/>
      <c r="AM35" s="1222"/>
      <c r="AN35" s="1223"/>
      <c r="AO35" s="345">
        <v>249285</v>
      </c>
      <c r="AP35" s="345">
        <v>28776</v>
      </c>
      <c r="AQ35" s="346">
        <v>25584</v>
      </c>
      <c r="AR35" s="347">
        <v>12.5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536</v>
      </c>
      <c r="AL36" s="1222"/>
      <c r="AM36" s="1222"/>
      <c r="AN36" s="1223"/>
      <c r="AO36" s="345">
        <v>12083</v>
      </c>
      <c r="AP36" s="345">
        <v>1395</v>
      </c>
      <c r="AQ36" s="346">
        <v>3670</v>
      </c>
      <c r="AR36" s="347">
        <v>-62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537</v>
      </c>
      <c r="AL37" s="1222"/>
      <c r="AM37" s="1222"/>
      <c r="AN37" s="1223"/>
      <c r="AO37" s="345" t="s">
        <v>518</v>
      </c>
      <c r="AP37" s="345" t="s">
        <v>518</v>
      </c>
      <c r="AQ37" s="346">
        <v>420</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538</v>
      </c>
      <c r="AL38" s="1231"/>
      <c r="AM38" s="1231"/>
      <c r="AN38" s="1232"/>
      <c r="AO38" s="348" t="s">
        <v>518</v>
      </c>
      <c r="AP38" s="348" t="s">
        <v>518</v>
      </c>
      <c r="AQ38" s="349">
        <v>9</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539</v>
      </c>
      <c r="AL39" s="1231"/>
      <c r="AM39" s="1231"/>
      <c r="AN39" s="1232"/>
      <c r="AO39" s="345" t="s">
        <v>518</v>
      </c>
      <c r="AP39" s="345" t="s">
        <v>518</v>
      </c>
      <c r="AQ39" s="346">
        <v>-2239</v>
      </c>
      <c r="AR39" s="347" t="s">
        <v>518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540</v>
      </c>
      <c r="AL40" s="1222"/>
      <c r="AM40" s="1222"/>
      <c r="AN40" s="1223"/>
      <c r="AO40" s="345">
        <v>-398047</v>
      </c>
      <c r="AP40" s="345">
        <v>-45948</v>
      </c>
      <c r="AQ40" s="346">
        <v>-71783</v>
      </c>
      <c r="AR40" s="347">
        <v>-36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299</v>
      </c>
      <c r="AL41" s="1234"/>
      <c r="AM41" s="1234"/>
      <c r="AN41" s="1235"/>
      <c r="AO41" s="345">
        <v>165587</v>
      </c>
      <c r="AP41" s="345">
        <v>19114</v>
      </c>
      <c r="AQ41" s="346">
        <v>30425</v>
      </c>
      <c r="AR41" s="347">
        <v>-37.200000000000003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510</v>
      </c>
      <c r="AN49" s="1238" t="s">
        <v>544</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350063</v>
      </c>
      <c r="AN51" s="367">
        <v>39943</v>
      </c>
      <c r="AO51" s="368">
        <v>35.5</v>
      </c>
      <c r="AP51" s="369">
        <v>138651</v>
      </c>
      <c r="AQ51" s="370">
        <v>-14.5</v>
      </c>
      <c r="AR51" s="371">
        <v>50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328178</v>
      </c>
      <c r="AN52" s="375">
        <v>37446</v>
      </c>
      <c r="AO52" s="376">
        <v>187.7</v>
      </c>
      <c r="AP52" s="377">
        <v>71211</v>
      </c>
      <c r="AQ52" s="378">
        <v>-11</v>
      </c>
      <c r="AR52" s="379">
        <v>198.7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185134</v>
      </c>
      <c r="AN53" s="367">
        <v>21040</v>
      </c>
      <c r="AO53" s="368">
        <v>-47.3</v>
      </c>
      <c r="AP53" s="369">
        <v>122882</v>
      </c>
      <c r="AQ53" s="370">
        <v>-11.4</v>
      </c>
      <c r="AR53" s="371">
        <v>-35.9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111953</v>
      </c>
      <c r="AN54" s="375">
        <v>12723</v>
      </c>
      <c r="AO54" s="376">
        <v>-66</v>
      </c>
      <c r="AP54" s="377">
        <v>65785</v>
      </c>
      <c r="AQ54" s="378">
        <v>-7.6</v>
      </c>
      <c r="AR54" s="379">
        <v>-58.4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161315</v>
      </c>
      <c r="AN55" s="367">
        <v>18390</v>
      </c>
      <c r="AO55" s="368">
        <v>-12.6</v>
      </c>
      <c r="AP55" s="369">
        <v>114790</v>
      </c>
      <c r="AQ55" s="370">
        <v>-6.6</v>
      </c>
      <c r="AR55" s="371">
        <v>-6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96951</v>
      </c>
      <c r="AN56" s="375">
        <v>11052</v>
      </c>
      <c r="AO56" s="376">
        <v>-13.1</v>
      </c>
      <c r="AP56" s="377">
        <v>55601</v>
      </c>
      <c r="AQ56" s="378">
        <v>-15.5</v>
      </c>
      <c r="AR56" s="379">
        <v>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376091</v>
      </c>
      <c r="AN57" s="367">
        <v>43184</v>
      </c>
      <c r="AO57" s="368">
        <v>134.80000000000001</v>
      </c>
      <c r="AP57" s="369">
        <v>126262</v>
      </c>
      <c r="AQ57" s="370">
        <v>10</v>
      </c>
      <c r="AR57" s="371">
        <v>124.8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135095</v>
      </c>
      <c r="AN58" s="375">
        <v>15512</v>
      </c>
      <c r="AO58" s="376">
        <v>40.4</v>
      </c>
      <c r="AP58" s="377">
        <v>56769</v>
      </c>
      <c r="AQ58" s="378">
        <v>2.1</v>
      </c>
      <c r="AR58" s="379">
        <v>38.299999999999997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394661</v>
      </c>
      <c r="AN59" s="367">
        <v>45557</v>
      </c>
      <c r="AO59" s="368">
        <v>5.5</v>
      </c>
      <c r="AP59" s="369">
        <v>126525</v>
      </c>
      <c r="AQ59" s="370">
        <v>0.2</v>
      </c>
      <c r="AR59" s="371">
        <v>5.3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274665</v>
      </c>
      <c r="AN60" s="375">
        <v>31706</v>
      </c>
      <c r="AO60" s="376">
        <v>104.4</v>
      </c>
      <c r="AP60" s="377">
        <v>67052</v>
      </c>
      <c r="AQ60" s="378">
        <v>18.100000000000001</v>
      </c>
      <c r="AR60" s="379">
        <v>86.3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293453</v>
      </c>
      <c r="AN61" s="382">
        <v>33623</v>
      </c>
      <c r="AO61" s="383">
        <v>23.2</v>
      </c>
      <c r="AP61" s="384">
        <v>125822</v>
      </c>
      <c r="AQ61" s="385">
        <v>-4.5</v>
      </c>
      <c r="AR61" s="371">
        <v>27.7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189368</v>
      </c>
      <c r="AN62" s="375">
        <v>21688</v>
      </c>
      <c r="AO62" s="376">
        <v>50.7</v>
      </c>
      <c r="AP62" s="377">
        <v>63284</v>
      </c>
      <c r="AQ62" s="378">
        <v>-2.8</v>
      </c>
      <c r="AR62" s="379">
        <v>53.5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LX92HINcsIiRC+bjodPswoOE5AQn6b+zZXplxt7VClQgzMs+/1gww5SetB2Aomqz9UKgEkvvyeN4wQeW8r8aw==" saltValue="RYExYsaXM/y4RZSIRVa6F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5KQgqZYN9G5SvU+rm20tByXk29k6y3vk4vj4MBPvcjofale5wSruMefWo8H7SIahAQSZ5lO9kDMe6YzC/x5YKg==" saltValue="ZPCubBE5ZWr/r79YhMJ6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8lBNgk7LRNNG9aiFStNopoMbuRFZkKhidwYYRM4tbZBSZU/hggK5UBrd7/7jzajIMfMsPmqQvSgDRwM4Sy/W3g==" saltValue="V/zPLAT1HXs8RPDS/P/g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41" t="s">
        <v>3</v>
      </c>
      <c r="D47" s="1241"/>
      <c r="E47" s="1242"/>
      <c r="F47" s="11">
        <v>31.71</v>
      </c>
      <c r="G47" s="12">
        <v>35.19</v>
      </c>
      <c r="H47" s="12">
        <v>38.159999999999997</v>
      </c>
      <c r="I47" s="12">
        <v>39.71</v>
      </c>
      <c r="J47" s="13">
        <v>36.049999999999997</v>
      </c>
    </row>
    <row r="48" spans="2:10" ht="57.75" customHeight="1" x14ac:dyDescent="0.15">
      <c r="B48" s="14"/>
      <c r="C48" s="1243" t="s">
        <v>4</v>
      </c>
      <c r="D48" s="1243"/>
      <c r="E48" s="1244"/>
      <c r="F48" s="15">
        <v>6.93</v>
      </c>
      <c r="G48" s="16">
        <v>6</v>
      </c>
      <c r="H48" s="16">
        <v>3.66</v>
      </c>
      <c r="I48" s="16">
        <v>3.52</v>
      </c>
      <c r="J48" s="17">
        <v>2.62</v>
      </c>
    </row>
    <row r="49" spans="2:10" ht="57.75" customHeight="1" thickBot="1" x14ac:dyDescent="0.2">
      <c r="B49" s="18"/>
      <c r="C49" s="1245" t="s">
        <v>5</v>
      </c>
      <c r="D49" s="1245"/>
      <c r="E49" s="1246"/>
      <c r="F49" s="19">
        <v>3.72</v>
      </c>
      <c r="G49" s="20">
        <v>2.56</v>
      </c>
      <c r="H49" s="20">
        <v>0.69</v>
      </c>
      <c r="I49" s="20">
        <v>1.7</v>
      </c>
      <c r="J49" s="21" t="s">
        <v>565</v>
      </c>
    </row>
    <row r="50" spans="2:10" ht="13.5" customHeight="1" x14ac:dyDescent="0.15"/>
  </sheetData>
  <sheetProtection algorithmName="SHA-512" hashValue="oMVsGTQsC85P6tHPLfdEAypImDe8zFfUjmtOah9ZqaGdavJxXgGS+inw9RFwR3IFlpUNhX6OOKF6FMwii1TL0A==" saltValue="+Doz2bwc5Mys0lCbhfdi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2022-09-22T08:25:51Z</cp:lastPrinted>
  <dcterms:created xsi:type="dcterms:W3CDTF">2022-02-02T05:10:54Z</dcterms:created>
  <dcterms:modified xsi:type="dcterms:W3CDTF">2022-09-28T10:03:18Z</dcterms:modified>
  <cp:category/>
</cp:coreProperties>
</file>