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<sst xmlns="http://schemas.openxmlformats.org/spreadsheetml/2006/main" count="1197" uniqueCount="613">
  <si>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</si>
  <si>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</si>
  <si>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</si>
  <si>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</si>
  <si>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</si>
  <si>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</si>
  <si>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</si>
  <si>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</si>
  <si>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</si>
  <si>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</si>
  <si>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</si>
  <si>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</si>
  <si>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</si>
  <si>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</si>
  <si>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</si>
  <si>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</si>
  <si>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</si>
  <si>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</si>
  <si>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</si>
  <si>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</si>
  <si>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</si>
  <si>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</si>
  <si>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</si>
  <si>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</si>
  <si>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</si>
  <si>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</si>
  <si>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</si>
  <si>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</si>
  <si>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</si>
  <si>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</si>
  <si>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</si>
  <si>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</si>
  <si>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</si>
  <si>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</si>
  <si>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</si>
  <si>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</si>
  <si>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</si>
  <si>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</si>
  <si>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</si>
  <si>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</si>
  <si>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</si>
  <si>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</si>
  <si>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</si>
  <si>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</si>
  <si>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</si>
  <si>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</si>
  <si>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</si>
  <si>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</si>
  <si>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</si>
  <si>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</si>
  <si>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</si>
  <si>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</si>
  <si>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</si>
  <si>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</si>
  <si>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</si>
  <si>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</si>
  <si>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</si>
  <si>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</si>
  <si>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</si>
  <si>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</si>
  <si>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</si>
  <si>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</si>
  <si>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</si>
  <si>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</si>
  <si>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</si>
  <si>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</si>
  <si>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</si>
  <si>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</si>
  <si>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</si>
  <si>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</si>
  <si>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</si>
  <si>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</si>
  <si>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</si>
  <si>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</si>
  <si>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</si>
  <si>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</si>
  <si>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</si>
  <si>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</si>
  <si>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</si>
  <si>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</si>
  <si>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</si>
  <si>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</si>
  <si>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</si>
  <si>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</si>
  <si>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</si>
  <si>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</si>
  <si>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</si>
  <si>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</si>
  <si>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</si>
  <si>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</si>
  <si>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</si>
  <si>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</si>
  <si>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</si>
  <si>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</si>
  <si>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</si>
  <si>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</si>
  <si>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</si>
  <si>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</si>
  <si>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</si>
  <si>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</si>
  <si>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</si>
  <si>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</si>
  <si>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</si>
  <si>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</si>
  <si>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</si>
  <si>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</si>
  <si>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</si>
  <si>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</si>
  <si>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</si>
  <si>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</si>
  <si>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</si>
  <si>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</si>
  <si>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</si>
  <si>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</si>
  <si>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</si>
  <si>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</si>
  <si>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</si>
  <si>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</si>
  <si>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</si>
  <si>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</si>
  <si>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</si>
  <si>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</si>
  <si>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</si>
  <si>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</si>
  <si>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</si>
  <si>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</si>
  <si>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</si>
  <si>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</si>
  <si>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</si>
  <si>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</si>
  <si>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</si>
  <si>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</si>
  <si>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</si>
  <si>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</si>
  <si>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</si>
  <si>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</si>
  <si>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</si>
  <si>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</si>
  <si>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</si>
  <si>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</si>
  <si>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</si>
  <si>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</si>
  <si>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</si>
  <si>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</si>
  <si>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</si>
  <si>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</si>
  <si>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</si>
  <si>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</si>
  <si>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</si>
  <si>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</si>
  <si>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</si>
  <si>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</si>
  <si>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</si>
  <si>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</si>
  <si>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</si>
  <si>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</si>
  <si>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</si>
  <si>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</si>
  <si>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</si>
  <si>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</si>
  <si>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</si>
  <si>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</si>
  <si>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</si>
  <si>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</si>
  <si>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</si>
  <si>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</si>
  <si>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</si>
  <si>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</si>
  <si>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</si>
  <si>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</si>
  <si>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</si>
  <si>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</si>
  <si>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</si>
  <si>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</si>
  <si>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</si>
  <si>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</si>
  <si>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</si>
  <si>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</si>
  <si>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</si>
  <si>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</si>
  <si>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</si>
  <si>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</si>
  <si>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</si>
  <si>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</si>
  <si>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</si>
  <si>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</si>
  <si>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</si>
  <si>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</si>
  <si>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</si>
  <si>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</si>
  <si>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</si>
  <si>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</si>
  <si>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</si>
  <si>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</si>
  <si>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</si>
  <si>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</si>
  <si>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</si>
  <si>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</si>
  <si>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</si>
  <si>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</si>
  <si>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</si>
  <si>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</si>
  <si>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</si>
  <si>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</si>
  <si>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</si>
  <si>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</si>
  <si>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</si>
  <si>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</si>
  <si>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</si>
  <si>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</si>
  <si>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</si>
  <si>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</si>
  <si>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長野県生坂村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</si>
  <si>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</si>
  <si>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</si>
  <si>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</si>
  <si>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</si>
  <si>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</si>
  <si>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</si>
  <si>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</si>
  <si>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</si>
  <si>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</si>
  <si>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</si>
  <si>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</si>
  <si>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</si>
  <si>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</si>
  <si>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</si>
  <si>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</si>
  <si>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</si>
  <si>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</si>
  <si>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</si>
  <si>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</si>
  <si>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</si>
  <si>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</si>
  <si>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</si>
  <si>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</si>
  <si>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</si>
  <si>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</si>
  <si>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</si>
  <si>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</si>
  <si>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</si>
  <si>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</si>
  <si>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</si>
  <si>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</si>
  <si>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</si>
  <si>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</si>
  <si>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</si>
  <si>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</si>
  <si>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</si>
  <si>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</si>
  <si>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</si>
  <si>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</si>
  <si>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</si>
  <si>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</si>
  <si>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</si>
  <si>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</si>
  <si>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</si>
  <si>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</si>
  <si>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</si>
  <si>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</si>
  <si>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</si>
  <si>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</si>
  <si>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</si>
  <si>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</si>
  <si>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</si>
  <si>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</si>
  <si>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</si>
  <si>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</si>
  <si>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</si>
  <si>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</si>
  <si>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</si>
  <si>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</si>
  <si>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</si>
  <si>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</si>
  <si>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</si>
  <si>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</si>
  <si>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</si>
  <si>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</si>
  <si>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</si>
  <si>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</si>
  <si>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</si>
  <si>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</si>
  <si>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</si>
  <si>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</si>
  <si>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</si>
  <si>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</si>
  <si>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</si>
  <si>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</si>
  <si>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</si>
  <si>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</si>
  <si>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</si>
  <si>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</si>
  <si>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</si>
  <si>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</si>
  <si>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</si>
  <si>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</si>
  <si>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</si>
  <si>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</si>
  <si>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</si>
  <si>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</si>
  <si>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</si>
  <si>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</si>
  <si>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</si>
  <si>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</si>
  <si>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</si>
  <si>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</si>
  <si>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</si>
  <si>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</si>
  <si>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</si>
  <si>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</si>
  <si>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</si>
  <si>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</si>
  <si>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</si>
  <si>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</si>
  <si>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</si>
  <si>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</si>
  <si>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</si>
  <si>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</si>
  <si>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</si>
  <si>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</si>
  <si>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</si>
  <si>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</si>
  <si>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</si>
  <si>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</si>
  <si>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</si>
  <si>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</si>
  <si>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</si>
  <si>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</si>
  <si>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</si>
  <si>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</si>
  <si>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</si>
  <si>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</si>
  <si>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</si>
  <si>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</si>
  <si>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</si>
  <si>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</si>
  <si>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</si>
  <si>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</si>
  <si>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</si>
  <si>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</si>
  <si>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</si>
  <si>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</si>
  <si>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</si>
  <si>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</si>
  <si>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</si>
  <si>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</si>
  <si>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</si>
  <si>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</si>
  <si>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</si>
  <si>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</si>
  <si>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</si>
  <si>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</si>
  <si>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</si>
  <si>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</si>
  <si>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</si>
  <si>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</si>
  <si>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</si>
  <si>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</si>
  <si>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</si>
  <si>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</si>
  <si>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</si>
  <si>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</si>
  <si>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</si>
  <si>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</si>
  <si>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</si>
  <si>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</si>
  <si>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</si>
  <si>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長野県生坂村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</si>
  <si>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</si>
  <si>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</si>
  <si>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</si>
  <si>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</si>
  <si>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</si>
  <si>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</si>
  <si>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</si>
  <si>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</si>
  <si>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</si>
  <si>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</si>
  <si>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</si>
  <si>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</si>
  <si>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</si>
  <si>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</si>
  <si>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</si>
  <si>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</si>
  <si>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</si>
  <si>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</si>
  <si>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</si>
  <si>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</si>
  <si>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</si>
  <si>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</si>
  <si>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</si>
  <si>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</si>
  <si>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</si>
  <si>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</si>
  <si>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</si>
  <si>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</si>
  <si>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</si>
  <si>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</si>
  <si>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</si>
  <si>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</si>
  <si>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</si>
  <si>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</si>
  <si>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</si>
  <si>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</si>
  <si>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</si>
  <si>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</si>
  <si>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</si>
  <si>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</si>
  <si>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福祉センター特別会計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</si>
  <si>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</si>
  <si>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</si>
  <si>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</si>
  <si>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</si>
  <si>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</si>
  <si>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</si>
  <si>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</si>
  <si>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</si>
  <si>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</si>
  <si>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</si>
  <si>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</si>
  <si>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</si>
  <si>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</si>
  <si>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</si>
  <si>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</si>
  <si>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</si>
  <si>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</si>
  <si>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</si>
  <si>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</si>
  <si>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</si>
  <si>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</si>
  <si>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</si>
  <si>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</si>
  <si>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</si>
  <si>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</si>
  <si>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</si>
  <si>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</si>
  <si>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</si>
  <si>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</si>
  <si>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</si>
  <si>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</si>
  <si>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</si>
  <si>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</si>
  <si>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</si>
  <si>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</si>
  <si>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</si>
  <si>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</si>
  <si>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</si>
  <si>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</si>
  <si>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</si>
  <si>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</si>
  <si>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</si>
  <si>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</si>
  <si>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</si>
  <si>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</si>
  <si>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</si>
  <si>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</si>
  <si>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</si>
  <si>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</si>
  <si>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</si>
  <si>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</si>
  <si>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</si>
  <si>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</si>
  <si>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</si>
  <si>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</si>
  <si>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</si>
  <si>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</si>
  <si>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</si>
  <si>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</si>
  <si>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</si>
  <si>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</si>
  <si>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</si>
  <si>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</si>
  <si>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</si>
  <si>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</si>
  <si>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</si>
  <si>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</si>
  <si>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</si>
  <si>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</si>
  <si>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</si>
  <si>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</si>
  <si>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</si>
  <si>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</si>
  <si>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</si>
  <si>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</si>
  <si>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</si>
  <si>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</si>
  <si>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</si>
  <si>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</si>
  <si>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</si>
  <si>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</si>
  <si>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</si>
  <si>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</si>
  <si>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</si>
  <si>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</si>
  <si>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</si>
  <si>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</si>
  <si>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</si>
  <si>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</si>
  <si>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</si>
  <si>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</si>
  <si>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</si>
  <si>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</si>
  <si>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</si>
  <si>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</si>
  <si>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</si>
  <si>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</si>
  <si>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</si>
  <si>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</si>
  <si>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</si>
  <si>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</si>
  <si>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</si>
  <si>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</si>
  <si>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</si>
  <si>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</si>
  <si>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</si>
  <si>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</si>
  <si>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</si>
  <si>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</si>
  <si>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</si>
  <si>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</si>
  <si>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</si>
  <si>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</si>
  <si>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</si>
  <si>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</si>
  <si>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</si>
  <si>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</si>
  <si>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</si>
  <si>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</si>
  <si>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</si>
  <si>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</si>
  <si>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</si>
  <si>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</si>
  <si>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</si>
  <si>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</si>
  <si>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</si>
  <si>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</si>
  <si>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</si>
  <si>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</si>
  <si>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</si>
  <si>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</si>
  <si>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</si>
  <si>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</si>
  <si>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</si>
  <si>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</si>
  <si>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</si>
  <si>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</si>
  <si>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</si>
  <si>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</si>
  <si>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</si>
  <si>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</si>
  <si>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</si>
  <si>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</si>
  <si>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</si>
  <si>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0.05</t>
  </si>
  <si>
    <t>▲ 0.14</t>
  </si>
  <si>
    <t>一般会計</t>
  </si>
  <si>
    <t>国民健康保険特別会計</t>
  </si>
  <si>
    <t>村営バス特別会計</t>
  </si>
  <si>
    <t>簡易水道特別会計</t>
  </si>
  <si>
    <t>農業集落排水特別会計</t>
  </si>
  <si>
    <t>介護保険特別会計</t>
  </si>
  <si>
    <t>後期高齢者医療特別会計</t>
  </si>
  <si>
    <t>福祉センター特別会計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</si>
  <si>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</si>
  <si>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</si>
  <si>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</si>
  <si>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</si>
  <si>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</si>
  <si>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</si>
  <si>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</si>
  <si>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</si>
  <si>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松本広域連合（一般会計）</t>
    <rPh sb="0" eb="2">
      <t>マツモト</t>
    </rPh>
    <rPh sb="2" eb="4">
      <t>コウイキ</t>
    </rPh>
    <rPh sb="4" eb="6">
      <t>レンゴウ</t>
    </rPh>
    <rPh sb="7" eb="9">
      <t>イッパン</t>
    </rPh>
    <rPh sb="9" eb="11">
      <t>カイケイ</t>
    </rPh>
    <phoneticPr fontId="30"/>
  </si>
  <si>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</si>
  <si>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</si>
  <si>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</si>
  <si>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</si>
  <si>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</si>
  <si>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</si>
  <si>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</si>
  <si>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</si>
  <si>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</si>
  <si>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</si>
  <si>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</si>
  <si>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</si>
  <si>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</si>
  <si>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</si>
  <si>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</si>
  <si>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</si>
  <si>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</si>
  <si>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</si>
  <si>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</si>
  <si>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</si>
  <si>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</si>
  <si>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</si>
  <si>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</si>
  <si>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</si>
  <si>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5"/>
  </si>
  <si>
    <t>地域福祉基金</t>
    <phoneticPr fontId="5"/>
  </si>
  <si>
    <t>ふるさと「いくさか」応援基金</t>
    <phoneticPr fontId="5"/>
  </si>
  <si>
    <t>ふるさと育成基金</t>
    <phoneticPr fontId="5"/>
  </si>
  <si>
    <t>福祉の村づくり推進基金</t>
    <rPh sb="0" eb="2">
      <t>フクシ</t>
    </rPh>
    <rPh sb="3" eb="4">
      <t>ムラ</t>
    </rPh>
    <rPh sb="7" eb="9">
      <t>スイシン</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</si>
  <si>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</si>
  <si>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</si>
  <si>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</si>
  <si>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</si>
  <si>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</si>
  <si>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</si>
  <si>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</si>
  <si>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</si>
  <si>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</si>
  <si>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</si>
  <si>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高い水準にあり、上昇傾向である。これは、平成28年度から30年度にかけて行ったハード事業に際し、地方債を発行したことが主な要因として考えられる。これらの地方債の償還のため令和８年度まで実質公債費比率が上昇していくことが考えられるため、これまで以上に将来を見据えた起債発行に取り組んでいく必要がある。</t>
    <rPh sb="18" eb="19">
      <t>タカ</t>
    </rPh>
    <rPh sb="60" eb="62">
      <t>ジギョウ</t>
    </rPh>
    <rPh sb="77" eb="78">
      <t>オモ</t>
    </rPh>
    <rPh sb="79" eb="81">
      <t>ヨウイン</t>
    </rPh>
    <rPh sb="103" eb="105">
      <t>レイワ</t>
    </rPh>
    <rPh sb="142" eb="144">
      <t>ショウライ</t>
    </rPh>
    <rPh sb="145" eb="147">
      <t>ミス</t>
    </rPh>
    <rPh sb="149" eb="151">
      <t>キサイ</t>
    </rPh>
    <rPh sb="151" eb="153">
      <t>ハッコウ</t>
    </rPh>
    <phoneticPr fontId="2"/>
  </si>
  <si>
    <t>　類似団体と比べて上回っていた将来負担比率も、充当可能基金の増加により年々減少している。有形固定資産減価償却率は類似団体より高い水準にあり施設等を多く保有しているため、今後は更新及び維持補修等に要する経費の増大が見込まれる。公共施設総合計画及び個別施設計画により施設の長寿命化や最適化を図りながら、財政運営における将来負担の軽減に努める。</t>
    <rPh sb="62" eb="63">
      <t>タカ</t>
    </rPh>
    <rPh sb="149" eb="151">
      <t>ザイセイ</t>
    </rPh>
    <rPh sb="151" eb="153">
      <t>ウンエイ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</si>
</sst>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EBB-45D2-B365-A86AC304A5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181388</c:v>
                </c:pt>
                <c:pt idx="1">
                  <c:v>214208</c:v>
                </c:pt>
                <c:pt idx="2">
                  <c:v>297154</c:v>
                </c:pt>
                <c:pt idx="3">
                  <c:v>319495</c:v>
                </c:pt>
                <c:pt idx="4">
                  <c:v>200752</c:v>
                </c:pt>
              </c:numCache>
            </c:numRef>
          </c:val>
          <c:smooth val="0"/>
          <c:extLst>
            <c:ext xmlns:c16="http://schemas.microsoft.com/office/drawing/2014/chart" uri="{C3380CC4-5D6E-409C-BE32-E72D297353CC}">
              <c16:uniqueId val="{00000001-4EBB-45D2-B365-A86AC304A5F8}"/>
            </c:ext>
          </c:extLst>
        </c:ser>
        <c:dLbls>
          <c:showLegendKey val="0"/>
          <c:showVal val="0"/>
          <c:showCatName val="0"/>
          <c:showSerName val="0"/>
          <c:showPercent val="0"/>
          <c:showBubbleSize val="0"/>
        </c:dLbls>
        <c:marker val="1"/>
        <c:smooth val="0"/>
        <c:axId val="447721888"/>
        <c:axId val="447719144"/>
      </c:lineChart>
      <c:catAx>
        <c:axId val="44772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719144"/>
        <c:crosses val="autoZero"/>
        <c:auto val="1"/>
        <c:lblAlgn val="ctr"/>
        <c:lblOffset val="100"/>
        <c:tickLblSkip val="1"/>
        <c:tickMarkSkip val="1"/>
        <c:noMultiLvlLbl val="0"/>
      </c:catAx>
      <c:valAx>
        <c:axId val="447719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72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2.14</c:v>
                </c:pt>
                <c:pt idx="1">
                  <c:v>2.42</c:v>
                </c:pt>
                <c:pt idx="2">
                  <c:v>2.4</c:v>
                </c:pt>
                <c:pt idx="3">
                  <c:v>2.2799999999999998</c:v>
                </c:pt>
                <c:pt idx="4">
                  <c:v>2.21</c:v>
                </c:pt>
              </c:numCache>
            </c:numRef>
          </c:val>
          <c:extLst>
            <c:ext xmlns:c16="http://schemas.microsoft.com/office/drawing/2014/chart" uri="{C3380CC4-5D6E-409C-BE32-E72D297353CC}">
              <c16:uniqueId val="{00000000-DAFC-4B68-AC84-B83990E10C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38.71</c:v>
                </c:pt>
                <c:pt idx="1">
                  <c:v>39.78</c:v>
                </c:pt>
                <c:pt idx="2">
                  <c:v>41.28</c:v>
                </c:pt>
                <c:pt idx="3">
                  <c:v>42.05</c:v>
                </c:pt>
                <c:pt idx="4">
                  <c:v>42.21</c:v>
                </c:pt>
              </c:numCache>
            </c:numRef>
          </c:val>
          <c:extLst>
            <c:ext xmlns:c16="http://schemas.microsoft.com/office/drawing/2014/chart" uri="{C3380CC4-5D6E-409C-BE32-E72D297353CC}">
              <c16:uniqueId val="{00000001-DAFC-4B68-AC84-B83990E10CC4}"/>
            </c:ext>
          </c:extLst>
        </c:ser>
        <c:dLbls>
          <c:showLegendKey val="0"/>
          <c:showVal val="0"/>
          <c:showCatName val="0"/>
          <c:showSerName val="0"/>
          <c:showPercent val="0"/>
          <c:showBubbleSize val="0"/>
        </c:dLbls>
        <c:gapWidth val="250"/>
        <c:overlap val="100"/>
        <c:axId val="447695624"/>
        <c:axId val="447701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0.49</c:v>
                </c:pt>
                <c:pt idx="1">
                  <c:v>16.09</c:v>
                </c:pt>
                <c:pt idx="2">
                  <c:v>-0.05</c:v>
                </c:pt>
                <c:pt idx="3">
                  <c:v>-0.14000000000000001</c:v>
                </c:pt>
                <c:pt idx="4">
                  <c:v>-0.05</c:v>
                </c:pt>
              </c:numCache>
            </c:numRef>
          </c:val>
          <c:smooth val="0"/>
          <c:extLst>
            <c:ext xmlns:c16="http://schemas.microsoft.com/office/drawing/2014/chart" uri="{C3380CC4-5D6E-409C-BE32-E72D297353CC}">
              <c16:uniqueId val="{00000002-DAFC-4B68-AC84-B83990E10CC4}"/>
            </c:ext>
          </c:extLst>
        </c:ser>
        <c:dLbls>
          <c:showLegendKey val="0"/>
          <c:showVal val="0"/>
          <c:showCatName val="0"/>
          <c:showSerName val="0"/>
          <c:showPercent val="0"/>
          <c:showBubbleSize val="0"/>
        </c:dLbls>
        <c:marker val="1"/>
        <c:smooth val="0"/>
        <c:axId val="447695624"/>
        <c:axId val="447701112"/>
      </c:lineChart>
      <c:catAx>
        <c:axId val="447695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701112"/>
        <c:crosses val="autoZero"/>
        <c:auto val="1"/>
        <c:lblAlgn val="ctr"/>
        <c:lblOffset val="100"/>
        <c:tickLblSkip val="1"/>
        <c:tickMarkSkip val="1"/>
        <c:noMultiLvlLbl val="0"/>
      </c:catAx>
      <c:valAx>
        <c:axId val="447701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695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2A-4927-917F-06F83A99FA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2A-4927-917F-06F83A99FAE6}"/>
            </c:ext>
          </c:extLst>
        </c:ser>
        <c:ser>
          <c:idx val="2"/>
          <c:order val="2"/>
          <c:tx>
            <c:strRef>
              <c:f>データシート!$A$29</c:f>
              <c:strCache>
                <c:ptCount val="1"/>
                <c:pt idx="0">
                  <c:v>福祉センター特別会計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F2A-4927-917F-06F83A99FAE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2A-4927-917F-06F83A99FAE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0.61</c:v>
                </c:pt>
                <c:pt idx="4">
                  <c:v>#N/A</c:v>
                </c:pt>
                <c:pt idx="5">
                  <c:v>0</c:v>
                </c:pt>
                <c:pt idx="6">
                  <c:v>#N/A</c:v>
                </c:pt>
                <c:pt idx="7">
                  <c:v>0</c:v>
                </c:pt>
                <c:pt idx="8">
                  <c:v>#N/A</c:v>
                </c:pt>
                <c:pt idx="9">
                  <c:v>0</c:v>
                </c:pt>
              </c:numCache>
            </c:numRef>
          </c:val>
          <c:extLst>
            <c:ext xmlns:c16="http://schemas.microsoft.com/office/drawing/2014/chart" uri="{C3380CC4-5D6E-409C-BE32-E72D297353CC}">
              <c16:uniqueId val="{00000004-AF2A-4927-917F-06F83A99FAE6}"/>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0.04</c:v>
                </c:pt>
                <c:pt idx="8">
                  <c:v>#N/A</c:v>
                </c:pt>
                <c:pt idx="9">
                  <c:v>0.03</c:v>
                </c:pt>
              </c:numCache>
            </c:numRef>
          </c:val>
          <c:extLst>
            <c:ext xmlns:c16="http://schemas.microsoft.com/office/drawing/2014/chart" uri="{C3380CC4-5D6E-409C-BE32-E72D297353CC}">
              <c16:uniqueId val="{00000005-AF2A-4927-917F-06F83A99FAE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7.0000000000000007E-2</c:v>
                </c:pt>
                <c:pt idx="4">
                  <c:v>#N/A</c:v>
                </c:pt>
                <c:pt idx="5">
                  <c:v>0.17</c:v>
                </c:pt>
                <c:pt idx="6">
                  <c:v>#N/A</c:v>
                </c:pt>
                <c:pt idx="7">
                  <c:v>0.04</c:v>
                </c:pt>
                <c:pt idx="8">
                  <c:v>#N/A</c:v>
                </c:pt>
                <c:pt idx="9">
                  <c:v>0.06</c:v>
                </c:pt>
              </c:numCache>
            </c:numRef>
          </c:val>
          <c:extLst>
            <c:ext xmlns:c16="http://schemas.microsoft.com/office/drawing/2014/chart" uri="{C3380CC4-5D6E-409C-BE32-E72D297353CC}">
              <c16:uniqueId val="{00000006-AF2A-4927-917F-06F83A99FAE6}"/>
            </c:ext>
          </c:extLst>
        </c:ser>
        <c:ser>
          <c:idx val="7"/>
          <c:order val="7"/>
          <c:tx>
            <c:strRef>
              <c:f>データシート!$A$34</c:f>
              <c:strCache>
                <c:ptCount val="1"/>
                <c:pt idx="0">
                  <c:v>村営バス特別会計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0.04</c:v>
                </c:pt>
                <c:pt idx="4">
                  <c:v>#N/A</c:v>
                </c:pt>
                <c:pt idx="5">
                  <c:v>0.05</c:v>
                </c:pt>
                <c:pt idx="6">
                  <c:v>#N/A</c:v>
                </c:pt>
                <c:pt idx="7">
                  <c:v>0.03</c:v>
                </c:pt>
                <c:pt idx="8">
                  <c:v>#N/A</c:v>
                </c:pt>
                <c:pt idx="9">
                  <c:v>7.0000000000000007E-2</c:v>
                </c:pt>
              </c:numCache>
            </c:numRef>
          </c:val>
          <c:extLst>
            <c:ext xmlns:c16="http://schemas.microsoft.com/office/drawing/2014/chart" uri="{C3380CC4-5D6E-409C-BE32-E72D297353CC}">
              <c16:uniqueId val="{00000007-AF2A-4927-917F-06F83A99FAE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1.84</c:v>
                </c:pt>
                <c:pt idx="2">
                  <c:v>#N/A</c:v>
                </c:pt>
                <c:pt idx="3">
                  <c:v>2.71</c:v>
                </c:pt>
                <c:pt idx="4">
                  <c:v>#N/A</c:v>
                </c:pt>
                <c:pt idx="5">
                  <c:v>1.93</c:v>
                </c:pt>
                <c:pt idx="6">
                  <c:v>#N/A</c:v>
                </c:pt>
                <c:pt idx="7">
                  <c:v>0.14000000000000001</c:v>
                </c:pt>
                <c:pt idx="8">
                  <c:v>#N/A</c:v>
                </c:pt>
                <c:pt idx="9">
                  <c:v>0.11</c:v>
                </c:pt>
              </c:numCache>
            </c:numRef>
          </c:val>
          <c:extLst>
            <c:ext xmlns:c16="http://schemas.microsoft.com/office/drawing/2014/chart" uri="{C3380CC4-5D6E-409C-BE32-E72D297353CC}">
              <c16:uniqueId val="{00000008-AF2A-4927-917F-06F83A99FA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2.0699999999999998</c:v>
                </c:pt>
                <c:pt idx="2">
                  <c:v>#N/A</c:v>
                </c:pt>
                <c:pt idx="3">
                  <c:v>2.37</c:v>
                </c:pt>
                <c:pt idx="4">
                  <c:v>#N/A</c:v>
                </c:pt>
                <c:pt idx="5">
                  <c:v>2.34</c:v>
                </c:pt>
                <c:pt idx="6">
                  <c:v>#N/A</c:v>
                </c:pt>
                <c:pt idx="7">
                  <c:v>2.2400000000000002</c:v>
                </c:pt>
                <c:pt idx="8">
                  <c:v>#N/A</c:v>
                </c:pt>
                <c:pt idx="9">
                  <c:v>2.13</c:v>
                </c:pt>
              </c:numCache>
            </c:numRef>
          </c:val>
          <c:extLst>
            <c:ext xmlns:c16="http://schemas.microsoft.com/office/drawing/2014/chart" uri="{C3380CC4-5D6E-409C-BE32-E72D297353CC}">
              <c16:uniqueId val="{00000009-AF2A-4927-917F-06F83A99FAE6}"/>
            </c:ext>
          </c:extLst>
        </c:ser>
        <c:dLbls>
          <c:showLegendKey val="0"/>
          <c:showVal val="0"/>
          <c:showCatName val="0"/>
          <c:showSerName val="0"/>
          <c:showPercent val="0"/>
          <c:showBubbleSize val="0"/>
        </c:dLbls>
        <c:gapWidth val="150"/>
        <c:overlap val="100"/>
        <c:axId val="447696408"/>
        <c:axId val="447697976"/>
      </c:barChart>
      <c:catAx>
        <c:axId val="44769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697976"/>
        <c:crosses val="autoZero"/>
        <c:auto val="1"/>
        <c:lblAlgn val="ctr"/>
        <c:lblOffset val="100"/>
        <c:tickLblSkip val="1"/>
        <c:tickMarkSkip val="1"/>
        <c:noMultiLvlLbl val="0"/>
      </c:catAx>
      <c:valAx>
        <c:axId val="447697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696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276</c:v>
                </c:pt>
                <c:pt idx="5">
                  <c:v>260</c:v>
                </c:pt>
                <c:pt idx="8">
                  <c:v>261</c:v>
                </c:pt>
                <c:pt idx="11">
                  <c:v>250</c:v>
                </c:pt>
                <c:pt idx="14">
                  <c:v>236</c:v>
                </c:pt>
              </c:numCache>
            </c:numRef>
          </c:val>
          <c:extLst>
            <c:ext xmlns:c16="http://schemas.microsoft.com/office/drawing/2014/chart" uri="{C3380CC4-5D6E-409C-BE32-E72D297353CC}">
              <c16:uniqueId val="{00000000-3867-40D3-8788-2142E4BE4D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67-40D3-8788-2142E4BE4D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67-40D3-8788-2142E4BE4D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6</c:v>
                </c:pt>
                <c:pt idx="6">
                  <c:v>7</c:v>
                </c:pt>
                <c:pt idx="9">
                  <c:v>4</c:v>
                </c:pt>
                <c:pt idx="12">
                  <c:v>2</c:v>
                </c:pt>
              </c:numCache>
            </c:numRef>
          </c:val>
          <c:extLst>
            <c:ext xmlns:c16="http://schemas.microsoft.com/office/drawing/2014/chart" uri="{C3380CC4-5D6E-409C-BE32-E72D297353CC}">
              <c16:uniqueId val="{00000003-3867-40D3-8788-2142E4BE4D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74</c:v>
                </c:pt>
                <c:pt idx="3">
                  <c:v>70</c:v>
                </c:pt>
                <c:pt idx="6">
                  <c:v>68</c:v>
                </c:pt>
                <c:pt idx="9">
                  <c:v>74</c:v>
                </c:pt>
                <c:pt idx="12">
                  <c:v>72</c:v>
                </c:pt>
              </c:numCache>
            </c:numRef>
          </c:val>
          <c:extLst>
            <c:ext xmlns:c16="http://schemas.microsoft.com/office/drawing/2014/chart" uri="{C3380CC4-5D6E-409C-BE32-E72D297353CC}">
              <c16:uniqueId val="{00000004-3867-40D3-8788-2142E4BE4D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67-40D3-8788-2142E4BE4D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67-40D3-8788-2142E4BE4D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289</c:v>
                </c:pt>
                <c:pt idx="3">
                  <c:v>269</c:v>
                </c:pt>
                <c:pt idx="6">
                  <c:v>252</c:v>
                </c:pt>
                <c:pt idx="9">
                  <c:v>242</c:v>
                </c:pt>
                <c:pt idx="12">
                  <c:v>236</c:v>
                </c:pt>
              </c:numCache>
            </c:numRef>
          </c:val>
          <c:extLst>
            <c:ext xmlns:c16="http://schemas.microsoft.com/office/drawing/2014/chart" uri="{C3380CC4-5D6E-409C-BE32-E72D297353CC}">
              <c16:uniqueId val="{00000007-3867-40D3-8788-2142E4BE4D29}"/>
            </c:ext>
          </c:extLst>
        </c:ser>
        <c:dLbls>
          <c:showLegendKey val="0"/>
          <c:showVal val="0"/>
          <c:showCatName val="0"/>
          <c:showSerName val="0"/>
          <c:showPercent val="0"/>
          <c:showBubbleSize val="0"/>
        </c:dLbls>
        <c:gapWidth val="100"/>
        <c:overlap val="100"/>
        <c:axId val="515094256"/>
        <c:axId val="515094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c:v>
                </c:pt>
                <c:pt idx="2">
                  <c:v>#N/A</c:v>
                </c:pt>
                <c:pt idx="3">
                  <c:v>#N/A</c:v>
                </c:pt>
                <c:pt idx="4">
                  <c:v>85</c:v>
                </c:pt>
                <c:pt idx="5">
                  <c:v>#N/A</c:v>
                </c:pt>
                <c:pt idx="6">
                  <c:v>#N/A</c:v>
                </c:pt>
                <c:pt idx="7">
                  <c:v>66</c:v>
                </c:pt>
                <c:pt idx="8">
                  <c:v>#N/A</c:v>
                </c:pt>
                <c:pt idx="9">
                  <c:v>#N/A</c:v>
                </c:pt>
                <c:pt idx="10">
                  <c:v>70</c:v>
                </c:pt>
                <c:pt idx="11">
                  <c:v>#N/A</c:v>
                </c:pt>
                <c:pt idx="12">
                  <c:v>#N/A</c:v>
                </c:pt>
                <c:pt idx="13">
                  <c:v>74</c:v>
                </c:pt>
                <c:pt idx="14">
                  <c:v>#N/A</c:v>
                </c:pt>
              </c:numCache>
            </c:numRef>
          </c:val>
          <c:smooth val="0"/>
          <c:extLst>
            <c:ext xmlns:c16="http://schemas.microsoft.com/office/drawing/2014/chart" uri="{C3380CC4-5D6E-409C-BE32-E72D297353CC}">
              <c16:uniqueId val="{00000008-3867-40D3-8788-2142E4BE4D29}"/>
            </c:ext>
          </c:extLst>
        </c:ser>
        <c:dLbls>
          <c:showLegendKey val="0"/>
          <c:showVal val="0"/>
          <c:showCatName val="0"/>
          <c:showSerName val="0"/>
          <c:showPercent val="0"/>
          <c:showBubbleSize val="0"/>
        </c:dLbls>
        <c:marker val="1"/>
        <c:smooth val="0"/>
        <c:axId val="515094256"/>
        <c:axId val="515094648"/>
      </c:lineChart>
      <c:catAx>
        <c:axId val="51509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094648"/>
        <c:crosses val="autoZero"/>
        <c:auto val="1"/>
        <c:lblAlgn val="ctr"/>
        <c:lblOffset val="100"/>
        <c:tickLblSkip val="1"/>
        <c:tickMarkSkip val="1"/>
        <c:noMultiLvlLbl val="0"/>
      </c:catAx>
      <c:valAx>
        <c:axId val="51509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09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2261</c:v>
                </c:pt>
                <c:pt idx="5">
                  <c:v>2188</c:v>
                </c:pt>
                <c:pt idx="8">
                  <c:v>2248</c:v>
                </c:pt>
                <c:pt idx="11">
                  <c:v>2299</c:v>
                </c:pt>
                <c:pt idx="14">
                  <c:v>2455</c:v>
                </c:pt>
              </c:numCache>
            </c:numRef>
          </c:val>
          <c:extLst>
            <c:ext xmlns:c16="http://schemas.microsoft.com/office/drawing/2014/chart" uri="{C3380CC4-5D6E-409C-BE32-E72D297353CC}">
              <c16:uniqueId val="{00000000-9D01-49B3-ACCB-215D1246E3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c:v>
                </c:pt>
                <c:pt idx="5">
                  <c:v>7</c:v>
                </c:pt>
                <c:pt idx="8">
                  <c:v>4</c:v>
                </c:pt>
                <c:pt idx="11">
                  <c:v>0</c:v>
                </c:pt>
                <c:pt idx="14">
                  <c:v>0</c:v>
                </c:pt>
              </c:numCache>
            </c:numRef>
          </c:val>
          <c:extLst>
            <c:ext xmlns:c16="http://schemas.microsoft.com/office/drawing/2014/chart" uri="{C3380CC4-5D6E-409C-BE32-E72D297353CC}">
              <c16:uniqueId val="{00000001-9D01-49B3-ACCB-215D1246E3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1552</c:v>
                </c:pt>
                <c:pt idx="5">
                  <c:v>1505</c:v>
                </c:pt>
                <c:pt idx="8">
                  <c:v>1524</c:v>
                </c:pt>
                <c:pt idx="11">
                  <c:v>1631</c:v>
                </c:pt>
                <c:pt idx="14">
                  <c:v>1683</c:v>
                </c:pt>
              </c:numCache>
            </c:numRef>
          </c:val>
          <c:extLst>
            <c:ext xmlns:c16="http://schemas.microsoft.com/office/drawing/2014/chart" uri="{C3380CC4-5D6E-409C-BE32-E72D297353CC}">
              <c16:uniqueId val="{00000002-9D01-49B3-ACCB-215D1246E3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01-49B3-ACCB-215D1246E3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01-49B3-ACCB-215D1246E3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01-49B3-ACCB-215D1246E3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414</c:v>
                </c:pt>
                <c:pt idx="3">
                  <c:v>421</c:v>
                </c:pt>
                <c:pt idx="6">
                  <c:v>412</c:v>
                </c:pt>
                <c:pt idx="9">
                  <c:v>459</c:v>
                </c:pt>
                <c:pt idx="12">
                  <c:v>431</c:v>
                </c:pt>
              </c:numCache>
            </c:numRef>
          </c:val>
          <c:extLst>
            <c:ext xmlns:c16="http://schemas.microsoft.com/office/drawing/2014/chart" uri="{C3380CC4-5D6E-409C-BE32-E72D297353CC}">
              <c16:uniqueId val="{00000006-9D01-49B3-ACCB-215D1246E3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35</c:v>
                </c:pt>
                <c:pt idx="6">
                  <c:v>28</c:v>
                </c:pt>
                <c:pt idx="9">
                  <c:v>23</c:v>
                </c:pt>
                <c:pt idx="12">
                  <c:v>17</c:v>
                </c:pt>
              </c:numCache>
            </c:numRef>
          </c:val>
          <c:extLst>
            <c:ext xmlns:c16="http://schemas.microsoft.com/office/drawing/2014/chart" uri="{C3380CC4-5D6E-409C-BE32-E72D297353CC}">
              <c16:uniqueId val="{00000007-9D01-49B3-ACCB-215D1246E3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721</c:v>
                </c:pt>
                <c:pt idx="3">
                  <c:v>654</c:v>
                </c:pt>
                <c:pt idx="6">
                  <c:v>589</c:v>
                </c:pt>
                <c:pt idx="9">
                  <c:v>556</c:v>
                </c:pt>
                <c:pt idx="12">
                  <c:v>521</c:v>
                </c:pt>
              </c:numCache>
            </c:numRef>
          </c:val>
          <c:extLst>
            <c:ext xmlns:c16="http://schemas.microsoft.com/office/drawing/2014/chart" uri="{C3380CC4-5D6E-409C-BE32-E72D297353CC}">
              <c16:uniqueId val="{00000008-9D01-49B3-ACCB-215D1246E3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01-49B3-ACCB-215D1246E3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2334</c:v>
                </c:pt>
                <c:pt idx="3">
                  <c:v>2225</c:v>
                </c:pt>
                <c:pt idx="6">
                  <c:v>2390</c:v>
                </c:pt>
                <c:pt idx="9">
                  <c:v>2563</c:v>
                </c:pt>
                <c:pt idx="12">
                  <c:v>2673</c:v>
                </c:pt>
              </c:numCache>
            </c:numRef>
          </c:val>
          <c:extLst>
            <c:ext xmlns:c16="http://schemas.microsoft.com/office/drawing/2014/chart" uri="{C3380CC4-5D6E-409C-BE32-E72D297353CC}">
              <c16:uniqueId val="{0000000A-9D01-49B3-ACCB-215D1246E31C}"/>
            </c:ext>
          </c:extLst>
        </c:ser>
        <c:dLbls>
          <c:showLegendKey val="0"/>
          <c:showVal val="0"/>
          <c:showCatName val="0"/>
          <c:showSerName val="0"/>
          <c:showPercent val="0"/>
          <c:showBubbleSize val="0"/>
        </c:dLbls>
        <c:gapWidth val="100"/>
        <c:overlap val="100"/>
        <c:axId val="515095432"/>
        <c:axId val="51509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01-49B3-ACCB-215D1246E31C}"/>
            </c:ext>
          </c:extLst>
        </c:ser>
        <c:dLbls>
          <c:showLegendKey val="0"/>
          <c:showVal val="0"/>
          <c:showCatName val="0"/>
          <c:showSerName val="0"/>
          <c:showPercent val="0"/>
          <c:showBubbleSize val="0"/>
        </c:dLbls>
        <c:marker val="1"/>
        <c:smooth val="0"/>
        <c:axId val="515095432"/>
        <c:axId val="515093080"/>
      </c:lineChart>
      <c:catAx>
        <c:axId val="515095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093080"/>
        <c:crosses val="autoZero"/>
        <c:auto val="1"/>
        <c:lblAlgn val="ctr"/>
        <c:lblOffset val="100"/>
        <c:tickLblSkip val="1"/>
        <c:tickMarkSkip val="1"/>
        <c:noMultiLvlLbl val="0"/>
      </c:catAx>
      <c:valAx>
        <c:axId val="51509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095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522</c:v>
                </c:pt>
                <c:pt idx="1">
                  <c:v>522</c:v>
                </c:pt>
                <c:pt idx="2">
                  <c:v>523</c:v>
                </c:pt>
              </c:numCache>
            </c:numRef>
          </c:val>
          <c:extLst>
            <c:ext xmlns:c16="http://schemas.microsoft.com/office/drawing/2014/chart" uri="{C3380CC4-5D6E-409C-BE32-E72D297353CC}">
              <c16:uniqueId val="{00000000-2C7C-4DA4-8DB5-C01E7B7B50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114</c:v>
                </c:pt>
                <c:pt idx="1">
                  <c:v>162</c:v>
                </c:pt>
                <c:pt idx="2">
                  <c:v>215</c:v>
                </c:pt>
              </c:numCache>
            </c:numRef>
          </c:val>
          <c:extLst>
            <c:ext xmlns:c16="http://schemas.microsoft.com/office/drawing/2014/chart" uri="{C3380CC4-5D6E-409C-BE32-E72D297353CC}">
              <c16:uniqueId val="{00000001-2C7C-4DA4-8DB5-C01E7B7B50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811</c:v>
                </c:pt>
                <c:pt idx="1">
                  <c:v>853</c:v>
                </c:pt>
                <c:pt idx="2">
                  <c:v>874</c:v>
                </c:pt>
              </c:numCache>
            </c:numRef>
          </c:val>
          <c:extLst>
            <c:ext xmlns:c16="http://schemas.microsoft.com/office/drawing/2014/chart" uri="{C3380CC4-5D6E-409C-BE32-E72D297353CC}">
              <c16:uniqueId val="{00000002-2C7C-4DA4-8DB5-C01E7B7B500C}"/>
            </c:ext>
          </c:extLst>
        </c:ser>
        <c:dLbls>
          <c:showLegendKey val="0"/>
          <c:showVal val="0"/>
          <c:showCatName val="0"/>
          <c:showSerName val="0"/>
          <c:showPercent val="0"/>
          <c:showBubbleSize val="0"/>
        </c:dLbls>
        <c:gapWidth val="120"/>
        <c:overlap val="100"/>
        <c:axId val="515100136"/>
        <c:axId val="515093472"/>
      </c:barChart>
      <c:catAx>
        <c:axId val="51510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5093472"/>
        <c:crosses val="autoZero"/>
        <c:auto val="1"/>
        <c:lblAlgn val="ctr"/>
        <c:lblOffset val="100"/>
        <c:tickLblSkip val="1"/>
        <c:tickMarkSkip val="1"/>
        <c:noMultiLvlLbl val="0"/>
      </c:catAx>
      <c:valAx>
        <c:axId val="515093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510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{C0B444B9-64CC-4B80-B44C-C0825EF8093A}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93C-4ECD-A115-2A3269EF1B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{FC82CB38-1954-49A8-A25E-950EE13524F0}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3C-4ECD-A115-2A3269EF1B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{80D6C55C-3B73-46BF-88BF-4C43F950C432}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3C-4ECD-A115-2A3269EF1B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{ED3706D6-0D8F-49DB-8EC6-4AE5787C3292}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3C-4ECD-A115-2A3269EF1B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{B6E26EF5-B10E-4957-B8C6-4FB7B8C24C10}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3C-4ECD-A115-2A3269EF1B7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{9C09315C-C079-4BBA-AFC5-9FD11BC276BC}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93C-4ECD-A115-2A3269EF1B7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{14F30666-F57E-4021-98CA-4086D3092646}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93C-4ECD-A115-2A3269EF1B7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{99A6F175-9A90-4989-A6E7-E0934C2D8D26}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93C-4ECD-A115-2A3269EF1B7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{974CA803-8FBC-43D8-BBC9-AB5105BA0D4F}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93C-4ECD-A115-2A3269EF1B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52.8</c:v>
                </c:pt>
                <c:pt idx="16">
                  <c:v>66</c:v>
                </c:pt>
                <c:pt idx="24">
                  <c:v>65.7</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3C-4ECD-A115-2A3269EF1B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{296B1FCE-A72D-4F0E-8391-9AB4FFDA3B0D}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93C-4ECD-A115-2A3269EF1B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{AAB62DC7-8BAB-4489-89DC-EED17FAB16D0}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3C-4ECD-A115-2A3269EF1B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{D937F40F-A0DF-4301-BDFC-2CCE48630FE8}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3C-4ECD-A115-2A3269EF1B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{4F07FA7F-6FB8-4278-9438-C3E848D19CBC}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3C-4ECD-A115-2A3269EF1B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{57C5615F-6D5F-4DE2-BD8C-F1E6737E905A}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3C-4ECD-A115-2A3269EF1B7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{923E5081-514C-4F12-93CA-9676B74D85A2}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93C-4ECD-A115-2A3269EF1B7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{5E1BEC16-BD41-4EAC-832B-2F9FD4BF5562}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93C-4ECD-A115-2A3269EF1B7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{1B50E393-5236-416C-A52B-700F8118C3FF}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93C-4ECD-A115-2A3269EF1B7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{58251346-102A-4311-A1CE-1BE41EFFC072}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93C-4ECD-A115-2A3269EF1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93C-4ECD-A115-2A3269EF1B7D}"/>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{6B96C2B6-8447-446B-9A7D-6A754198545D}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CB-43C3-9EC2-0611B2605F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{987B5323-6A2E-4391-B0B1-0490DB52FECA}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CB-43C3-9EC2-0611B2605F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{5CC3ABB4-963C-4C2F-AC7A-A1D26409718F}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CB-43C3-9EC2-0611B2605F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{E0547C7A-1AC1-41DD-8684-16FD86FF1A43}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CB-43C3-9EC2-0611B2605F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{FBAAF0E7-2302-4D24-9EDB-284A37A1F069}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CB-43C3-9EC2-0611B2605F8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{8AA19922-7FCF-49DB-97CA-F9B4E6119F6C}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CB-43C3-9EC2-0611B2605F8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{158B1896-0F81-4E3F-B36A-7978835A04FB}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CB-43C3-9EC2-0611B2605F8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{5AD0B1BF-5158-45E0-B5B5-C508B51F9848}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CB-43C3-9EC2-0611B2605F8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{147027C4-6BA1-412F-834A-6C98B62C9A00}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CB-43C3-9EC2-0611B2605F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9.3000000000000007</c:v>
                </c:pt>
                <c:pt idx="16">
                  <c:v>7.8</c:v>
                </c:pt>
                <c:pt idx="24">
                  <c:v>7.2</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CCB-43C3-9EC2-0611B2605F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{B51A1C12-79D6-4080-9FFC-AF2B19327785}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CB-43C3-9EC2-0611B2605F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{7B28B37B-C393-49F1-888B-1CAF5909F17A}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CB-43C3-9EC2-0611B2605F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{7D92032C-6257-4D2B-A220-577E6D682254}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CB-43C3-9EC2-0611B2605F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{BB9CA801-EFD4-4EF2-A821-843EB284F6A8}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CB-43C3-9EC2-0611B2605F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{D97A7C6A-C9D7-49A3-90D6-D13B96D8387E}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CB-43C3-9EC2-0611B2605F8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{CB1C7D83-B733-41BB-8AFF-88082BEB8CA7}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CB-43C3-9EC2-0611B2605F8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{AB2906A9-F9C3-448B-B2D5-82AA9FB800B3}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CB-43C3-9EC2-0611B2605F8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{C8E7BF73-F15E-46A3-A07C-3970BA70432C}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CB-43C3-9EC2-0611B2605F8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{C572BFA1-1413-4362-A774-1BC1F7620239}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CB-43C3-9EC2-0611B2605F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CCB-43C3-9EC2-0611B2605F82}"/>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の構造では、普通会計における元利償還金と公営企業債の元利償還金に対する繰入金が大きな割合を占めており、繰上償還等による公債費対策により年々減少傾向である。近年実施した大規模事業に係る地方債の償還が始まり、令和２年度から増加となるため、今後も計画的な公債費対策を実施し、比率の管理に努めることと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　減債基金については、歳出決算等で積立し、繰上償還を計画的に行うことで将来の財政的負担の軽減を図る。</a:t>
          </a:r>
          <a:endParaRPr lang="en-US" altLang="ja-JP" sz="1000">
            <a:effectLst/>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将来負担比率の分子の構造では、一般会計等に係る地方債の残高が大きな構成要素となっている。公債費対策により負担額は年々減少してきたが、近年の大規模事業に係る地方債により増加傾向にある。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年度は分母である基金に積立金をすることができたが、今後も公債費の適正化を推進していくこととする。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長野県生坂村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年度決算積立、決算剰余金、利息積立</a:t>
          </a:r>
          <a:r>
            <a:rPr kumimoji="1" lang="ja-JP" altLang="en-US" sz="1100">
              <a:solidFill>
                <a:schemeClr val="dk1"/>
              </a:solidFill>
              <a:effectLst/>
              <a:latin typeface="+mn-lt"/>
              <a:ea typeface="+mn-ea"/>
              <a:cs typeface="+mn-cs"/>
            </a:rPr>
            <a:t>計</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、ふるさと「いくさか」応援基金寄付金の取崩しにより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百万の減。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今後見込まれるインフラの整備等や令和元年度策定の公共施設の個別施設計画等を踏まえ、適切な基金残高を確保していく。また、可能な範囲で減債基金への積立ても行い、繰上償還を実施していく。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①地域振興基金：著しい人口減少による地域活力低下を防ぐため、福祉活動をはじめ快適な生活環境の形成をはかることを目的とする。</a:t>
          </a:r>
          <a:endParaRPr lang="ja-JP" altLang="ja-JP" sz="1400">
            <a:effectLst/>
          </a:endParaRPr>
        </a:p>
        <a:p>
          <a:r>
            <a:rPr kumimoji="1" lang="ja-JP" altLang="ja-JP" sz="1100">
              <a:solidFill>
                <a:schemeClr val="dk1"/>
              </a:solidFill>
              <a:effectLst/>
              <a:latin typeface="+mn-lt"/>
              <a:ea typeface="+mn-ea"/>
              <a:cs typeface="+mn-cs"/>
            </a:rPr>
            <a:t>②地域福祉基金：村民の福祉充実強化をはかるため、地域特性に応じた在宅福祉の向上、心身共に健康で明るい家庭づくり、ボランティア活動。</a:t>
          </a:r>
          <a:endParaRPr lang="ja-JP" altLang="ja-JP" sz="1400">
            <a:effectLst/>
          </a:endParaRPr>
        </a:p>
        <a:p>
          <a:r>
            <a:rPr kumimoji="1" lang="ja-JP" altLang="ja-JP" sz="1100">
              <a:solidFill>
                <a:schemeClr val="dk1"/>
              </a:solidFill>
              <a:effectLst/>
              <a:latin typeface="+mn-lt"/>
              <a:ea typeface="+mn-ea"/>
              <a:cs typeface="+mn-cs"/>
            </a:rPr>
            <a:t>③ふるさと「いくさか」応援基金：むらづくりに対する寄付金を広く募り、寄付金を財源として寄付者の熱いこころで、ふるさと「いくさか」をつくる事業。</a:t>
          </a:r>
          <a:endParaRPr lang="ja-JP" altLang="ja-JP" sz="1400">
            <a:effectLst/>
          </a:endParaRPr>
        </a:p>
        <a:p>
          <a:r>
            <a:rPr kumimoji="1" lang="ja-JP" altLang="ja-JP" sz="1100">
              <a:solidFill>
                <a:schemeClr val="dk1"/>
              </a:solidFill>
              <a:effectLst/>
              <a:latin typeface="+mn-lt"/>
              <a:ea typeface="+mn-ea"/>
              <a:cs typeface="+mn-cs"/>
            </a:rPr>
            <a:t>④ふるさと育成基金：人材育成及び、郷土文化育成事業の円滑、効率化をはかる。</a:t>
          </a:r>
          <a:endParaRPr lang="ja-JP" altLang="ja-JP" sz="1400">
            <a:effectLst/>
          </a:endParaRPr>
        </a:p>
        <a:p>
          <a:r>
            <a:rPr kumimoji="1" lang="ja-JP" altLang="ja-JP" sz="1100">
              <a:solidFill>
                <a:schemeClr val="dk1"/>
              </a:solidFill>
              <a:effectLst/>
              <a:latin typeface="+mn-lt"/>
              <a:ea typeface="+mn-ea"/>
              <a:cs typeface="+mn-cs"/>
            </a:rPr>
            <a:t>⑤福祉の村づくり推進基金：福祉のむらづくりにおける多様な福祉施策への円滑、効率的に対応することを目的とする。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③の基金については、寄付金の積立て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百万円・取崩し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百万円によりほぼ同額、その他の基金については利息の積立てによる増。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「基金全体」の（今後の方針」以外にも、少子高齢化・人口減少への対策、社会福祉関係費の抑制に関する事業に力を入れていくため、その財源としていく。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利息の積立てによる増。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今後見込まれるインフラの整備等や令和元年度策定の公共施設の個別施設計画を踏まえ、適切な基金残高を確保していく。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年度決算積立、決算剰余金、利息積立</a:t>
          </a:r>
          <a:r>
            <a:rPr kumimoji="1" lang="ja-JP" altLang="en-US" sz="1100">
              <a:solidFill>
                <a:schemeClr val="dk1"/>
              </a:solidFill>
              <a:effectLst/>
              <a:latin typeface="+mn-lt"/>
              <a:ea typeface="+mn-ea"/>
              <a:cs typeface="+mn-cs"/>
            </a:rPr>
            <a:t>、計</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百万円積立てによる増。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可能な範囲で減債基金への積立ても行い、繰上償還を実施していく。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有形固定資産減価償却率は類似団体より低い水準にあるが、それぞれの公共施設等について令和元年度に個別施設計画を策定済みであり、当該計画に基づいた施設の維持管理を適切に進めている。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1" name="有形固定資産減価償却率平均値テキスト"/>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92" name="楕円 91"/>
        <xdr:cNvSpPr/>
      </xdr:nvSpPr>
      <xdr:spPr>
        <a:xfrm>
          <a:off x="47117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116041</xdr:rowOff>
    </xdr:from>
    <xdr:ext cx="405111" cy="259045"/>
    <xdr:sp macro="" textlink="">
      <xdr:nvSpPr>
        <xdr:cNvPr id="93" name="有形固定資産減価償却率該当値テキスト"/>
        <xdr:cNvSpPr txBox="1"/>
      </xdr:nvSpPr>
      <xdr:spPr>
        <a:xfrm>
          <a:off x="48133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94" name="楕円 93"/>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16964</xdr:rowOff>
    </xdr:to>
    <xdr:cxnSp macro="">
      <xdr:nvCxnSpPr>
        <xdr:cNvPr id="95" name="直線コネクタ 94"/>
        <xdr:cNvCxnSpPr/>
      </xdr:nvCxnSpPr>
      <xdr:spPr>
        <a:xfrm>
          <a:off x="4051300" y="605409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96" name="楕円 95"/>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30</xdr:row>
      <xdr:rowOff>148318</xdr:rowOff>
    </xdr:to>
    <xdr:cxnSp macro="">
      <xdr:nvCxnSpPr>
        <xdr:cNvPr id="97" name="直線コネクタ 96"/>
        <xdr:cNvCxnSpPr/>
      </xdr:nvCxnSpPr>
      <xdr:spPr>
        <a:xfrm flipV="1">
          <a:off x="3289300" y="605409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33292</xdr:rowOff>
    </xdr:from>
    <xdr:to>
      <xdr:col>11</xdr:col>
      <xdr:colOff>187325</xdr:colOff>
      <xdr:row>28</xdr:row>
      <xdr:rowOff>134892</xdr:rowOff>
    </xdr:to>
    <xdr:sp macro="" textlink="">
      <xdr:nvSpPr>
        <xdr:cNvPr id="98" name="楕円 97"/>
        <xdr:cNvSpPr/>
      </xdr:nvSpPr>
      <xdr:spPr>
        <a:xfrm>
          <a:off x="2476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84092</xdr:rowOff>
    </xdr:from>
    <xdr:to>
      <xdr:col>15</xdr:col>
      <xdr:colOff>136525</xdr:colOff>
      <xdr:row>30</xdr:row>
      <xdr:rowOff>148318</xdr:rowOff>
    </xdr:to>
    <xdr:cxnSp macro="">
      <xdr:nvCxnSpPr>
        <xdr:cNvPr id="99" name="直線コネクタ 98"/>
        <xdr:cNvCxnSpPr/>
      </xdr:nvCxnSpPr>
      <xdr:spPr>
        <a:xfrm>
          <a:off x="2527300" y="5656217"/>
          <a:ext cx="762000" cy="4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0" name="n_1aveValue有形固定資産減価償却率"/>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1" name="n_2aveValue有形固定資産減価償却率"/>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104"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105" name="n_2mainValue有形固定資産減価償却率"/>
        <xdr:cNvSpPr txBox="1"/>
      </xdr:nvSpPr>
      <xdr:spPr>
        <a:xfrm>
          <a:off x="3086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151419</xdr:rowOff>
    </xdr:from>
    <xdr:ext cx="405111" cy="259045"/>
    <xdr:sp macro="" textlink="">
      <xdr:nvSpPr>
        <xdr:cNvPr id="106" name="n_3mainValue有形固定資産減価償却率"/>
        <xdr:cNvSpPr txBox="1"/>
      </xdr:nvSpPr>
      <xdr:spPr>
        <a:xfrm>
          <a:off x="2324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実施された子育て支援センター等の建設事業に係る起債の償還がはじまり、比率は上昇傾向にあるものの、類似団体と比較して低い水準となっている。他の団体と比較すると、人件費が占める割合が高いため、今後義務的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0" name="債務償還比率平均値テキスト"/>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51" name="楕円 150"/>
        <xdr:cNvSpPr/>
      </xdr:nvSpPr>
      <xdr:spPr>
        <a:xfrm>
          <a:off x="14744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87012</xdr:rowOff>
    </xdr:from>
    <xdr:ext cx="469744" cy="259045"/>
    <xdr:sp macro="" textlink="">
      <xdr:nvSpPr>
        <xdr:cNvPr id="152" name="債務償還比率該当値テキスト"/>
        <xdr:cNvSpPr txBox="1"/>
      </xdr:nvSpPr>
      <xdr:spPr>
        <a:xfrm>
          <a:off x="14846300"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131974</xdr:rowOff>
    </xdr:from>
    <xdr:to>
      <xdr:col>72</xdr:col>
      <xdr:colOff>123825</xdr:colOff>
      <xdr:row>30</xdr:row>
      <xdr:rowOff>62124</xdr:rowOff>
    </xdr:to>
    <xdr:sp macro="" textlink="">
      <xdr:nvSpPr>
        <xdr:cNvPr id="153" name="楕円 152"/>
        <xdr:cNvSpPr/>
      </xdr:nvSpPr>
      <xdr:spPr>
        <a:xfrm>
          <a:off x="14033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159385</xdr:rowOff>
    </xdr:from>
    <xdr:to>
      <xdr:col>76</xdr:col>
      <xdr:colOff>22225</xdr:colOff>
      <xdr:row>30</xdr:row>
      <xdr:rowOff>11324</xdr:rowOff>
    </xdr:to>
    <xdr:cxnSp macro="">
      <xdr:nvCxnSpPr>
        <xdr:cNvPr id="154" name="直線コネクタ 153"/>
        <xdr:cNvCxnSpPr/>
      </xdr:nvCxnSpPr>
      <xdr:spPr>
        <a:xfrm flipV="1">
          <a:off x="14084300" y="5902960"/>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75840</xdr:rowOff>
    </xdr:from>
    <xdr:to>
      <xdr:col>68</xdr:col>
      <xdr:colOff>123825</xdr:colOff>
      <xdr:row>30</xdr:row>
      <xdr:rowOff>5990</xdr:rowOff>
    </xdr:to>
    <xdr:sp macro="" textlink="">
      <xdr:nvSpPr>
        <xdr:cNvPr id="155" name="楕円 154"/>
        <xdr:cNvSpPr/>
      </xdr:nvSpPr>
      <xdr:spPr>
        <a:xfrm>
          <a:off x="13271500" y="5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126640</xdr:rowOff>
    </xdr:from>
    <xdr:to>
      <xdr:col>72</xdr:col>
      <xdr:colOff>73025</xdr:colOff>
      <xdr:row>30</xdr:row>
      <xdr:rowOff>11324</xdr:rowOff>
    </xdr:to>
    <xdr:cxnSp macro="">
      <xdr:nvCxnSpPr>
        <xdr:cNvPr id="156" name="直線コネクタ 155"/>
        <xdr:cNvCxnSpPr/>
      </xdr:nvCxnSpPr>
      <xdr:spPr>
        <a:xfrm>
          <a:off x="13322300" y="587021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4593</xdr:rowOff>
    </xdr:from>
    <xdr:to>
      <xdr:col>64</xdr:col>
      <xdr:colOff>123825</xdr:colOff>
      <xdr:row>29</xdr:row>
      <xdr:rowOff>106193</xdr:rowOff>
    </xdr:to>
    <xdr:sp macro="" textlink="">
      <xdr:nvSpPr>
        <xdr:cNvPr id="157" name="楕円 156"/>
        <xdr:cNvSpPr/>
      </xdr:nvSpPr>
      <xdr:spPr>
        <a:xfrm>
          <a:off x="12509500" y="57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55393</xdr:rowOff>
    </xdr:from>
    <xdr:to>
      <xdr:col>68</xdr:col>
      <xdr:colOff>73025</xdr:colOff>
      <xdr:row>29</xdr:row>
      <xdr:rowOff>126640</xdr:rowOff>
    </xdr:to>
    <xdr:cxnSp macro="">
      <xdr:nvCxnSpPr>
        <xdr:cNvPr id="158" name="直線コネクタ 157"/>
        <xdr:cNvCxnSpPr/>
      </xdr:nvCxnSpPr>
      <xdr:spPr>
        <a:xfrm>
          <a:off x="12560300" y="5798968"/>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38777</xdr:rowOff>
    </xdr:from>
    <xdr:to>
      <xdr:col>60</xdr:col>
      <xdr:colOff>123825</xdr:colOff>
      <xdr:row>29</xdr:row>
      <xdr:rowOff>140377</xdr:rowOff>
    </xdr:to>
    <xdr:sp macro="" textlink="">
      <xdr:nvSpPr>
        <xdr:cNvPr id="159" name="楕円 158"/>
        <xdr:cNvSpPr/>
      </xdr:nvSpPr>
      <xdr:spPr>
        <a:xfrm>
          <a:off x="11747500" y="57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55393</xdr:rowOff>
    </xdr:from>
    <xdr:to>
      <xdr:col>64</xdr:col>
      <xdr:colOff>73025</xdr:colOff>
      <xdr:row>29</xdr:row>
      <xdr:rowOff>89577</xdr:rowOff>
    </xdr:to>
    <xdr:cxnSp macro="">
      <xdr:nvCxnSpPr>
        <xdr:cNvPr id="160" name="直線コネクタ 159"/>
        <xdr:cNvCxnSpPr/>
      </xdr:nvCxnSpPr>
      <xdr:spPr>
        <a:xfrm flipV="1">
          <a:off x="11798300" y="579896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2" name="n_2aveValue債務償還比率"/>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3" name="n_3aveValue債務償還比率"/>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53251</xdr:rowOff>
    </xdr:from>
    <xdr:ext cx="469744" cy="259045"/>
    <xdr:sp macro="" textlink="">
      <xdr:nvSpPr>
        <xdr:cNvPr id="165" name="n_1mainValue債務償還比率"/>
        <xdr:cNvSpPr txBox="1"/>
      </xdr:nvSpPr>
      <xdr:spPr>
        <a:xfrm>
          <a:off x="13836727" y="5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168567</xdr:rowOff>
    </xdr:from>
    <xdr:ext cx="469744" cy="259045"/>
    <xdr:sp macro="" textlink="">
      <xdr:nvSpPr>
        <xdr:cNvPr id="166" name="n_2mainValue債務償還比率"/>
        <xdr:cNvSpPr txBox="1"/>
      </xdr:nvSpPr>
      <xdr:spPr>
        <a:xfrm>
          <a:off x="13087427" y="59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122720</xdr:rowOff>
    </xdr:from>
    <xdr:ext cx="469744" cy="259045"/>
    <xdr:sp macro="" textlink="">
      <xdr:nvSpPr>
        <xdr:cNvPr id="167" name="n_3mainValue債務償還比率"/>
        <xdr:cNvSpPr txBox="1"/>
      </xdr:nvSpPr>
      <xdr:spPr>
        <a:xfrm>
          <a:off x="12325427" y="552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131504</xdr:rowOff>
    </xdr:from>
    <xdr:ext cx="469744" cy="259045"/>
    <xdr:sp macro="" textlink="">
      <xdr:nvSpPr>
        <xdr:cNvPr id="168" name="n_4mainValue債務償還比率"/>
        <xdr:cNvSpPr txBox="1"/>
      </xdr:nvSpPr>
      <xdr:spPr>
        <a:xfrm>
          <a:off x="11563427" y="58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122555</xdr:rowOff>
    </xdr:from>
    <xdr:to>
      <xdr:col>24</xdr:col>
      <xdr:colOff>114300</xdr:colOff>
      <xdr:row>37</xdr:row>
      <xdr:rowOff>52705</xdr:rowOff>
    </xdr:to>
    <xdr:sp macro="" textlink="">
      <xdr:nvSpPr>
        <xdr:cNvPr id="73" name="楕円 72"/>
        <xdr:cNvSpPr/>
      </xdr:nvSpPr>
      <xdr:spPr>
        <a:xfrm>
          <a:off x="4584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145432</xdr:rowOff>
    </xdr:from>
    <xdr:ext cx="405111" cy="259045"/>
    <xdr:sp macro="" textlink="">
      <xdr:nvSpPr>
        <xdr:cNvPr id="74" name="【道路】&#10;有形固定資産減価償却率該当値テキスト"/>
        <xdr:cNvSpPr txBox="1"/>
      </xdr:nvSpPr>
      <xdr:spPr>
        <a:xfrm>
          <a:off x="4673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xdr:cNvSpPr/>
      </xdr:nvSpPr>
      <xdr:spPr>
        <a:xfrm>
          <a:off x="3746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51435</xdr:rowOff>
    </xdr:to>
    <xdr:cxnSp macro="">
      <xdr:nvCxnSpPr>
        <xdr:cNvPr id="76" name="直線コネクタ 75"/>
        <xdr:cNvCxnSpPr/>
      </xdr:nvCxnSpPr>
      <xdr:spPr>
        <a:xfrm flipV="1">
          <a:off x="3797300" y="63455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51435</xdr:rowOff>
    </xdr:to>
    <xdr:cxnSp macro="">
      <xdr:nvCxnSpPr>
        <xdr:cNvPr id="78" name="直線コネクタ 77"/>
        <xdr:cNvCxnSpPr/>
      </xdr:nvCxnSpPr>
      <xdr:spPr>
        <a:xfrm>
          <a:off x="2908300" y="63474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111125</xdr:rowOff>
    </xdr:from>
    <xdr:to>
      <xdr:col>10</xdr:col>
      <xdr:colOff>165100</xdr:colOff>
      <xdr:row>37</xdr:row>
      <xdr:rowOff>41275</xdr:rowOff>
    </xdr:to>
    <xdr:sp macro="" textlink="">
      <xdr:nvSpPr>
        <xdr:cNvPr id="79" name="楕円 78"/>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161925</xdr:rowOff>
    </xdr:from>
    <xdr:to>
      <xdr:col>15</xdr:col>
      <xdr:colOff>50800</xdr:colOff>
      <xdr:row>37</xdr:row>
      <xdr:rowOff>3810</xdr:rowOff>
    </xdr:to>
    <xdr:cxnSp macro="">
      <xdr:nvCxnSpPr>
        <xdr:cNvPr id="80" name="直線コネクタ 79"/>
        <xdr:cNvCxnSpPr/>
      </xdr:nvCxnSpPr>
      <xdr:spPr>
        <a:xfrm>
          <a:off x="2019300" y="63341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5" name="n_1mainValue【道路】&#10;有形固定資産減価償却率"/>
        <xdr:cNvSpPr txBox="1"/>
      </xdr:nvSpPr>
      <xdr:spPr>
        <a:xfrm>
          <a:off x="3582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6" name="n_2mainValue【道路】&#10;有形固定資産減価償却率"/>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57802</xdr:rowOff>
    </xdr:from>
    <xdr:ext cx="405111" cy="259045"/>
    <xdr:sp macro="" textlink="">
      <xdr:nvSpPr>
        <xdr:cNvPr id="87" name="n_3mainValue【道路】&#10;有形固定資産減価償却率"/>
        <xdr:cNvSpPr txBox="1"/>
      </xdr:nvSpPr>
      <xdr:spPr>
        <a:xfrm>
          <a:off x="1816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6"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110401</xdr:rowOff>
    </xdr:from>
    <xdr:to>
      <xdr:col>55</xdr:col>
      <xdr:colOff>50800</xdr:colOff>
      <xdr:row>36</xdr:row>
      <xdr:rowOff>40551</xdr:rowOff>
    </xdr:to>
    <xdr:sp macro="" textlink="">
      <xdr:nvSpPr>
        <xdr:cNvPr id="127" name="楕円 126"/>
        <xdr:cNvSpPr/>
      </xdr:nvSpPr>
      <xdr:spPr>
        <a:xfrm>
          <a:off x="10426700" y="61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133278</xdr:rowOff>
    </xdr:from>
    <xdr:ext cx="599010" cy="259045"/>
    <xdr:sp macro="" textlink="">
      <xdr:nvSpPr>
        <xdr:cNvPr id="128" name="【道路】&#10;一人当たり延長該当値テキスト"/>
        <xdr:cNvSpPr txBox="1"/>
      </xdr:nvSpPr>
      <xdr:spPr>
        <a:xfrm>
          <a:off x="10515600" y="596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118997</xdr:rowOff>
    </xdr:from>
    <xdr:to>
      <xdr:col>50</xdr:col>
      <xdr:colOff>165100</xdr:colOff>
      <xdr:row>36</xdr:row>
      <xdr:rowOff>49147</xdr:rowOff>
    </xdr:to>
    <xdr:sp macro="" textlink="">
      <xdr:nvSpPr>
        <xdr:cNvPr id="129" name="楕円 128"/>
        <xdr:cNvSpPr/>
      </xdr:nvSpPr>
      <xdr:spPr>
        <a:xfrm>
          <a:off x="9588500" y="61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161201</xdr:rowOff>
    </xdr:from>
    <xdr:to>
      <xdr:col>55</xdr:col>
      <xdr:colOff>0</xdr:colOff>
      <xdr:row>35</xdr:row>
      <xdr:rowOff>169797</xdr:rowOff>
    </xdr:to>
    <xdr:cxnSp macro="">
      <xdr:nvCxnSpPr>
        <xdr:cNvPr id="130" name="直線コネクタ 129"/>
        <xdr:cNvCxnSpPr/>
      </xdr:nvCxnSpPr>
      <xdr:spPr>
        <a:xfrm flipV="1">
          <a:off x="9639300" y="6161951"/>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158872</xdr:rowOff>
    </xdr:from>
    <xdr:to>
      <xdr:col>46</xdr:col>
      <xdr:colOff>38100</xdr:colOff>
      <xdr:row>36</xdr:row>
      <xdr:rowOff>89022</xdr:rowOff>
    </xdr:to>
    <xdr:sp macro="" textlink="">
      <xdr:nvSpPr>
        <xdr:cNvPr id="131" name="楕円 130"/>
        <xdr:cNvSpPr/>
      </xdr:nvSpPr>
      <xdr:spPr>
        <a:xfrm>
          <a:off x="8699500" y="6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169797</xdr:rowOff>
    </xdr:from>
    <xdr:to>
      <xdr:col>50</xdr:col>
      <xdr:colOff>114300</xdr:colOff>
      <xdr:row>36</xdr:row>
      <xdr:rowOff>38222</xdr:rowOff>
    </xdr:to>
    <xdr:cxnSp macro="">
      <xdr:nvCxnSpPr>
        <xdr:cNvPr id="132" name="直線コネクタ 131"/>
        <xdr:cNvCxnSpPr/>
      </xdr:nvCxnSpPr>
      <xdr:spPr>
        <a:xfrm flipV="1">
          <a:off x="8750300" y="6170547"/>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15425</xdr:rowOff>
    </xdr:from>
    <xdr:to>
      <xdr:col>41</xdr:col>
      <xdr:colOff>101600</xdr:colOff>
      <xdr:row>36</xdr:row>
      <xdr:rowOff>117025</xdr:rowOff>
    </xdr:to>
    <xdr:sp macro="" textlink="">
      <xdr:nvSpPr>
        <xdr:cNvPr id="133" name="楕円 132"/>
        <xdr:cNvSpPr/>
      </xdr:nvSpPr>
      <xdr:spPr>
        <a:xfrm>
          <a:off x="7810500" y="61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38222</xdr:rowOff>
    </xdr:from>
    <xdr:to>
      <xdr:col>45</xdr:col>
      <xdr:colOff>177800</xdr:colOff>
      <xdr:row>36</xdr:row>
      <xdr:rowOff>66225</xdr:rowOff>
    </xdr:to>
    <xdr:cxnSp macro="">
      <xdr:nvCxnSpPr>
        <xdr:cNvPr id="134" name="直線コネクタ 133"/>
        <xdr:cNvCxnSpPr/>
      </xdr:nvCxnSpPr>
      <xdr:spPr>
        <a:xfrm flipV="1">
          <a:off x="7861300" y="6210422"/>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35" name="n_1aveValue【道路】&#10;一人当たり延長"/>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36" name="n_2aveValue【道路】&#10;一人当たり延長"/>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37" name="n_3aveValue【道路】&#10;一人当たり延長"/>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65674</xdr:rowOff>
    </xdr:from>
    <xdr:ext cx="599010" cy="259045"/>
    <xdr:sp macro="" textlink="">
      <xdr:nvSpPr>
        <xdr:cNvPr id="139" name="n_1mainValue【道路】&#10;一人当たり延長"/>
        <xdr:cNvSpPr txBox="1"/>
      </xdr:nvSpPr>
      <xdr:spPr>
        <a:xfrm>
          <a:off x="9327094" y="58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105549</xdr:rowOff>
    </xdr:from>
    <xdr:ext cx="599010" cy="259045"/>
    <xdr:sp macro="" textlink="">
      <xdr:nvSpPr>
        <xdr:cNvPr id="140" name="n_2mainValue【道路】&#10;一人当たり延長"/>
        <xdr:cNvSpPr txBox="1"/>
      </xdr:nvSpPr>
      <xdr:spPr>
        <a:xfrm>
          <a:off x="8450794" y="59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133552</xdr:rowOff>
    </xdr:from>
    <xdr:ext cx="599010" cy="259045"/>
    <xdr:sp macro="" textlink="">
      <xdr:nvSpPr>
        <xdr:cNvPr id="141" name="n_3mainValue【道路】&#10;一人当たり延長"/>
        <xdr:cNvSpPr txBox="1"/>
      </xdr:nvSpPr>
      <xdr:spPr>
        <a:xfrm>
          <a:off x="7561794" y="59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49784</xdr:rowOff>
    </xdr:from>
    <xdr:to>
      <xdr:col>24</xdr:col>
      <xdr:colOff>114300</xdr:colOff>
      <xdr:row>59</xdr:row>
      <xdr:rowOff>151384</xdr:rowOff>
    </xdr:to>
    <xdr:sp macro="" textlink="">
      <xdr:nvSpPr>
        <xdr:cNvPr id="180" name="楕円 179"/>
        <xdr:cNvSpPr/>
      </xdr:nvSpPr>
      <xdr:spPr>
        <a:xfrm>
          <a:off x="4584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72661</xdr:rowOff>
    </xdr:from>
    <xdr:ext cx="405111" cy="259045"/>
    <xdr:sp macro="" textlink="">
      <xdr:nvSpPr>
        <xdr:cNvPr id="181" name="【橋りょう・トンネル】&#10;有形固定資産減価償却率該当値テキスト"/>
        <xdr:cNvSpPr txBox="1"/>
      </xdr:nvSpPr>
      <xdr:spPr>
        <a:xfrm>
          <a:off x="4673600" y="1001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xdr:rowOff>
    </xdr:from>
    <xdr:to>
      <xdr:col>20</xdr:col>
      <xdr:colOff>38100</xdr:colOff>
      <xdr:row>59</xdr:row>
      <xdr:rowOff>112522</xdr:rowOff>
    </xdr:to>
    <xdr:sp macro="" textlink="">
      <xdr:nvSpPr>
        <xdr:cNvPr id="182" name="楕円 181"/>
        <xdr:cNvSpPr/>
      </xdr:nvSpPr>
      <xdr:spPr>
        <a:xfrm>
          <a:off x="3746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61722</xdr:rowOff>
    </xdr:from>
    <xdr:to>
      <xdr:col>24</xdr:col>
      <xdr:colOff>63500</xdr:colOff>
      <xdr:row>59</xdr:row>
      <xdr:rowOff>100584</xdr:rowOff>
    </xdr:to>
    <xdr:cxnSp macro="">
      <xdr:nvCxnSpPr>
        <xdr:cNvPr id="183" name="直線コネクタ 182"/>
        <xdr:cNvCxnSpPr/>
      </xdr:nvCxnSpPr>
      <xdr:spPr>
        <a:xfrm>
          <a:off x="3797300" y="1017727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84" name="楕円 183"/>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61722</xdr:rowOff>
    </xdr:to>
    <xdr:cxnSp macro="">
      <xdr:nvCxnSpPr>
        <xdr:cNvPr id="185" name="直線コネクタ 184"/>
        <xdr:cNvCxnSpPr/>
      </xdr:nvCxnSpPr>
      <xdr:spPr>
        <a:xfrm>
          <a:off x="2908300" y="101384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86" name="楕円 185"/>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22860</xdr:rowOff>
    </xdr:to>
    <xdr:cxnSp macro="">
      <xdr:nvCxnSpPr>
        <xdr:cNvPr id="187" name="直線コネクタ 186"/>
        <xdr:cNvCxnSpPr/>
      </xdr:nvCxnSpPr>
      <xdr:spPr>
        <a:xfrm>
          <a:off x="2019300" y="10138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129049</xdr:rowOff>
    </xdr:from>
    <xdr:ext cx="405111" cy="259045"/>
    <xdr:sp macro="" textlink="">
      <xdr:nvSpPr>
        <xdr:cNvPr id="192" name="n_1mainValue【橋りょう・トンネル】&#10;有形固定資産減価償却率"/>
        <xdr:cNvSpPr txBox="1"/>
      </xdr:nvSpPr>
      <xdr:spPr>
        <a:xfrm>
          <a:off x="35820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93" name="n_2mainValue【橋りょう・トンネ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194" name="n_3mainValue【橋りょう・トンネル】&#10;有形固定資産減価償却率"/>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25"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21313</xdr:rowOff>
    </xdr:from>
    <xdr:to>
      <xdr:col>55</xdr:col>
      <xdr:colOff>50800</xdr:colOff>
      <xdr:row>63</xdr:row>
      <xdr:rowOff>122913</xdr:rowOff>
    </xdr:to>
    <xdr:sp macro="" textlink="">
      <xdr:nvSpPr>
        <xdr:cNvPr id="236" name="楕円 235"/>
        <xdr:cNvSpPr/>
      </xdr:nvSpPr>
      <xdr:spPr>
        <a:xfrm>
          <a:off x="10426700" y="108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44190</xdr:rowOff>
    </xdr:from>
    <xdr:ext cx="690189" cy="259045"/>
    <xdr:sp macro="" textlink="">
      <xdr:nvSpPr>
        <xdr:cNvPr id="237" name="【橋りょう・トンネル】&#10;一人当たり有形固定資産（償却資産）額該当値テキスト"/>
        <xdr:cNvSpPr txBox="1"/>
      </xdr:nvSpPr>
      <xdr:spPr>
        <a:xfrm>
          <a:off x="10515600" y="10674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22571</xdr:rowOff>
    </xdr:from>
    <xdr:to>
      <xdr:col>50</xdr:col>
      <xdr:colOff>165100</xdr:colOff>
      <xdr:row>63</xdr:row>
      <xdr:rowOff>124171</xdr:rowOff>
    </xdr:to>
    <xdr:sp macro="" textlink="">
      <xdr:nvSpPr>
        <xdr:cNvPr id="238" name="楕円 237"/>
        <xdr:cNvSpPr/>
      </xdr:nvSpPr>
      <xdr:spPr>
        <a:xfrm>
          <a:off x="9588500" y="108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72113</xdr:rowOff>
    </xdr:from>
    <xdr:to>
      <xdr:col>55</xdr:col>
      <xdr:colOff>0</xdr:colOff>
      <xdr:row>63</xdr:row>
      <xdr:rowOff>73371</xdr:rowOff>
    </xdr:to>
    <xdr:cxnSp macro="">
      <xdr:nvCxnSpPr>
        <xdr:cNvPr id="239" name="直線コネクタ 238"/>
        <xdr:cNvCxnSpPr/>
      </xdr:nvCxnSpPr>
      <xdr:spPr>
        <a:xfrm flipV="1">
          <a:off x="9639300" y="10873463"/>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31107</xdr:rowOff>
    </xdr:from>
    <xdr:to>
      <xdr:col>46</xdr:col>
      <xdr:colOff>38100</xdr:colOff>
      <xdr:row>63</xdr:row>
      <xdr:rowOff>132707</xdr:rowOff>
    </xdr:to>
    <xdr:sp macro="" textlink="">
      <xdr:nvSpPr>
        <xdr:cNvPr id="240" name="楕円 239"/>
        <xdr:cNvSpPr/>
      </xdr:nvSpPr>
      <xdr:spPr>
        <a:xfrm>
          <a:off x="8699500" y="108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73371</xdr:rowOff>
    </xdr:from>
    <xdr:to>
      <xdr:col>50</xdr:col>
      <xdr:colOff>114300</xdr:colOff>
      <xdr:row>63</xdr:row>
      <xdr:rowOff>81907</xdr:rowOff>
    </xdr:to>
    <xdr:cxnSp macro="">
      <xdr:nvCxnSpPr>
        <xdr:cNvPr id="241" name="直線コネクタ 240"/>
        <xdr:cNvCxnSpPr/>
      </xdr:nvCxnSpPr>
      <xdr:spPr>
        <a:xfrm flipV="1">
          <a:off x="8750300" y="10874721"/>
          <a:ext cx="8890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37102</xdr:rowOff>
    </xdr:from>
    <xdr:to>
      <xdr:col>41</xdr:col>
      <xdr:colOff>101600</xdr:colOff>
      <xdr:row>63</xdr:row>
      <xdr:rowOff>138702</xdr:rowOff>
    </xdr:to>
    <xdr:sp macro="" textlink="">
      <xdr:nvSpPr>
        <xdr:cNvPr id="242" name="楕円 241"/>
        <xdr:cNvSpPr/>
      </xdr:nvSpPr>
      <xdr:spPr>
        <a:xfrm>
          <a:off x="7810500" y="108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81907</xdr:rowOff>
    </xdr:from>
    <xdr:to>
      <xdr:col>45</xdr:col>
      <xdr:colOff>177800</xdr:colOff>
      <xdr:row>63</xdr:row>
      <xdr:rowOff>87902</xdr:rowOff>
    </xdr:to>
    <xdr:cxnSp macro="">
      <xdr:nvCxnSpPr>
        <xdr:cNvPr id="243" name="直線コネクタ 242"/>
        <xdr:cNvCxnSpPr/>
      </xdr:nvCxnSpPr>
      <xdr:spPr>
        <a:xfrm flipV="1">
          <a:off x="7861300" y="10883257"/>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44" name="n_1aveValue【橋りょう・トンネル】&#10;一人当たり有形固定資産（償却資産）額"/>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45" name="n_2aveValue【橋りょう・トンネル】&#10;一人当たり有形固定資産（償却資産）額"/>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46" name="n_3aveValue【橋りょう・トンネル】&#10;一人当たり有形固定資産（償却資産）額"/>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140698</xdr:rowOff>
    </xdr:from>
    <xdr:ext cx="690189" cy="259045"/>
    <xdr:sp macro="" textlink="">
      <xdr:nvSpPr>
        <xdr:cNvPr id="248" name="n_1mainValue【橋りょう・トンネル】&#10;一人当たり有形固定資産（償却資産）額"/>
        <xdr:cNvSpPr txBox="1"/>
      </xdr:nvSpPr>
      <xdr:spPr>
        <a:xfrm>
          <a:off x="9281505" y="10599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149234</xdr:rowOff>
    </xdr:from>
    <xdr:ext cx="690189" cy="259045"/>
    <xdr:sp macro="" textlink="">
      <xdr:nvSpPr>
        <xdr:cNvPr id="249" name="n_2mainValue【橋りょう・トンネル】&#10;一人当たり有形固定資産（償却資産）額"/>
        <xdr:cNvSpPr txBox="1"/>
      </xdr:nvSpPr>
      <xdr:spPr>
        <a:xfrm>
          <a:off x="8405205" y="10607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155229</xdr:rowOff>
    </xdr:from>
    <xdr:ext cx="690189" cy="259045"/>
    <xdr:sp macro="" textlink="">
      <xdr:nvSpPr>
        <xdr:cNvPr id="250" name="n_3mainValue【橋りょう・トンネル】&#10;一人当たり有形固定資産（償却資産）額"/>
        <xdr:cNvSpPr txBox="1"/>
      </xdr:nvSpPr>
      <xdr:spPr>
        <a:xfrm>
          <a:off x="7516205" y="10613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91" name="楕円 290"/>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292" name="【公営住宅】&#10;有形固定資産減価償却率該当値テキスト"/>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93" name="楕円 292"/>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30480</xdr:rowOff>
    </xdr:to>
    <xdr:cxnSp macro="">
      <xdr:nvCxnSpPr>
        <xdr:cNvPr id="294" name="直線コネクタ 293"/>
        <xdr:cNvCxnSpPr/>
      </xdr:nvCxnSpPr>
      <xdr:spPr>
        <a:xfrm flipV="1">
          <a:off x="3797300" y="14074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95" name="楕円 294"/>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114300</xdr:rowOff>
    </xdr:to>
    <xdr:cxnSp macro="">
      <xdr:nvCxnSpPr>
        <xdr:cNvPr id="296" name="直線コネクタ 295"/>
        <xdr:cNvCxnSpPr/>
      </xdr:nvCxnSpPr>
      <xdr:spPr>
        <a:xfrm flipV="1">
          <a:off x="2908300" y="14089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7" name="楕円 296"/>
        <xdr:cNvSpPr/>
      </xdr:nvSpPr>
      <xdr:spPr>
        <a:xfrm>
          <a:off x="1968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112395</xdr:rowOff>
    </xdr:from>
    <xdr:to>
      <xdr:col>15</xdr:col>
      <xdr:colOff>50800</xdr:colOff>
      <xdr:row>82</xdr:row>
      <xdr:rowOff>114300</xdr:rowOff>
    </xdr:to>
    <xdr:cxnSp macro="">
      <xdr:nvCxnSpPr>
        <xdr:cNvPr id="298" name="直線コネクタ 297"/>
        <xdr:cNvCxnSpPr/>
      </xdr:nvCxnSpPr>
      <xdr:spPr>
        <a:xfrm>
          <a:off x="2019300" y="14171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0" name="n_2ave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1" name="n_3aveValue【公営住宅】&#10;有形固定資産減価償却率"/>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97807</xdr:rowOff>
    </xdr:from>
    <xdr:ext cx="405111" cy="259045"/>
    <xdr:sp macro="" textlink="">
      <xdr:nvSpPr>
        <xdr:cNvPr id="303" name="n_1main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04" name="n_2main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5" name="n_3main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34" name="【公営住宅】&#10;一人当たり面積平均値テキスト"/>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8255</xdr:rowOff>
    </xdr:from>
    <xdr:to>
      <xdr:col>55</xdr:col>
      <xdr:colOff>50800</xdr:colOff>
      <xdr:row>79</xdr:row>
      <xdr:rowOff>109855</xdr:rowOff>
    </xdr:to>
    <xdr:sp macro="" textlink="">
      <xdr:nvSpPr>
        <xdr:cNvPr id="345" name="楕円 344"/>
        <xdr:cNvSpPr/>
      </xdr:nvSpPr>
      <xdr:spPr>
        <a:xfrm>
          <a:off x="10426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31132</xdr:rowOff>
    </xdr:from>
    <xdr:ext cx="469744" cy="259045"/>
    <xdr:sp macro="" textlink="">
      <xdr:nvSpPr>
        <xdr:cNvPr id="346" name="【公営住宅】&#10;一人当たり面積該当値テキスト"/>
        <xdr:cNvSpPr txBox="1"/>
      </xdr:nvSpPr>
      <xdr:spPr>
        <a:xfrm>
          <a:off x="10515600" y="134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32638</xdr:rowOff>
    </xdr:from>
    <xdr:to>
      <xdr:col>50</xdr:col>
      <xdr:colOff>165100</xdr:colOff>
      <xdr:row>79</xdr:row>
      <xdr:rowOff>134238</xdr:rowOff>
    </xdr:to>
    <xdr:sp macro="" textlink="">
      <xdr:nvSpPr>
        <xdr:cNvPr id="347" name="楕円 346"/>
        <xdr:cNvSpPr/>
      </xdr:nvSpPr>
      <xdr:spPr>
        <a:xfrm>
          <a:off x="9588500" y="135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59055</xdr:rowOff>
    </xdr:from>
    <xdr:to>
      <xdr:col>55</xdr:col>
      <xdr:colOff>0</xdr:colOff>
      <xdr:row>79</xdr:row>
      <xdr:rowOff>83438</xdr:rowOff>
    </xdr:to>
    <xdr:cxnSp macro="">
      <xdr:nvCxnSpPr>
        <xdr:cNvPr id="348" name="直線コネクタ 347"/>
        <xdr:cNvCxnSpPr/>
      </xdr:nvCxnSpPr>
      <xdr:spPr>
        <a:xfrm flipV="1">
          <a:off x="9639300" y="13603605"/>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40639</xdr:rowOff>
    </xdr:from>
    <xdr:to>
      <xdr:col>46</xdr:col>
      <xdr:colOff>38100</xdr:colOff>
      <xdr:row>84</xdr:row>
      <xdr:rowOff>142239</xdr:rowOff>
    </xdr:to>
    <xdr:sp macro="" textlink="">
      <xdr:nvSpPr>
        <xdr:cNvPr id="349" name="楕円 348"/>
        <xdr:cNvSpPr/>
      </xdr:nvSpPr>
      <xdr:spPr>
        <a:xfrm>
          <a:off x="869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83438</xdr:rowOff>
    </xdr:from>
    <xdr:to>
      <xdr:col>50</xdr:col>
      <xdr:colOff>114300</xdr:colOff>
      <xdr:row>84</xdr:row>
      <xdr:rowOff>91439</xdr:rowOff>
    </xdr:to>
    <xdr:cxnSp macro="">
      <xdr:nvCxnSpPr>
        <xdr:cNvPr id="350" name="直線コネクタ 349"/>
        <xdr:cNvCxnSpPr/>
      </xdr:nvCxnSpPr>
      <xdr:spPr>
        <a:xfrm flipV="1">
          <a:off x="8750300" y="13627988"/>
          <a:ext cx="889000" cy="86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50673</xdr:rowOff>
    </xdr:from>
    <xdr:to>
      <xdr:col>41</xdr:col>
      <xdr:colOff>101600</xdr:colOff>
      <xdr:row>84</xdr:row>
      <xdr:rowOff>152273</xdr:rowOff>
    </xdr:to>
    <xdr:sp macro="" textlink="">
      <xdr:nvSpPr>
        <xdr:cNvPr id="351" name="楕円 350"/>
        <xdr:cNvSpPr/>
      </xdr:nvSpPr>
      <xdr:spPr>
        <a:xfrm>
          <a:off x="7810500" y="144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84</xdr:row>
      <xdr:rowOff>101473</xdr:rowOff>
    </xdr:to>
    <xdr:cxnSp macro="">
      <xdr:nvCxnSpPr>
        <xdr:cNvPr id="352" name="直線コネクタ 351"/>
        <xdr:cNvCxnSpPr/>
      </xdr:nvCxnSpPr>
      <xdr:spPr>
        <a:xfrm flipV="1">
          <a:off x="7861300" y="14493239"/>
          <a:ext cx="8890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53" name="n_1aveValue【公営住宅】&#10;一人当たり面積"/>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54" name="n_2aveValue【公営住宅】&#10;一人当たり面積"/>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55" name="n_3aveValue【公営住宅】&#10;一人当たり面積"/>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150765</xdr:rowOff>
    </xdr:from>
    <xdr:ext cx="469744" cy="259045"/>
    <xdr:sp macro="" textlink="">
      <xdr:nvSpPr>
        <xdr:cNvPr id="357" name="n_1mainValue【公営住宅】&#10;一人当たり面積"/>
        <xdr:cNvSpPr txBox="1"/>
      </xdr:nvSpPr>
      <xdr:spPr>
        <a:xfrm>
          <a:off x="9391727" y="1335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158766</xdr:rowOff>
    </xdr:from>
    <xdr:ext cx="469744" cy="259045"/>
    <xdr:sp macro="" textlink="">
      <xdr:nvSpPr>
        <xdr:cNvPr id="358" name="n_2mainValue【公営住宅】&#10;一人当たり面積"/>
        <xdr:cNvSpPr txBox="1"/>
      </xdr:nvSpPr>
      <xdr:spPr>
        <a:xfrm>
          <a:off x="8515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168800</xdr:rowOff>
    </xdr:from>
    <xdr:ext cx="469744" cy="259045"/>
    <xdr:sp macro="" textlink="">
      <xdr:nvSpPr>
        <xdr:cNvPr id="359" name="n_3mainValue【公営住宅】&#10;一人当たり面積"/>
        <xdr:cNvSpPr txBox="1"/>
      </xdr:nvSpPr>
      <xdr:spPr>
        <a:xfrm>
          <a:off x="7626427" y="1422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06" name="【認定こども園・幼稚園・保育所】&#10;有形固定資産減価償却率平均値テキスト"/>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17" name="楕円 416"/>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418" name="【認定こども園・幼稚園・保育所】&#10;有形固定資産減価償却率該当値テキスト"/>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116840</xdr:rowOff>
    </xdr:from>
    <xdr:to>
      <xdr:col>81</xdr:col>
      <xdr:colOff>101600</xdr:colOff>
      <xdr:row>38</xdr:row>
      <xdr:rowOff>46990</xdr:rowOff>
    </xdr:to>
    <xdr:sp macro="" textlink="">
      <xdr:nvSpPr>
        <xdr:cNvPr id="419" name="楕円 418"/>
        <xdr:cNvSpPr/>
      </xdr:nvSpPr>
      <xdr:spPr>
        <a:xfrm>
          <a:off x="1543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167640</xdr:rowOff>
    </xdr:to>
    <xdr:cxnSp macro="">
      <xdr:nvCxnSpPr>
        <xdr:cNvPr id="420" name="直線コネクタ 419"/>
        <xdr:cNvCxnSpPr/>
      </xdr:nvCxnSpPr>
      <xdr:spPr>
        <a:xfrm flipV="1">
          <a:off x="15481300" y="64655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421" name="楕円 420"/>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149678</xdr:rowOff>
    </xdr:from>
    <xdr:to>
      <xdr:col>81</xdr:col>
      <xdr:colOff>50800</xdr:colOff>
      <xdr:row>37</xdr:row>
      <xdr:rowOff>167640</xdr:rowOff>
    </xdr:to>
    <xdr:cxnSp macro="">
      <xdr:nvCxnSpPr>
        <xdr:cNvPr id="422" name="直線コネクタ 421"/>
        <xdr:cNvCxnSpPr/>
      </xdr:nvCxnSpPr>
      <xdr:spPr>
        <a:xfrm>
          <a:off x="14592300" y="64933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3" name="楕円 422"/>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37</xdr:row>
      <xdr:rowOff>149678</xdr:rowOff>
    </xdr:to>
    <xdr:cxnSp macro="">
      <xdr:nvCxnSpPr>
        <xdr:cNvPr id="424" name="直線コネクタ 423"/>
        <xdr:cNvCxnSpPr/>
      </xdr:nvCxnSpPr>
      <xdr:spPr>
        <a:xfrm>
          <a:off x="13703300" y="64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5"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27" name="n_3aveValue【認定こども園・幼稚園・保育所】&#10;有形固定資産減価償却率"/>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63517</xdr:rowOff>
    </xdr:from>
    <xdr:ext cx="405111" cy="259045"/>
    <xdr:sp macro="" textlink="">
      <xdr:nvSpPr>
        <xdr:cNvPr id="429" name="n_1mainValue【認定こども園・幼稚園・保育所】&#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20155</xdr:rowOff>
    </xdr:from>
    <xdr:ext cx="405111" cy="259045"/>
    <xdr:sp macro="" textlink="">
      <xdr:nvSpPr>
        <xdr:cNvPr id="430" name="n_2mainValue【認定こども園・幼稚園・保育所】&#10;有形固定資産減価償却率"/>
        <xdr:cNvSpPr txBox="1"/>
      </xdr:nvSpPr>
      <xdr:spPr>
        <a:xfrm>
          <a:off x="14389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31" name="n_3main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58" name="【認定こども園・幼稚園・保育所】&#10;一人当たり面積平均値テキスト"/>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57404</xdr:rowOff>
    </xdr:from>
    <xdr:to>
      <xdr:col>116</xdr:col>
      <xdr:colOff>114300</xdr:colOff>
      <xdr:row>34</xdr:row>
      <xdr:rowOff>159004</xdr:rowOff>
    </xdr:to>
    <xdr:sp macro="" textlink="">
      <xdr:nvSpPr>
        <xdr:cNvPr id="469" name="楕円 468"/>
        <xdr:cNvSpPr/>
      </xdr:nvSpPr>
      <xdr:spPr>
        <a:xfrm>
          <a:off x="22110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10431</xdr:rowOff>
    </xdr:from>
    <xdr:ext cx="469744" cy="259045"/>
    <xdr:sp macro="" textlink="">
      <xdr:nvSpPr>
        <xdr:cNvPr id="470" name="【認定こども園・幼稚園・保育所】&#10;一人当たり面積該当値テキスト"/>
        <xdr:cNvSpPr txBox="1"/>
      </xdr:nvSpPr>
      <xdr:spPr>
        <a:xfrm>
          <a:off x="22199600"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67005</xdr:rowOff>
    </xdr:from>
    <xdr:to>
      <xdr:col>112</xdr:col>
      <xdr:colOff>38100</xdr:colOff>
      <xdr:row>34</xdr:row>
      <xdr:rowOff>168605</xdr:rowOff>
    </xdr:to>
    <xdr:sp macro="" textlink="">
      <xdr:nvSpPr>
        <xdr:cNvPr id="471" name="楕円 470"/>
        <xdr:cNvSpPr/>
      </xdr:nvSpPr>
      <xdr:spPr>
        <a:xfrm>
          <a:off x="21272500" y="58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108204</xdr:rowOff>
    </xdr:from>
    <xdr:to>
      <xdr:col>116</xdr:col>
      <xdr:colOff>63500</xdr:colOff>
      <xdr:row>34</xdr:row>
      <xdr:rowOff>117805</xdr:rowOff>
    </xdr:to>
    <xdr:cxnSp macro="">
      <xdr:nvCxnSpPr>
        <xdr:cNvPr id="472" name="直線コネクタ 471"/>
        <xdr:cNvCxnSpPr/>
      </xdr:nvCxnSpPr>
      <xdr:spPr>
        <a:xfrm flipV="1">
          <a:off x="21323300" y="593750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23114</xdr:rowOff>
    </xdr:from>
    <xdr:to>
      <xdr:col>107</xdr:col>
      <xdr:colOff>101600</xdr:colOff>
      <xdr:row>40</xdr:row>
      <xdr:rowOff>124714</xdr:rowOff>
    </xdr:to>
    <xdr:sp macro="" textlink="">
      <xdr:nvSpPr>
        <xdr:cNvPr id="473" name="楕円 472"/>
        <xdr:cNvSpPr/>
      </xdr:nvSpPr>
      <xdr:spPr>
        <a:xfrm>
          <a:off x="20383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117805</xdr:rowOff>
    </xdr:from>
    <xdr:to>
      <xdr:col>111</xdr:col>
      <xdr:colOff>177800</xdr:colOff>
      <xdr:row>40</xdr:row>
      <xdr:rowOff>73914</xdr:rowOff>
    </xdr:to>
    <xdr:cxnSp macro="">
      <xdr:nvCxnSpPr>
        <xdr:cNvPr id="474" name="直線コネクタ 473"/>
        <xdr:cNvCxnSpPr/>
      </xdr:nvCxnSpPr>
      <xdr:spPr>
        <a:xfrm flipV="1">
          <a:off x="20434300" y="5947105"/>
          <a:ext cx="889000" cy="9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29058</xdr:rowOff>
    </xdr:from>
    <xdr:to>
      <xdr:col>102</xdr:col>
      <xdr:colOff>165100</xdr:colOff>
      <xdr:row>40</xdr:row>
      <xdr:rowOff>130658</xdr:rowOff>
    </xdr:to>
    <xdr:sp macro="" textlink="">
      <xdr:nvSpPr>
        <xdr:cNvPr id="475" name="楕円 474"/>
        <xdr:cNvSpPr/>
      </xdr:nvSpPr>
      <xdr:spPr>
        <a:xfrm>
          <a:off x="19494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73914</xdr:rowOff>
    </xdr:from>
    <xdr:to>
      <xdr:col>107</xdr:col>
      <xdr:colOff>50800</xdr:colOff>
      <xdr:row>40</xdr:row>
      <xdr:rowOff>79858</xdr:rowOff>
    </xdr:to>
    <xdr:cxnSp macro="">
      <xdr:nvCxnSpPr>
        <xdr:cNvPr id="476" name="直線コネクタ 475"/>
        <xdr:cNvCxnSpPr/>
      </xdr:nvCxnSpPr>
      <xdr:spPr>
        <a:xfrm flipV="1">
          <a:off x="19545300" y="693191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477" name="n_1aveValue【認定こども園・幼稚園・保育所】&#10;一人当たり面積"/>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78" name="n_2aveValue【認定こども園・幼稚園・保育所】&#10;一人当たり面積"/>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9" name="n_3aveValue【認定こども園・幼稚園・保育所】&#10;一人当たり面積"/>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13682</xdr:rowOff>
    </xdr:from>
    <xdr:ext cx="469744" cy="259045"/>
    <xdr:sp macro="" textlink="">
      <xdr:nvSpPr>
        <xdr:cNvPr id="481" name="n_1mainValue【認定こども園・幼稚園・保育所】&#10;一人当たり面積"/>
        <xdr:cNvSpPr txBox="1"/>
      </xdr:nvSpPr>
      <xdr:spPr>
        <a:xfrm>
          <a:off x="21075727" y="567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141241</xdr:rowOff>
    </xdr:from>
    <xdr:ext cx="469744" cy="259045"/>
    <xdr:sp macro="" textlink="">
      <xdr:nvSpPr>
        <xdr:cNvPr id="482" name="n_2mainValue【認定こども園・幼稚園・保育所】&#10;一人当たり面積"/>
        <xdr:cNvSpPr txBox="1"/>
      </xdr:nvSpPr>
      <xdr:spPr>
        <a:xfrm>
          <a:off x="20199427" y="66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147185</xdr:rowOff>
    </xdr:from>
    <xdr:ext cx="469744" cy="259045"/>
    <xdr:sp macro="" textlink="">
      <xdr:nvSpPr>
        <xdr:cNvPr id="483" name="n_3mainValue【認定こども園・幼稚園・保育所】&#10;一人当たり面積"/>
        <xdr:cNvSpPr txBox="1"/>
      </xdr:nvSpPr>
      <xdr:spPr>
        <a:xfrm>
          <a:off x="19310427" y="66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524" name="楕円 523"/>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525" name="【学校施設】&#10;有形固定資産減価償却率該当値テキスト"/>
        <xdr:cNvSpPr txBox="1"/>
      </xdr:nvSpPr>
      <xdr:spPr>
        <a:xfrm>
          <a:off x="16357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526" name="楕円 525"/>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85725</xdr:rowOff>
    </xdr:to>
    <xdr:cxnSp macro="">
      <xdr:nvCxnSpPr>
        <xdr:cNvPr id="527" name="直線コネクタ 526"/>
        <xdr:cNvCxnSpPr/>
      </xdr:nvCxnSpPr>
      <xdr:spPr>
        <a:xfrm>
          <a:off x="15481300" y="101574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28" name="楕円 527"/>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45720</xdr:rowOff>
    </xdr:to>
    <xdr:cxnSp macro="">
      <xdr:nvCxnSpPr>
        <xdr:cNvPr id="529" name="直線コネクタ 528"/>
        <xdr:cNvCxnSpPr/>
      </xdr:nvCxnSpPr>
      <xdr:spPr>
        <a:xfrm flipV="1">
          <a:off x="14592300" y="10157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530" name="楕円 529"/>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45720</xdr:rowOff>
    </xdr:from>
    <xdr:to>
      <xdr:col>76</xdr:col>
      <xdr:colOff>114300</xdr:colOff>
      <xdr:row>59</xdr:row>
      <xdr:rowOff>158115</xdr:rowOff>
    </xdr:to>
    <xdr:cxnSp macro="">
      <xdr:nvCxnSpPr>
        <xdr:cNvPr id="531" name="直線コネクタ 530"/>
        <xdr:cNvCxnSpPr/>
      </xdr:nvCxnSpPr>
      <xdr:spPr>
        <a:xfrm flipV="1">
          <a:off x="13703300" y="101612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34"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536" name="n_1main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37"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538" name="n_3mainValue【学校施設】&#10;有形固定資産減価償却率"/>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67"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2159</xdr:rowOff>
    </xdr:from>
    <xdr:to>
      <xdr:col>116</xdr:col>
      <xdr:colOff>114300</xdr:colOff>
      <xdr:row>60</xdr:row>
      <xdr:rowOff>103759</xdr:rowOff>
    </xdr:to>
    <xdr:sp macro="" textlink="">
      <xdr:nvSpPr>
        <xdr:cNvPr id="578" name="楕円 577"/>
        <xdr:cNvSpPr/>
      </xdr:nvSpPr>
      <xdr:spPr>
        <a:xfrm>
          <a:off x="22110700" y="10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25036</xdr:rowOff>
    </xdr:from>
    <xdr:ext cx="469744" cy="259045"/>
    <xdr:sp macro="" textlink="">
      <xdr:nvSpPr>
        <xdr:cNvPr id="579" name="【学校施設】&#10;一人当たり面積該当値テキスト"/>
        <xdr:cNvSpPr txBox="1"/>
      </xdr:nvSpPr>
      <xdr:spPr>
        <a:xfrm>
          <a:off x="22199600"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88265</xdr:rowOff>
    </xdr:from>
    <xdr:to>
      <xdr:col>112</xdr:col>
      <xdr:colOff>38100</xdr:colOff>
      <xdr:row>60</xdr:row>
      <xdr:rowOff>18415</xdr:rowOff>
    </xdr:to>
    <xdr:sp macro="" textlink="">
      <xdr:nvSpPr>
        <xdr:cNvPr id="580" name="楕円 579"/>
        <xdr:cNvSpPr/>
      </xdr:nvSpPr>
      <xdr:spPr>
        <a:xfrm>
          <a:off x="2127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139065</xdr:rowOff>
    </xdr:from>
    <xdr:to>
      <xdr:col>116</xdr:col>
      <xdr:colOff>63500</xdr:colOff>
      <xdr:row>60</xdr:row>
      <xdr:rowOff>52959</xdr:rowOff>
    </xdr:to>
    <xdr:cxnSp macro="">
      <xdr:nvCxnSpPr>
        <xdr:cNvPr id="581" name="直線コネクタ 580"/>
        <xdr:cNvCxnSpPr/>
      </xdr:nvCxnSpPr>
      <xdr:spPr>
        <a:xfrm>
          <a:off x="21323300" y="10254615"/>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104902</xdr:rowOff>
    </xdr:from>
    <xdr:to>
      <xdr:col>107</xdr:col>
      <xdr:colOff>101600</xdr:colOff>
      <xdr:row>61</xdr:row>
      <xdr:rowOff>35052</xdr:rowOff>
    </xdr:to>
    <xdr:sp macro="" textlink="">
      <xdr:nvSpPr>
        <xdr:cNvPr id="582" name="楕円 581"/>
        <xdr:cNvSpPr/>
      </xdr:nvSpPr>
      <xdr:spPr>
        <a:xfrm>
          <a:off x="203835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139065</xdr:rowOff>
    </xdr:from>
    <xdr:to>
      <xdr:col>111</xdr:col>
      <xdr:colOff>177800</xdr:colOff>
      <xdr:row>60</xdr:row>
      <xdr:rowOff>155702</xdr:rowOff>
    </xdr:to>
    <xdr:cxnSp macro="">
      <xdr:nvCxnSpPr>
        <xdr:cNvPr id="583" name="直線コネクタ 582"/>
        <xdr:cNvCxnSpPr/>
      </xdr:nvCxnSpPr>
      <xdr:spPr>
        <a:xfrm flipV="1">
          <a:off x="20434300" y="10254615"/>
          <a:ext cx="889000" cy="1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121412</xdr:rowOff>
    </xdr:from>
    <xdr:to>
      <xdr:col>102</xdr:col>
      <xdr:colOff>165100</xdr:colOff>
      <xdr:row>61</xdr:row>
      <xdr:rowOff>51562</xdr:rowOff>
    </xdr:to>
    <xdr:sp macro="" textlink="">
      <xdr:nvSpPr>
        <xdr:cNvPr id="584" name="楕円 583"/>
        <xdr:cNvSpPr/>
      </xdr:nvSpPr>
      <xdr:spPr>
        <a:xfrm>
          <a:off x="194945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155702</xdr:rowOff>
    </xdr:from>
    <xdr:to>
      <xdr:col>107</xdr:col>
      <xdr:colOff>50800</xdr:colOff>
      <xdr:row>61</xdr:row>
      <xdr:rowOff>762</xdr:rowOff>
    </xdr:to>
    <xdr:cxnSp macro="">
      <xdr:nvCxnSpPr>
        <xdr:cNvPr id="585" name="直線コネクタ 584"/>
        <xdr:cNvCxnSpPr/>
      </xdr:nvCxnSpPr>
      <xdr:spPr>
        <a:xfrm flipV="1">
          <a:off x="19545300" y="1044270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586"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87" name="n_2aveValue【学校施設】&#10;一人当たり面積"/>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588" name="n_3aveValue【学校施設】&#10;一人当たり面積"/>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34942</xdr:rowOff>
    </xdr:from>
    <xdr:ext cx="469744" cy="259045"/>
    <xdr:sp macro="" textlink="">
      <xdr:nvSpPr>
        <xdr:cNvPr id="590" name="n_1mainValue【学校施設】&#10;一人当たり面積"/>
        <xdr:cNvSpPr txBox="1"/>
      </xdr:nvSpPr>
      <xdr:spPr>
        <a:xfrm>
          <a:off x="21075727" y="99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51579</xdr:rowOff>
    </xdr:from>
    <xdr:ext cx="469744" cy="259045"/>
    <xdr:sp macro="" textlink="">
      <xdr:nvSpPr>
        <xdr:cNvPr id="591" name="n_2mainValue【学校施設】&#10;一人当たり面積"/>
        <xdr:cNvSpPr txBox="1"/>
      </xdr:nvSpPr>
      <xdr:spPr>
        <a:xfrm>
          <a:off x="20199427" y="101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68089</xdr:rowOff>
    </xdr:from>
    <xdr:ext cx="469744" cy="259045"/>
    <xdr:sp macro="" textlink="">
      <xdr:nvSpPr>
        <xdr:cNvPr id="592" name="n_3mainValue【学校施設】&#10;一人当たり面積"/>
        <xdr:cNvSpPr txBox="1"/>
      </xdr:nvSpPr>
      <xdr:spPr>
        <a:xfrm>
          <a:off x="19310427"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617" name="直線コネクタ 616"/>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20" name="【児童館】&#10;有形固定資産減価償却率最大値テキスト"/>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21" name="直線コネクタ 620"/>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131463</xdr:rowOff>
    </xdr:from>
    <xdr:ext cx="405111" cy="259045"/>
    <xdr:sp macro="" textlink="">
      <xdr:nvSpPr>
        <xdr:cNvPr id="622" name="【児童館】&#10;有形固定資産減価償却率平均値テキスト"/>
        <xdr:cNvSpPr txBox="1"/>
      </xdr:nvSpPr>
      <xdr:spPr>
        <a:xfrm>
          <a:off x="16357600" y="13676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623" name="フローチャート: 判断 622"/>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24" name="フローチャート: 判断 623"/>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25" name="フローチャート: 判断 624"/>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626" name="フローチャート: 判断 625"/>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627" name="フローチャート: 判断 626"/>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17780</xdr:rowOff>
    </xdr:from>
    <xdr:to>
      <xdr:col>85</xdr:col>
      <xdr:colOff>177800</xdr:colOff>
      <xdr:row>79</xdr:row>
      <xdr:rowOff>119380</xdr:rowOff>
    </xdr:to>
    <xdr:sp macro="" textlink="">
      <xdr:nvSpPr>
        <xdr:cNvPr id="633" name="楕円 632"/>
        <xdr:cNvSpPr/>
      </xdr:nvSpPr>
      <xdr:spPr>
        <a:xfrm>
          <a:off x="162687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40657</xdr:rowOff>
    </xdr:from>
    <xdr:ext cx="405111" cy="259045"/>
    <xdr:sp macro="" textlink="">
      <xdr:nvSpPr>
        <xdr:cNvPr id="634" name="【児童館】&#10;有形固定資産減価償却率該当値テキスト"/>
        <xdr:cNvSpPr txBox="1"/>
      </xdr:nvSpPr>
      <xdr:spPr>
        <a:xfrm>
          <a:off x="16357600"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635" name="楕円 634"/>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68580</xdr:rowOff>
    </xdr:to>
    <xdr:cxnSp macro="">
      <xdr:nvCxnSpPr>
        <xdr:cNvPr id="636" name="直線コネクタ 635"/>
        <xdr:cNvCxnSpPr/>
      </xdr:nvCxnSpPr>
      <xdr:spPr>
        <a:xfrm>
          <a:off x="15481300" y="13571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105411</xdr:rowOff>
    </xdr:from>
    <xdr:to>
      <xdr:col>76</xdr:col>
      <xdr:colOff>165100</xdr:colOff>
      <xdr:row>79</xdr:row>
      <xdr:rowOff>35561</xdr:rowOff>
    </xdr:to>
    <xdr:sp macro="" textlink="">
      <xdr:nvSpPr>
        <xdr:cNvPr id="637" name="楕円 636"/>
        <xdr:cNvSpPr/>
      </xdr:nvSpPr>
      <xdr:spPr>
        <a:xfrm>
          <a:off x="14541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156211</xdr:rowOff>
    </xdr:from>
    <xdr:to>
      <xdr:col>81</xdr:col>
      <xdr:colOff>50800</xdr:colOff>
      <xdr:row>79</xdr:row>
      <xdr:rowOff>26670</xdr:rowOff>
    </xdr:to>
    <xdr:cxnSp macro="">
      <xdr:nvCxnSpPr>
        <xdr:cNvPr id="638" name="直線コネクタ 637"/>
        <xdr:cNvCxnSpPr/>
      </xdr:nvCxnSpPr>
      <xdr:spPr>
        <a:xfrm>
          <a:off x="14592300" y="13529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639" name="楕円 638"/>
        <xdr:cNvSpPr/>
      </xdr:nvSpPr>
      <xdr:spPr>
        <a:xfrm>
          <a:off x="1365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78</xdr:row>
      <xdr:rowOff>156211</xdr:rowOff>
    </xdr:to>
    <xdr:cxnSp macro="">
      <xdr:nvCxnSpPr>
        <xdr:cNvPr id="640" name="直線コネクタ 639"/>
        <xdr:cNvCxnSpPr/>
      </xdr:nvCxnSpPr>
      <xdr:spPr>
        <a:xfrm>
          <a:off x="13703300" y="13529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641" name="n_1aveValue【児童館】&#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127652</xdr:rowOff>
    </xdr:from>
    <xdr:ext cx="405111" cy="259045"/>
    <xdr:sp macro="" textlink="">
      <xdr:nvSpPr>
        <xdr:cNvPr id="642" name="n_2aveValue【児童館】&#10;有形固定資産減価償却率"/>
        <xdr:cNvSpPr txBox="1"/>
      </xdr:nvSpPr>
      <xdr:spPr>
        <a:xfrm>
          <a:off x="14389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47641</xdr:rowOff>
    </xdr:from>
    <xdr:ext cx="405111" cy="259045"/>
    <xdr:sp macro="" textlink="">
      <xdr:nvSpPr>
        <xdr:cNvPr id="643" name="n_3aveValue【児童館】&#10;有形固定資産減価償却率"/>
        <xdr:cNvSpPr txBox="1"/>
      </xdr:nvSpPr>
      <xdr:spPr>
        <a:xfrm>
          <a:off x="13500744" y="1376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644" name="n_4aveValue【児童館】&#10;有形固定資産減価償却率"/>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645" name="n_1mainValue【児童館】&#10;有形固定資産減価償却率"/>
        <xdr:cNvSpPr txBox="1"/>
      </xdr:nvSpPr>
      <xdr:spPr>
        <a:xfrm>
          <a:off x="15266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52088</xdr:rowOff>
    </xdr:from>
    <xdr:ext cx="405111" cy="259045"/>
    <xdr:sp macro="" textlink="">
      <xdr:nvSpPr>
        <xdr:cNvPr id="646" name="n_2mainValue【児童館】&#10;有形固定資産減価償却率"/>
        <xdr:cNvSpPr txBox="1"/>
      </xdr:nvSpPr>
      <xdr:spPr>
        <a:xfrm>
          <a:off x="14389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647" name="n_3mainValue【児童館】&#10;有形固定資産減価償却率"/>
        <xdr:cNvSpPr txBox="1"/>
      </xdr:nvSpPr>
      <xdr:spPr>
        <a:xfrm>
          <a:off x="13500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671" name="直線コネクタ 670"/>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72" name="【児童館】&#10;一人当たり面積最小値テキスト"/>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73" name="直線コネクタ 672"/>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674" name="【児童館】&#10;一人当たり面積最大値テキスト"/>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675" name="直線コネクタ 674"/>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36213</xdr:rowOff>
    </xdr:from>
    <xdr:ext cx="469744" cy="259045"/>
    <xdr:sp macro="" textlink="">
      <xdr:nvSpPr>
        <xdr:cNvPr id="676" name="【児童館】&#10;一人当たり面積平均値テキスト"/>
        <xdr:cNvSpPr txBox="1"/>
      </xdr:nvSpPr>
      <xdr:spPr>
        <a:xfrm>
          <a:off x="22199600" y="14438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77" name="フローチャート: 判断 676"/>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78" name="フローチャート: 判断 67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679" name="フローチャート: 判断 678"/>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680" name="フローチャート: 判断 679"/>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681" name="フローチャート: 判断 680"/>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80645</xdr:rowOff>
    </xdr:from>
    <xdr:to>
      <xdr:col>116</xdr:col>
      <xdr:colOff>114300</xdr:colOff>
      <xdr:row>83</xdr:row>
      <xdr:rowOff>10795</xdr:rowOff>
    </xdr:to>
    <xdr:sp macro="" textlink="">
      <xdr:nvSpPr>
        <xdr:cNvPr id="687" name="楕円 686"/>
        <xdr:cNvSpPr/>
      </xdr:nvSpPr>
      <xdr:spPr>
        <a:xfrm>
          <a:off x="22110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103522</xdr:rowOff>
    </xdr:from>
    <xdr:ext cx="469744" cy="259045"/>
    <xdr:sp macro="" textlink="">
      <xdr:nvSpPr>
        <xdr:cNvPr id="688" name="【児童館】&#10;一人当たり面積該当値テキスト"/>
        <xdr:cNvSpPr txBox="1"/>
      </xdr:nvSpPr>
      <xdr:spPr>
        <a:xfrm>
          <a:off x="22199600"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86361</xdr:rowOff>
    </xdr:from>
    <xdr:to>
      <xdr:col>112</xdr:col>
      <xdr:colOff>38100</xdr:colOff>
      <xdr:row>83</xdr:row>
      <xdr:rowOff>16511</xdr:rowOff>
    </xdr:to>
    <xdr:sp macro="" textlink="">
      <xdr:nvSpPr>
        <xdr:cNvPr id="689" name="楕円 688"/>
        <xdr:cNvSpPr/>
      </xdr:nvSpPr>
      <xdr:spPr>
        <a:xfrm>
          <a:off x="2127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131445</xdr:rowOff>
    </xdr:from>
    <xdr:to>
      <xdr:col>116</xdr:col>
      <xdr:colOff>63500</xdr:colOff>
      <xdr:row>82</xdr:row>
      <xdr:rowOff>137161</xdr:rowOff>
    </xdr:to>
    <xdr:cxnSp macro="">
      <xdr:nvCxnSpPr>
        <xdr:cNvPr id="690" name="直線コネクタ 689"/>
        <xdr:cNvCxnSpPr/>
      </xdr:nvCxnSpPr>
      <xdr:spPr>
        <a:xfrm flipV="1">
          <a:off x="21323300" y="141903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111125</xdr:rowOff>
    </xdr:from>
    <xdr:to>
      <xdr:col>107</xdr:col>
      <xdr:colOff>101600</xdr:colOff>
      <xdr:row>83</xdr:row>
      <xdr:rowOff>41275</xdr:rowOff>
    </xdr:to>
    <xdr:sp macro="" textlink="">
      <xdr:nvSpPr>
        <xdr:cNvPr id="691" name="楕円 690"/>
        <xdr:cNvSpPr/>
      </xdr:nvSpPr>
      <xdr:spPr>
        <a:xfrm>
          <a:off x="20383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137161</xdr:rowOff>
    </xdr:from>
    <xdr:to>
      <xdr:col>111</xdr:col>
      <xdr:colOff>177800</xdr:colOff>
      <xdr:row>82</xdr:row>
      <xdr:rowOff>161925</xdr:rowOff>
    </xdr:to>
    <xdr:cxnSp macro="">
      <xdr:nvCxnSpPr>
        <xdr:cNvPr id="692" name="直線コネクタ 691"/>
        <xdr:cNvCxnSpPr/>
      </xdr:nvCxnSpPr>
      <xdr:spPr>
        <a:xfrm flipV="1">
          <a:off x="20434300" y="141960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128270</xdr:rowOff>
    </xdr:from>
    <xdr:to>
      <xdr:col>102</xdr:col>
      <xdr:colOff>165100</xdr:colOff>
      <xdr:row>83</xdr:row>
      <xdr:rowOff>58420</xdr:rowOff>
    </xdr:to>
    <xdr:sp macro="" textlink="">
      <xdr:nvSpPr>
        <xdr:cNvPr id="693" name="楕円 692"/>
        <xdr:cNvSpPr/>
      </xdr:nvSpPr>
      <xdr:spPr>
        <a:xfrm>
          <a:off x="19494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161925</xdr:rowOff>
    </xdr:from>
    <xdr:to>
      <xdr:col>107</xdr:col>
      <xdr:colOff>50800</xdr:colOff>
      <xdr:row>83</xdr:row>
      <xdr:rowOff>7620</xdr:rowOff>
    </xdr:to>
    <xdr:cxnSp macro="">
      <xdr:nvCxnSpPr>
        <xdr:cNvPr id="694" name="直線コネクタ 693"/>
        <xdr:cNvCxnSpPr/>
      </xdr:nvCxnSpPr>
      <xdr:spPr>
        <a:xfrm flipV="1">
          <a:off x="19545300" y="14220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95" name="n_1ave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13352</xdr:rowOff>
    </xdr:from>
    <xdr:ext cx="469744" cy="259045"/>
    <xdr:sp macro="" textlink="">
      <xdr:nvSpPr>
        <xdr:cNvPr id="696" name="n_2aveValue【児童館】&#10;一人当たり面積"/>
        <xdr:cNvSpPr txBox="1"/>
      </xdr:nvSpPr>
      <xdr:spPr>
        <a:xfrm>
          <a:off x="201994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167657</xdr:rowOff>
    </xdr:from>
    <xdr:ext cx="469744" cy="259045"/>
    <xdr:sp macro="" textlink="">
      <xdr:nvSpPr>
        <xdr:cNvPr id="697" name="n_3aveValue【児童館】&#10;一人当たり面積"/>
        <xdr:cNvSpPr txBox="1"/>
      </xdr:nvSpPr>
      <xdr:spPr>
        <a:xfrm>
          <a:off x="193104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98" name="n_4aveValue【児童館】&#10;一人当たり面積"/>
        <xdr:cNvSpPr txBox="1"/>
      </xdr:nvSpPr>
      <xdr:spPr>
        <a:xfrm>
          <a:off x="18421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33038</xdr:rowOff>
    </xdr:from>
    <xdr:ext cx="469744" cy="259045"/>
    <xdr:sp macro="" textlink="">
      <xdr:nvSpPr>
        <xdr:cNvPr id="699" name="n_1mainValue【児童館】&#10;一人当たり面積"/>
        <xdr:cNvSpPr txBox="1"/>
      </xdr:nvSpPr>
      <xdr:spPr>
        <a:xfrm>
          <a:off x="21075727"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57802</xdr:rowOff>
    </xdr:from>
    <xdr:ext cx="469744" cy="259045"/>
    <xdr:sp macro="" textlink="">
      <xdr:nvSpPr>
        <xdr:cNvPr id="700" name="n_2mainValue【児童館】&#10;一人当たり面積"/>
        <xdr:cNvSpPr txBox="1"/>
      </xdr:nvSpPr>
      <xdr:spPr>
        <a:xfrm>
          <a:off x="20199427" y="139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74947</xdr:rowOff>
    </xdr:from>
    <xdr:ext cx="469744" cy="259045"/>
    <xdr:sp macro="" textlink="">
      <xdr:nvSpPr>
        <xdr:cNvPr id="701" name="n_3mainValue【児童館】&#10;一人当たり面積"/>
        <xdr:cNvSpPr txBox="1"/>
      </xdr:nvSpPr>
      <xdr:spPr>
        <a:xfrm>
          <a:off x="193104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26" name="直線コネクタ 725"/>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29"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30" name="直線コネクタ 729"/>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31" name="【公民館】&#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32" name="フローチャート: 判断 731"/>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33" name="フローチャート: 判断 73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4" name="フローチャート: 判断 733"/>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35" name="フローチャート: 判断 734"/>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36" name="フローチャート: 判断 735"/>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122555</xdr:rowOff>
    </xdr:from>
    <xdr:to>
      <xdr:col>85</xdr:col>
      <xdr:colOff>177800</xdr:colOff>
      <xdr:row>101</xdr:row>
      <xdr:rowOff>52705</xdr:rowOff>
    </xdr:to>
    <xdr:sp macro="" textlink="">
      <xdr:nvSpPr>
        <xdr:cNvPr id="742" name="楕円 741"/>
        <xdr:cNvSpPr/>
      </xdr:nvSpPr>
      <xdr:spPr>
        <a:xfrm>
          <a:off x="162687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145432</xdr:rowOff>
    </xdr:from>
    <xdr:ext cx="405111" cy="259045"/>
    <xdr:sp macro="" textlink="">
      <xdr:nvSpPr>
        <xdr:cNvPr id="743" name="【公民館】&#10;有形固定資産減価償却率該当値テキスト"/>
        <xdr:cNvSpPr txBox="1"/>
      </xdr:nvSpPr>
      <xdr:spPr>
        <a:xfrm>
          <a:off x="16357600"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149225</xdr:rowOff>
    </xdr:from>
    <xdr:to>
      <xdr:col>81</xdr:col>
      <xdr:colOff>101600</xdr:colOff>
      <xdr:row>100</xdr:row>
      <xdr:rowOff>79375</xdr:rowOff>
    </xdr:to>
    <xdr:sp macro="" textlink="">
      <xdr:nvSpPr>
        <xdr:cNvPr id="744" name="楕円 743"/>
        <xdr:cNvSpPr/>
      </xdr:nvSpPr>
      <xdr:spPr>
        <a:xfrm>
          <a:off x="15430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28575</xdr:rowOff>
    </xdr:from>
    <xdr:to>
      <xdr:col>85</xdr:col>
      <xdr:colOff>127000</xdr:colOff>
      <xdr:row>101</xdr:row>
      <xdr:rowOff>1905</xdr:rowOff>
    </xdr:to>
    <xdr:cxnSp macro="">
      <xdr:nvCxnSpPr>
        <xdr:cNvPr id="745" name="直線コネクタ 744"/>
        <xdr:cNvCxnSpPr/>
      </xdr:nvCxnSpPr>
      <xdr:spPr>
        <a:xfrm>
          <a:off x="15481300" y="1717357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46" name="楕円 745"/>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28575</xdr:rowOff>
    </xdr:from>
    <xdr:to>
      <xdr:col>81</xdr:col>
      <xdr:colOff>50800</xdr:colOff>
      <xdr:row>105</xdr:row>
      <xdr:rowOff>95250</xdr:rowOff>
    </xdr:to>
    <xdr:cxnSp macro="">
      <xdr:nvCxnSpPr>
        <xdr:cNvPr id="747" name="直線コネクタ 746"/>
        <xdr:cNvCxnSpPr/>
      </xdr:nvCxnSpPr>
      <xdr:spPr>
        <a:xfrm flipV="1">
          <a:off x="14592300" y="17173575"/>
          <a:ext cx="8890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57786</xdr:rowOff>
    </xdr:from>
    <xdr:to>
      <xdr:col>72</xdr:col>
      <xdr:colOff>38100</xdr:colOff>
      <xdr:row>106</xdr:row>
      <xdr:rowOff>159386</xdr:rowOff>
    </xdr:to>
    <xdr:sp macro="" textlink="">
      <xdr:nvSpPr>
        <xdr:cNvPr id="748" name="楕円 747"/>
        <xdr:cNvSpPr/>
      </xdr:nvSpPr>
      <xdr:spPr>
        <a:xfrm>
          <a:off x="1365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106</xdr:row>
      <xdr:rowOff>108586</xdr:rowOff>
    </xdr:to>
    <xdr:cxnSp macro="">
      <xdr:nvCxnSpPr>
        <xdr:cNvPr id="749" name="直線コネクタ 748"/>
        <xdr:cNvCxnSpPr/>
      </xdr:nvCxnSpPr>
      <xdr:spPr>
        <a:xfrm flipV="1">
          <a:off x="13703300" y="18097500"/>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50"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5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752"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53"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95902</xdr:rowOff>
    </xdr:from>
    <xdr:ext cx="405111" cy="259045"/>
    <xdr:sp macro="" textlink="">
      <xdr:nvSpPr>
        <xdr:cNvPr id="754" name="n_1mainValue【公民館】&#10;有形固定資産減価償却率"/>
        <xdr:cNvSpPr txBox="1"/>
      </xdr:nvSpPr>
      <xdr:spPr>
        <a:xfrm>
          <a:off x="152660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55" name="n_2main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150513</xdr:rowOff>
    </xdr:from>
    <xdr:ext cx="405111" cy="259045"/>
    <xdr:sp macro="" textlink="">
      <xdr:nvSpPr>
        <xdr:cNvPr id="756" name="n_3mainValue【公民館】&#10;有形固定資産減価償却率"/>
        <xdr:cNvSpPr txBox="1"/>
      </xdr:nvSpPr>
      <xdr:spPr>
        <a:xfrm>
          <a:off x="13500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80" name="直線コネクタ 779"/>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81"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82" name="直線コネクタ 781"/>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83"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84" name="直線コネクタ 783"/>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85"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86" name="フローチャート: 判断 78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87" name="フローチャート: 判断 786"/>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88" name="フローチャート: 判断 787"/>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89" name="フローチャート: 判断 788"/>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90" name="フローチャート: 判断 78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171323</xdr:rowOff>
    </xdr:from>
    <xdr:to>
      <xdr:col>116</xdr:col>
      <xdr:colOff>114300</xdr:colOff>
      <xdr:row>100</xdr:row>
      <xdr:rowOff>101473</xdr:rowOff>
    </xdr:to>
    <xdr:sp macro="" textlink="">
      <xdr:nvSpPr>
        <xdr:cNvPr id="796" name="楕円 795"/>
        <xdr:cNvSpPr/>
      </xdr:nvSpPr>
      <xdr:spPr>
        <a:xfrm>
          <a:off x="22110700" y="171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124350</xdr:rowOff>
    </xdr:from>
    <xdr:ext cx="469744" cy="259045"/>
    <xdr:sp macro="" textlink="">
      <xdr:nvSpPr>
        <xdr:cNvPr id="797" name="【公民館】&#10;一人当たり面積該当値テキスト"/>
        <xdr:cNvSpPr txBox="1"/>
      </xdr:nvSpPr>
      <xdr:spPr>
        <a:xfrm>
          <a:off x="22199600" y="1709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162179</xdr:rowOff>
    </xdr:from>
    <xdr:to>
      <xdr:col>112</xdr:col>
      <xdr:colOff>38100</xdr:colOff>
      <xdr:row>101</xdr:row>
      <xdr:rowOff>92329</xdr:rowOff>
    </xdr:to>
    <xdr:sp macro="" textlink="">
      <xdr:nvSpPr>
        <xdr:cNvPr id="798" name="楕円 797"/>
        <xdr:cNvSpPr/>
      </xdr:nvSpPr>
      <xdr:spPr>
        <a:xfrm>
          <a:off x="21272500" y="17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50673</xdr:rowOff>
    </xdr:from>
    <xdr:to>
      <xdr:col>116</xdr:col>
      <xdr:colOff>63500</xdr:colOff>
      <xdr:row>101</xdr:row>
      <xdr:rowOff>41529</xdr:rowOff>
    </xdr:to>
    <xdr:cxnSp macro="">
      <xdr:nvCxnSpPr>
        <xdr:cNvPr id="799" name="直線コネクタ 798"/>
        <xdr:cNvCxnSpPr/>
      </xdr:nvCxnSpPr>
      <xdr:spPr>
        <a:xfrm flipV="1">
          <a:off x="21323300" y="17195673"/>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87885</xdr:rowOff>
    </xdr:from>
    <xdr:to>
      <xdr:col>107</xdr:col>
      <xdr:colOff>101600</xdr:colOff>
      <xdr:row>108</xdr:row>
      <xdr:rowOff>18035</xdr:rowOff>
    </xdr:to>
    <xdr:sp macro="" textlink="">
      <xdr:nvSpPr>
        <xdr:cNvPr id="800" name="楕円 799"/>
        <xdr:cNvSpPr/>
      </xdr:nvSpPr>
      <xdr:spPr>
        <a:xfrm>
          <a:off x="20383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41529</xdr:rowOff>
    </xdr:from>
    <xdr:to>
      <xdr:col>111</xdr:col>
      <xdr:colOff>177800</xdr:colOff>
      <xdr:row>107</xdr:row>
      <xdr:rowOff>138685</xdr:rowOff>
    </xdr:to>
    <xdr:cxnSp macro="">
      <xdr:nvCxnSpPr>
        <xdr:cNvPr id="801" name="直線コネクタ 800"/>
        <xdr:cNvCxnSpPr/>
      </xdr:nvCxnSpPr>
      <xdr:spPr>
        <a:xfrm flipV="1">
          <a:off x="20434300" y="17357979"/>
          <a:ext cx="889000" cy="11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92838</xdr:rowOff>
    </xdr:from>
    <xdr:to>
      <xdr:col>102</xdr:col>
      <xdr:colOff>165100</xdr:colOff>
      <xdr:row>108</xdr:row>
      <xdr:rowOff>22988</xdr:rowOff>
    </xdr:to>
    <xdr:sp macro="" textlink="">
      <xdr:nvSpPr>
        <xdr:cNvPr id="802" name="楕円 801"/>
        <xdr:cNvSpPr/>
      </xdr:nvSpPr>
      <xdr:spPr>
        <a:xfrm>
          <a:off x="19494500" y="184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138685</xdr:rowOff>
    </xdr:from>
    <xdr:to>
      <xdr:col>107</xdr:col>
      <xdr:colOff>50800</xdr:colOff>
      <xdr:row>107</xdr:row>
      <xdr:rowOff>143638</xdr:rowOff>
    </xdr:to>
    <xdr:cxnSp macro="">
      <xdr:nvCxnSpPr>
        <xdr:cNvPr id="803" name="直線コネクタ 802"/>
        <xdr:cNvCxnSpPr/>
      </xdr:nvCxnSpPr>
      <xdr:spPr>
        <a:xfrm flipV="1">
          <a:off x="19545300" y="1848383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804" name="n_1aveValue【公民館】&#10;一人当たり面積"/>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05"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06"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07" name="n_4aveValue【公民館】&#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108856</xdr:rowOff>
    </xdr:from>
    <xdr:ext cx="469744" cy="259045"/>
    <xdr:sp macro="" textlink="">
      <xdr:nvSpPr>
        <xdr:cNvPr id="808" name="n_1mainValue【公民館】&#10;一人当たり面積"/>
        <xdr:cNvSpPr txBox="1"/>
      </xdr:nvSpPr>
      <xdr:spPr>
        <a:xfrm>
          <a:off x="21075727" y="1708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9162</xdr:rowOff>
    </xdr:from>
    <xdr:ext cx="469744" cy="259045"/>
    <xdr:sp macro="" textlink="">
      <xdr:nvSpPr>
        <xdr:cNvPr id="809" name="n_2mainValue【公民館】&#10;一人当たり面積"/>
        <xdr:cNvSpPr txBox="1"/>
      </xdr:nvSpPr>
      <xdr:spPr>
        <a:xfrm>
          <a:off x="201994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14115</xdr:rowOff>
    </xdr:from>
    <xdr:ext cx="469744" cy="259045"/>
    <xdr:sp macro="" textlink="">
      <xdr:nvSpPr>
        <xdr:cNvPr id="810" name="n_3mainValue【公民館】&#10;一人当たり面積"/>
        <xdr:cNvSpPr txBox="1"/>
      </xdr:nvSpPr>
      <xdr:spPr>
        <a:xfrm>
          <a:off x="19310427" y="185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公営住宅一人当たり面積の急激な上昇は、平成３０年度より５か年計画で若者定住促進住宅の建設が行わ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民館についても平成３０年度に老朽化した１地区の新設工事を行い、数値は上昇している。いずれの施設においても機能診断を定期的に実施しており、公共施設個別計画に基づき適切に管理しているため、使用する上での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90" name="楕円 89"/>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91" name="【体育館・プール】&#10;有形固定資産減価償却率該当値テキスト"/>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92" name="楕円 91"/>
        <xdr:cNvSpPr/>
      </xdr:nvSpPr>
      <xdr:spPr>
        <a:xfrm>
          <a:off x="3746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58</xdr:row>
      <xdr:rowOff>138793</xdr:rowOff>
    </xdr:to>
    <xdr:cxnSp macro="">
      <xdr:nvCxnSpPr>
        <xdr:cNvPr id="93" name="直線コネクタ 92"/>
        <xdr:cNvCxnSpPr/>
      </xdr:nvCxnSpPr>
      <xdr:spPr>
        <a:xfrm>
          <a:off x="3797300" y="10082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94" name="楕円 93"/>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61</xdr:row>
      <xdr:rowOff>26126</xdr:rowOff>
    </xdr:to>
    <xdr:cxnSp macro="">
      <xdr:nvCxnSpPr>
        <xdr:cNvPr id="95" name="直線コネクタ 94"/>
        <xdr:cNvCxnSpPr/>
      </xdr:nvCxnSpPr>
      <xdr:spPr>
        <a:xfrm flipV="1">
          <a:off x="2908300" y="10082893"/>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96" name="楕円 95"/>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73478</xdr:rowOff>
    </xdr:to>
    <xdr:cxnSp macro="">
      <xdr:nvCxnSpPr>
        <xdr:cNvPr id="97" name="直線コネクタ 96"/>
        <xdr:cNvCxnSpPr/>
      </xdr:nvCxnSpPr>
      <xdr:spPr>
        <a:xfrm flipV="1">
          <a:off x="2019300" y="104845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98" name="n_1ave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99" name="n_2aveValue【体育館・プール】&#10;有形固定資産減価償却率"/>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0" name="n_3aveValue【体育館・プール】&#10;有形固定資産減価償却率"/>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34670</xdr:rowOff>
    </xdr:from>
    <xdr:ext cx="405111" cy="259045"/>
    <xdr:sp macro="" textlink="">
      <xdr:nvSpPr>
        <xdr:cNvPr id="102" name="n_1mainValue【体育館・プール】&#10;有形固定資産減価償却率"/>
        <xdr:cNvSpPr txBox="1"/>
      </xdr:nvSpPr>
      <xdr:spPr>
        <a:xfrm>
          <a:off x="35820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03" name="n_2mainValue【体育館・プール】&#10;有形固定資産減価償却率"/>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04" name="n_3mainValue【体育館・プール】&#10;有形固定資産減価償却率"/>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6" name="直線コネクタ 125"/>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7"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8" name="直線コネクタ 127"/>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9"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0" name="直線コネクタ 129"/>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1"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2" name="フローチャート: 判断 131"/>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3" name="フローチャート: 判断 132"/>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4" name="フローチャート: 判断 133"/>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5" name="フローチャート: 判断 13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6" name="フローチャート: 判断 135"/>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58471</xdr:rowOff>
    </xdr:from>
    <xdr:to>
      <xdr:col>55</xdr:col>
      <xdr:colOff>50800</xdr:colOff>
      <xdr:row>55</xdr:row>
      <xdr:rowOff>160071</xdr:rowOff>
    </xdr:to>
    <xdr:sp macro="" textlink="">
      <xdr:nvSpPr>
        <xdr:cNvPr id="142" name="楕円 141"/>
        <xdr:cNvSpPr/>
      </xdr:nvSpPr>
      <xdr:spPr>
        <a:xfrm>
          <a:off x="10426700" y="94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144848</xdr:rowOff>
    </xdr:from>
    <xdr:ext cx="469744" cy="259045"/>
    <xdr:sp macro="" textlink="">
      <xdr:nvSpPr>
        <xdr:cNvPr id="143" name="【体育館・プール】&#10;一人当たり面積該当値テキスト"/>
        <xdr:cNvSpPr txBox="1"/>
      </xdr:nvSpPr>
      <xdr:spPr>
        <a:xfrm>
          <a:off x="10515600" y="940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69901</xdr:rowOff>
    </xdr:from>
    <xdr:to>
      <xdr:col>50</xdr:col>
      <xdr:colOff>165100</xdr:colOff>
      <xdr:row>56</xdr:row>
      <xdr:rowOff>51</xdr:rowOff>
    </xdr:to>
    <xdr:sp macro="" textlink="">
      <xdr:nvSpPr>
        <xdr:cNvPr id="144" name="楕円 143"/>
        <xdr:cNvSpPr/>
      </xdr:nvSpPr>
      <xdr:spPr>
        <a:xfrm>
          <a:off x="9588500" y="94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109271</xdr:rowOff>
    </xdr:from>
    <xdr:to>
      <xdr:col>55</xdr:col>
      <xdr:colOff>0</xdr:colOff>
      <xdr:row>55</xdr:row>
      <xdr:rowOff>120701</xdr:rowOff>
    </xdr:to>
    <xdr:cxnSp macro="">
      <xdr:nvCxnSpPr>
        <xdr:cNvPr id="145" name="直線コネクタ 144"/>
        <xdr:cNvCxnSpPr/>
      </xdr:nvCxnSpPr>
      <xdr:spPr>
        <a:xfrm flipV="1">
          <a:off x="9639300" y="95390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19609</xdr:rowOff>
    </xdr:from>
    <xdr:to>
      <xdr:col>46</xdr:col>
      <xdr:colOff>38100</xdr:colOff>
      <xdr:row>61</xdr:row>
      <xdr:rowOff>121209</xdr:rowOff>
    </xdr:to>
    <xdr:sp macro="" textlink="">
      <xdr:nvSpPr>
        <xdr:cNvPr id="146" name="楕円 145"/>
        <xdr:cNvSpPr/>
      </xdr:nvSpPr>
      <xdr:spPr>
        <a:xfrm>
          <a:off x="8699500" y="104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120701</xdr:rowOff>
    </xdr:from>
    <xdr:to>
      <xdr:col>50</xdr:col>
      <xdr:colOff>114300</xdr:colOff>
      <xdr:row>61</xdr:row>
      <xdr:rowOff>70409</xdr:rowOff>
    </xdr:to>
    <xdr:cxnSp macro="">
      <xdr:nvCxnSpPr>
        <xdr:cNvPr id="147" name="直線コネクタ 146"/>
        <xdr:cNvCxnSpPr/>
      </xdr:nvCxnSpPr>
      <xdr:spPr>
        <a:xfrm flipV="1">
          <a:off x="8750300" y="9550451"/>
          <a:ext cx="889000" cy="97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31496</xdr:rowOff>
    </xdr:from>
    <xdr:to>
      <xdr:col>41</xdr:col>
      <xdr:colOff>101600</xdr:colOff>
      <xdr:row>61</xdr:row>
      <xdr:rowOff>133096</xdr:rowOff>
    </xdr:to>
    <xdr:sp macro="" textlink="">
      <xdr:nvSpPr>
        <xdr:cNvPr id="148" name="楕円 147"/>
        <xdr:cNvSpPr/>
      </xdr:nvSpPr>
      <xdr:spPr>
        <a:xfrm>
          <a:off x="7810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70409</xdr:rowOff>
    </xdr:from>
    <xdr:to>
      <xdr:col>45</xdr:col>
      <xdr:colOff>177800</xdr:colOff>
      <xdr:row>61</xdr:row>
      <xdr:rowOff>82296</xdr:rowOff>
    </xdr:to>
    <xdr:cxnSp macro="">
      <xdr:nvCxnSpPr>
        <xdr:cNvPr id="149" name="直線コネクタ 148"/>
        <xdr:cNvCxnSpPr/>
      </xdr:nvCxnSpPr>
      <xdr:spPr>
        <a:xfrm flipV="1">
          <a:off x="7861300" y="1052885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0" name="n_1aveValue【体育館・プール】&#10;一人当たり面積"/>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1" name="n_2aveValue【体育館・プール】&#10;一人当たり面積"/>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2"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3" name="n_4aveValue【体育館・プール】&#10;一人当たり面積"/>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16578</xdr:rowOff>
    </xdr:from>
    <xdr:ext cx="469744" cy="259045"/>
    <xdr:sp macro="" textlink="">
      <xdr:nvSpPr>
        <xdr:cNvPr id="154" name="n_1mainValue【体育館・プール】&#10;一人当たり面積"/>
        <xdr:cNvSpPr txBox="1"/>
      </xdr:nvSpPr>
      <xdr:spPr>
        <a:xfrm>
          <a:off x="9391727" y="92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137736</xdr:rowOff>
    </xdr:from>
    <xdr:ext cx="469744" cy="259045"/>
    <xdr:sp macro="" textlink="">
      <xdr:nvSpPr>
        <xdr:cNvPr id="155" name="n_2mainValue【体育館・プール】&#10;一人当たり面積"/>
        <xdr:cNvSpPr txBox="1"/>
      </xdr:nvSpPr>
      <xdr:spPr>
        <a:xfrm>
          <a:off x="8515427" y="1025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149623</xdr:rowOff>
    </xdr:from>
    <xdr:ext cx="469744" cy="259045"/>
    <xdr:sp macro="" textlink="">
      <xdr:nvSpPr>
        <xdr:cNvPr id="156" name="n_3mainValue【体育館・プール】&#10;一人当たり面積"/>
        <xdr:cNvSpPr txBox="1"/>
      </xdr:nvSpPr>
      <xdr:spPr>
        <a:xfrm>
          <a:off x="7626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2" name="直線コネクタ 181"/>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5" name="【福祉施設】&#10;有形固定資産減価償却率最大値テキスト"/>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6" name="直線コネクタ 185"/>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87"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8" name="フローチャート: 判断 187"/>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9" name="フローチャート: 判断 188"/>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0" name="フローチャート: 判断 189"/>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1" name="フローチャート: 判断 190"/>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2" name="フローチャート: 判断 191"/>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98" name="楕円 197"/>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199" name="【福祉施設】&#10;有形固定資産減価償却率該当値テキスト"/>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00" name="楕円 199"/>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72389</xdr:rowOff>
    </xdr:to>
    <xdr:cxnSp macro="">
      <xdr:nvCxnSpPr>
        <xdr:cNvPr id="201" name="直線コネクタ 200"/>
        <xdr:cNvCxnSpPr/>
      </xdr:nvCxnSpPr>
      <xdr:spPr>
        <a:xfrm flipV="1">
          <a:off x="3797300" y="140855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02"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03" name="n_2aveValue【福祉施設】&#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4" name="n_3aveValue【福祉施設】&#10;有形固定資産減価償却率"/>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5"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06" name="n_1mainValue【福祉施設】&#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7" name="直線コネクタ 2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8" name="テキスト ボックス 2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9" name="直線コネクタ 2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0" name="テキスト ボックス 21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1" name="直線コネクタ 2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2" name="テキスト ボックス 22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3" name="直線コネクタ 2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4" name="テキスト ボックス 22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28" name="直線コネクタ 227"/>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29" name="【福祉施設】&#10;一人当たり面積最小値テキスト"/>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0" name="直線コネクタ 229"/>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1" name="【福祉施設】&#10;一人当たり面積最大値テキスト"/>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2" name="直線コネクタ 231"/>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33" name="【福祉施設】&#10;一人当たり面積平均値テキスト"/>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34" name="フローチャート: 判断 233"/>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35" name="フローチャート: 判断 234"/>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36" name="フローチャート: 判断 235"/>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37" name="フローチャート: 判断 236"/>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38" name="フローチャート: 判断 237"/>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60452</xdr:rowOff>
    </xdr:from>
    <xdr:to>
      <xdr:col>55</xdr:col>
      <xdr:colOff>50800</xdr:colOff>
      <xdr:row>82</xdr:row>
      <xdr:rowOff>162052</xdr:rowOff>
    </xdr:to>
    <xdr:sp macro="" textlink="">
      <xdr:nvSpPr>
        <xdr:cNvPr id="244" name="楕円 243"/>
        <xdr:cNvSpPr/>
      </xdr:nvSpPr>
      <xdr:spPr>
        <a:xfrm>
          <a:off x="10426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83329</xdr:rowOff>
    </xdr:from>
    <xdr:ext cx="469744" cy="259045"/>
    <xdr:sp macro="" textlink="">
      <xdr:nvSpPr>
        <xdr:cNvPr id="245" name="【福祉施設】&#10;一人当たり面積該当値テキスト"/>
        <xdr:cNvSpPr txBox="1"/>
      </xdr:nvSpPr>
      <xdr:spPr>
        <a:xfrm>
          <a:off x="10515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65252</xdr:rowOff>
    </xdr:from>
    <xdr:to>
      <xdr:col>50</xdr:col>
      <xdr:colOff>165100</xdr:colOff>
      <xdr:row>82</xdr:row>
      <xdr:rowOff>166852</xdr:rowOff>
    </xdr:to>
    <xdr:sp macro="" textlink="">
      <xdr:nvSpPr>
        <xdr:cNvPr id="246" name="楕円 245"/>
        <xdr:cNvSpPr/>
      </xdr:nvSpPr>
      <xdr:spPr>
        <a:xfrm>
          <a:off x="9588500" y="141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111252</xdr:rowOff>
    </xdr:from>
    <xdr:to>
      <xdr:col>55</xdr:col>
      <xdr:colOff>0</xdr:colOff>
      <xdr:row>82</xdr:row>
      <xdr:rowOff>116052</xdr:rowOff>
    </xdr:to>
    <xdr:cxnSp macro="">
      <xdr:nvCxnSpPr>
        <xdr:cNvPr id="247" name="直線コネクタ 246"/>
        <xdr:cNvCxnSpPr/>
      </xdr:nvCxnSpPr>
      <xdr:spPr>
        <a:xfrm flipV="1">
          <a:off x="9639300" y="14170152"/>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248" name="n_1aveValue【福祉施設】&#10;一人当たり面積"/>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49" name="n_2aveValue【福祉施設】&#10;一人当たり面積"/>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50" name="n_3aveValue【福祉施設】&#10;一人当たり面積"/>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51" name="n_4aveValue【福祉施設】&#10;一人当たり面積"/>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11929</xdr:rowOff>
    </xdr:from>
    <xdr:ext cx="469744" cy="259045"/>
    <xdr:sp macro="" textlink="">
      <xdr:nvSpPr>
        <xdr:cNvPr id="252" name="n_1mainValue【福祉施設】&#10;一人当たり面積"/>
        <xdr:cNvSpPr txBox="1"/>
      </xdr:nvSpPr>
      <xdr:spPr>
        <a:xfrm>
          <a:off x="9391727" y="138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正方形/長方形 2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7" name="テキスト ボックス 2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8" name="直線コネクタ 2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9" name="テキスト ボックス 2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0" name="直線コネクタ 2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1" name="テキスト ボックス 2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2" name="直線コネクタ 2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3" name="テキスト ボックス 2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4" name="直線コネクタ 2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5" name="テキスト ボックス 2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6" name="直線コネクタ 2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7" name="テキスト ボックス 2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8" name="直線コネクタ 2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9" name="テキスト ボックス 2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0" name="直線コネクタ 2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1" name="テキスト ボックス 2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294" name="直線コネクタ 293"/>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295" name="【一般廃棄物処理施設】&#10;有形固定資産減価償却率最小値テキスト"/>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296" name="直線コネクタ 295"/>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297" name="【一般廃棄物処理施設】&#10;有形固定資産減価償却率最大値テキスト"/>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298" name="直線コネクタ 297"/>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299" name="【一般廃棄物処理施設】&#10;有形固定資産減価償却率平均値テキスト"/>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00" name="フローチャート: 判断 299"/>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01" name="フローチャート: 判断 300"/>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02" name="フローチャート: 判断 301"/>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03" name="フローチャート: 判断 302"/>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04" name="フローチャート: 判断 303"/>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118473</xdr:rowOff>
    </xdr:from>
    <xdr:to>
      <xdr:col>76</xdr:col>
      <xdr:colOff>165100</xdr:colOff>
      <xdr:row>39</xdr:row>
      <xdr:rowOff>48623</xdr:rowOff>
    </xdr:to>
    <xdr:sp macro="" textlink="">
      <xdr:nvSpPr>
        <xdr:cNvPr id="310" name="楕円 309"/>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89081</xdr:rowOff>
    </xdr:from>
    <xdr:to>
      <xdr:col>72</xdr:col>
      <xdr:colOff>38100</xdr:colOff>
      <xdr:row>39</xdr:row>
      <xdr:rowOff>19231</xdr:rowOff>
    </xdr:to>
    <xdr:sp macro="" textlink="">
      <xdr:nvSpPr>
        <xdr:cNvPr id="311" name="楕円 310"/>
        <xdr:cNvSpPr/>
      </xdr:nvSpPr>
      <xdr:spPr>
        <a:xfrm>
          <a:off x="13652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139881</xdr:rowOff>
    </xdr:from>
    <xdr:to>
      <xdr:col>76</xdr:col>
      <xdr:colOff>114300</xdr:colOff>
      <xdr:row>38</xdr:row>
      <xdr:rowOff>169273</xdr:rowOff>
    </xdr:to>
    <xdr:cxnSp macro="">
      <xdr:nvCxnSpPr>
        <xdr:cNvPr id="312" name="直線コネクタ 311"/>
        <xdr:cNvCxnSpPr/>
      </xdr:nvCxnSpPr>
      <xdr:spPr>
        <a:xfrm>
          <a:off x="13703300" y="66549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13" name="n_1aveValue【一般廃棄物処理施設】&#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14"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15" name="n_3aveValue【一般廃棄物処理施設】&#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16" name="n_4aveValue【一般廃棄物処理施設】&#10;有形固定資産減価償却率"/>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317" name="n_2mainValue【一般廃棄物処理施設】&#10;有形固定資産減価償却率"/>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10358</xdr:rowOff>
    </xdr:from>
    <xdr:ext cx="405111" cy="259045"/>
    <xdr:sp macro="" textlink="">
      <xdr:nvSpPr>
        <xdr:cNvPr id="318" name="n_3mainValue【一般廃棄物処理施設】&#10;有形固定資産減価償却率"/>
        <xdr:cNvSpPr txBox="1"/>
      </xdr:nvSpPr>
      <xdr:spPr>
        <a:xfrm>
          <a:off x="13500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0" name="テキスト ボックス 3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2" name="テキスト ボックス 33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34" name="テキスト ボックス 33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36" name="テキスト ボックス 33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8" name="テキスト ボックス 33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0" name="テキスト ボックス 33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42" name="直線コネクタ 341"/>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43" name="【一般廃棄物処理施設】&#10;一人当たり有形固定資産（償却資産）額最小値テキスト"/>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44" name="直線コネクタ 343"/>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45" name="【一般廃棄物処理施設】&#10;一人当たり有形固定資産（償却資産）額最大値テキスト"/>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46" name="直線コネクタ 345"/>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347" name="【一般廃棄物処理施設】&#10;一人当たり有形固定資産（償却資産）額平均値テキスト"/>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48" name="フローチャート: 判断 347"/>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49" name="フローチャート: 判断 348"/>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50" name="フローチャート: 判断 349"/>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51" name="フローチャート: 判断 350"/>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52" name="フローチャート: 判断 351"/>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148965</xdr:rowOff>
    </xdr:from>
    <xdr:to>
      <xdr:col>107</xdr:col>
      <xdr:colOff>101600</xdr:colOff>
      <xdr:row>41</xdr:row>
      <xdr:rowOff>79115</xdr:rowOff>
    </xdr:to>
    <xdr:sp macro="" textlink="">
      <xdr:nvSpPr>
        <xdr:cNvPr id="358" name="楕円 357"/>
        <xdr:cNvSpPr/>
      </xdr:nvSpPr>
      <xdr:spPr>
        <a:xfrm>
          <a:off x="20383500" y="70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156004</xdr:rowOff>
    </xdr:from>
    <xdr:to>
      <xdr:col>102</xdr:col>
      <xdr:colOff>165100</xdr:colOff>
      <xdr:row>41</xdr:row>
      <xdr:rowOff>86154</xdr:rowOff>
    </xdr:to>
    <xdr:sp macro="" textlink="">
      <xdr:nvSpPr>
        <xdr:cNvPr id="359" name="楕円 358"/>
        <xdr:cNvSpPr/>
      </xdr:nvSpPr>
      <xdr:spPr>
        <a:xfrm>
          <a:off x="19494500" y="70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28315</xdr:rowOff>
    </xdr:from>
    <xdr:to>
      <xdr:col>107</xdr:col>
      <xdr:colOff>50800</xdr:colOff>
      <xdr:row>41</xdr:row>
      <xdr:rowOff>35354</xdr:rowOff>
    </xdr:to>
    <xdr:cxnSp macro="">
      <xdr:nvCxnSpPr>
        <xdr:cNvPr id="360" name="直線コネクタ 359"/>
        <xdr:cNvCxnSpPr/>
      </xdr:nvCxnSpPr>
      <xdr:spPr>
        <a:xfrm flipV="1">
          <a:off x="19545300" y="7057765"/>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361" name="n_1aveValue【一般廃棄物処理施設】&#10;一人当たり有形固定資産（償却資産）額"/>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62" name="n_2aveValue【一般廃棄物処理施設】&#10;一人当たり有形固定資産（償却資産）額"/>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63" name="n_3aveValue【一般廃棄物処理施設】&#10;一人当たり有形固定資産（償却資産）額"/>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64" name="n_4aveValue【一般廃棄物処理施設】&#10;一人当たり有形固定資産（償却資産）額"/>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95642</xdr:rowOff>
    </xdr:from>
    <xdr:ext cx="599010" cy="259045"/>
    <xdr:sp macro="" textlink="">
      <xdr:nvSpPr>
        <xdr:cNvPr id="365" name="n_2mainValue【一般廃棄物処理施設】&#10;一人当たり有形固定資産（償却資産）額"/>
        <xdr:cNvSpPr txBox="1"/>
      </xdr:nvSpPr>
      <xdr:spPr>
        <a:xfrm>
          <a:off x="20134795" y="678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102681</xdr:rowOff>
    </xdr:from>
    <xdr:ext cx="599010" cy="259045"/>
    <xdr:sp macro="" textlink="">
      <xdr:nvSpPr>
        <xdr:cNvPr id="366" name="n_3mainValue【一般廃棄物処理施設】&#10;一人当たり有形固定資産（償却資産）額"/>
        <xdr:cNvSpPr txBox="1"/>
      </xdr:nvSpPr>
      <xdr:spPr>
        <a:xfrm>
          <a:off x="19245795" y="678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7" name="テキスト ボックス 37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8" name="直線コネクタ 3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9" name="テキスト ボックス 3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0" name="直線コネクタ 3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1" name="テキスト ボックス 3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2" name="直線コネクタ 3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3" name="テキスト ボックス 3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4" name="直線コネクタ 3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5" name="テキスト ボックス 3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6" name="直線コネクタ 3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87" name="テキスト ボックス 38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390" name="直線コネクタ 389"/>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91"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92" name="直線コネクタ 391"/>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93"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94" name="直線コネクタ 3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95" name="【保健センター・保健所】&#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96" name="フローチャート: 判断 395"/>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397" name="フローチャート: 判断 396"/>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398" name="フローチャート: 判断 397"/>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99" name="フローチャート: 判断 398"/>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00" name="フローチャート: 判断 399"/>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406" name="楕円 405"/>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12082</xdr:rowOff>
    </xdr:from>
    <xdr:ext cx="405111" cy="259045"/>
    <xdr:sp macro="" textlink="">
      <xdr:nvSpPr>
        <xdr:cNvPr id="407" name="【保健センター・保健所】&#10;有形固定資産減価償却率該当値テキスト"/>
        <xdr:cNvSpPr txBox="1"/>
      </xdr:nvSpPr>
      <xdr:spPr>
        <a:xfrm>
          <a:off x="16357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08" name="楕円 407"/>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40005</xdr:rowOff>
    </xdr:to>
    <xdr:cxnSp macro="">
      <xdr:nvCxnSpPr>
        <xdr:cNvPr id="409" name="直線コネクタ 408"/>
        <xdr:cNvCxnSpPr/>
      </xdr:nvCxnSpPr>
      <xdr:spPr>
        <a:xfrm>
          <a:off x="15481300" y="104489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410" name="楕円 409"/>
        <xdr:cNvSpPr/>
      </xdr:nvSpPr>
      <xdr:spPr>
        <a:xfrm>
          <a:off x="14541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161925</xdr:rowOff>
    </xdr:to>
    <xdr:cxnSp macro="">
      <xdr:nvCxnSpPr>
        <xdr:cNvPr id="411" name="直線コネクタ 410"/>
        <xdr:cNvCxnSpPr/>
      </xdr:nvCxnSpPr>
      <xdr:spPr>
        <a:xfrm>
          <a:off x="14592300" y="104241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99695</xdr:rowOff>
    </xdr:from>
    <xdr:to>
      <xdr:col>72</xdr:col>
      <xdr:colOff>38100</xdr:colOff>
      <xdr:row>61</xdr:row>
      <xdr:rowOff>29845</xdr:rowOff>
    </xdr:to>
    <xdr:sp macro="" textlink="">
      <xdr:nvSpPr>
        <xdr:cNvPr id="412" name="楕円 411"/>
        <xdr:cNvSpPr/>
      </xdr:nvSpPr>
      <xdr:spPr>
        <a:xfrm>
          <a:off x="13652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60</xdr:row>
      <xdr:rowOff>150495</xdr:rowOff>
    </xdr:to>
    <xdr:cxnSp macro="">
      <xdr:nvCxnSpPr>
        <xdr:cNvPr id="413" name="直線コネクタ 412"/>
        <xdr:cNvCxnSpPr/>
      </xdr:nvCxnSpPr>
      <xdr:spPr>
        <a:xfrm flipV="1">
          <a:off x="13703300" y="10424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414" name="n_1aveValue【保健センター・保健所】&#10;有形固定資産減価償却率"/>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15" name="n_2aveValue【保健センター・保健所】&#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16"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417" name="n_4aveValue【保健センター・保健所】&#10;有形固定資産減価償却率"/>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57802</xdr:rowOff>
    </xdr:from>
    <xdr:ext cx="405111" cy="259045"/>
    <xdr:sp macro="" textlink="">
      <xdr:nvSpPr>
        <xdr:cNvPr id="418" name="n_1mainValue【保健センター・保健所】&#10;有形固定資産減価償却率"/>
        <xdr:cNvSpPr txBox="1"/>
      </xdr:nvSpPr>
      <xdr:spPr>
        <a:xfrm>
          <a:off x="152660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419" name="n_2main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20972</xdr:rowOff>
    </xdr:from>
    <xdr:ext cx="405111" cy="259045"/>
    <xdr:sp macro="" textlink="">
      <xdr:nvSpPr>
        <xdr:cNvPr id="420" name="n_3mainValue【保健センター・保健所】&#10;有形固定資産減価償却率"/>
        <xdr:cNvSpPr txBox="1"/>
      </xdr:nvSpPr>
      <xdr:spPr>
        <a:xfrm>
          <a:off x="13500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1" name="直線コネクタ 4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2" name="テキスト ボックス 4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3" name="直線コネクタ 4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4" name="テキスト ボックス 4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5" name="直線コネクタ 4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6" name="テキスト ボックス 4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7" name="直線コネクタ 4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8" name="テキスト ボックス 4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9" name="直線コネクタ 4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0" name="テキスト ボックス 4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44" name="直線コネクタ 443"/>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45" name="【保健センター・保健所】&#10;一人当たり面積最小値テキスト"/>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46" name="直線コネクタ 445"/>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47"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48" name="直線コネクタ 447"/>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449" name="【保健センター・保健所】&#10;一人当たり面積平均値テキスト"/>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50" name="フローチャート: 判断 449"/>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51" name="フローチャート: 判断 450"/>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52" name="フローチャート: 判断 451"/>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53" name="フローチャート: 判断 452"/>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54" name="フローチャート: 判断 453"/>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69215</xdr:rowOff>
    </xdr:from>
    <xdr:to>
      <xdr:col>116</xdr:col>
      <xdr:colOff>114300</xdr:colOff>
      <xdr:row>62</xdr:row>
      <xdr:rowOff>170815</xdr:rowOff>
    </xdr:to>
    <xdr:sp macro="" textlink="">
      <xdr:nvSpPr>
        <xdr:cNvPr id="460" name="楕円 459"/>
        <xdr:cNvSpPr/>
      </xdr:nvSpPr>
      <xdr:spPr>
        <a:xfrm>
          <a:off x="22110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92092</xdr:rowOff>
    </xdr:from>
    <xdr:ext cx="469744" cy="259045"/>
    <xdr:sp macro="" textlink="">
      <xdr:nvSpPr>
        <xdr:cNvPr id="461" name="【保健センター・保健所】&#10;一人当たり面積該当値テキスト"/>
        <xdr:cNvSpPr txBox="1"/>
      </xdr:nvSpPr>
      <xdr:spPr>
        <a:xfrm>
          <a:off x="22199600" y="105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71501</xdr:rowOff>
    </xdr:from>
    <xdr:to>
      <xdr:col>112</xdr:col>
      <xdr:colOff>38100</xdr:colOff>
      <xdr:row>63</xdr:row>
      <xdr:rowOff>1651</xdr:rowOff>
    </xdr:to>
    <xdr:sp macro="" textlink="">
      <xdr:nvSpPr>
        <xdr:cNvPr id="462" name="楕円 461"/>
        <xdr:cNvSpPr/>
      </xdr:nvSpPr>
      <xdr:spPr>
        <a:xfrm>
          <a:off x="21272500" y="107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120015</xdr:rowOff>
    </xdr:from>
    <xdr:to>
      <xdr:col>116</xdr:col>
      <xdr:colOff>63500</xdr:colOff>
      <xdr:row>62</xdr:row>
      <xdr:rowOff>122301</xdr:rowOff>
    </xdr:to>
    <xdr:cxnSp macro="">
      <xdr:nvCxnSpPr>
        <xdr:cNvPr id="463" name="直線コネクタ 462"/>
        <xdr:cNvCxnSpPr/>
      </xdr:nvCxnSpPr>
      <xdr:spPr>
        <a:xfrm flipV="1">
          <a:off x="21323300" y="1074991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53975</xdr:rowOff>
    </xdr:from>
    <xdr:to>
      <xdr:col>107</xdr:col>
      <xdr:colOff>101600</xdr:colOff>
      <xdr:row>63</xdr:row>
      <xdr:rowOff>155575</xdr:rowOff>
    </xdr:to>
    <xdr:sp macro="" textlink="">
      <xdr:nvSpPr>
        <xdr:cNvPr id="464" name="楕円 463"/>
        <xdr:cNvSpPr/>
      </xdr:nvSpPr>
      <xdr:spPr>
        <a:xfrm>
          <a:off x="20383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122301</xdr:rowOff>
    </xdr:from>
    <xdr:to>
      <xdr:col>111</xdr:col>
      <xdr:colOff>177800</xdr:colOff>
      <xdr:row>63</xdr:row>
      <xdr:rowOff>104775</xdr:rowOff>
    </xdr:to>
    <xdr:cxnSp macro="">
      <xdr:nvCxnSpPr>
        <xdr:cNvPr id="465" name="直線コネクタ 464"/>
        <xdr:cNvCxnSpPr/>
      </xdr:nvCxnSpPr>
      <xdr:spPr>
        <a:xfrm flipV="1">
          <a:off x="20434300" y="10752201"/>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57785</xdr:rowOff>
    </xdr:from>
    <xdr:to>
      <xdr:col>102</xdr:col>
      <xdr:colOff>165100</xdr:colOff>
      <xdr:row>63</xdr:row>
      <xdr:rowOff>159385</xdr:rowOff>
    </xdr:to>
    <xdr:sp macro="" textlink="">
      <xdr:nvSpPr>
        <xdr:cNvPr id="466" name="楕円 465"/>
        <xdr:cNvSpPr/>
      </xdr:nvSpPr>
      <xdr:spPr>
        <a:xfrm>
          <a:off x="19494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104775</xdr:rowOff>
    </xdr:from>
    <xdr:to>
      <xdr:col>107</xdr:col>
      <xdr:colOff>50800</xdr:colOff>
      <xdr:row>63</xdr:row>
      <xdr:rowOff>108585</xdr:rowOff>
    </xdr:to>
    <xdr:cxnSp macro="">
      <xdr:nvCxnSpPr>
        <xdr:cNvPr id="467" name="直線コネクタ 466"/>
        <xdr:cNvCxnSpPr/>
      </xdr:nvCxnSpPr>
      <xdr:spPr>
        <a:xfrm flipV="1">
          <a:off x="19545300" y="109061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468" name="n_1aveValue【保健センター・保健所】&#10;一人当たり面積"/>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69"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470" name="n_3aveValue【保健センター・保健所】&#10;一人当たり面積"/>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71" name="n_4aveValue【保健センター・保健所】&#10;一人当たり面積"/>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18178</xdr:rowOff>
    </xdr:from>
    <xdr:ext cx="469744" cy="259045"/>
    <xdr:sp macro="" textlink="">
      <xdr:nvSpPr>
        <xdr:cNvPr id="472" name="n_1mainValue【保健センター・保健所】&#10;一人当たり面積"/>
        <xdr:cNvSpPr txBox="1"/>
      </xdr:nvSpPr>
      <xdr:spPr>
        <a:xfrm>
          <a:off x="21075727" y="1047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146702</xdr:rowOff>
    </xdr:from>
    <xdr:ext cx="469744" cy="259045"/>
    <xdr:sp macro="" textlink="">
      <xdr:nvSpPr>
        <xdr:cNvPr id="473" name="n_2mainValue【保健センター・保健所】&#10;一人当たり面積"/>
        <xdr:cNvSpPr txBox="1"/>
      </xdr:nvSpPr>
      <xdr:spPr>
        <a:xfrm>
          <a:off x="20199427" y="109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150512</xdr:rowOff>
    </xdr:from>
    <xdr:ext cx="469744" cy="259045"/>
    <xdr:sp macro="" textlink="">
      <xdr:nvSpPr>
        <xdr:cNvPr id="474" name="n_3mainValue【保健センター・保健所】&#10;一人当たり面積"/>
        <xdr:cNvSpPr txBox="1"/>
      </xdr:nvSpPr>
      <xdr:spPr>
        <a:xfrm>
          <a:off x="193104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7" name="テキスト ボックス 4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7" name="テキスト ボックス 4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00" name="直線コネクタ 49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2" name="直線コネクタ 50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03"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04" name="直線コネクタ 50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05"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06" name="フローチャート: 判断 505"/>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07" name="フローチャート: 判断 506"/>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08" name="フローチャート: 判断 507"/>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09" name="フローチャート: 判断 508"/>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10" name="フローチャート: 判断 509"/>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16" name="楕円 515"/>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3646</xdr:rowOff>
    </xdr:from>
    <xdr:ext cx="405111" cy="259045"/>
    <xdr:sp macro="" textlink="">
      <xdr:nvSpPr>
        <xdr:cNvPr id="517" name="【消防施設】&#10;有形固定資産減価償却率該当値テキスト"/>
        <xdr:cNvSpPr txBox="1"/>
      </xdr:nvSpPr>
      <xdr:spPr>
        <a:xfrm>
          <a:off x="163576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47716</xdr:rowOff>
    </xdr:from>
    <xdr:to>
      <xdr:col>81</xdr:col>
      <xdr:colOff>101600</xdr:colOff>
      <xdr:row>81</xdr:row>
      <xdr:rowOff>149316</xdr:rowOff>
    </xdr:to>
    <xdr:sp macro="" textlink="">
      <xdr:nvSpPr>
        <xdr:cNvPr id="518" name="楕円 517"/>
        <xdr:cNvSpPr/>
      </xdr:nvSpPr>
      <xdr:spPr>
        <a:xfrm>
          <a:off x="15430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82</xdr:row>
      <xdr:rowOff>31569</xdr:rowOff>
    </xdr:to>
    <xdr:cxnSp macro="">
      <xdr:nvCxnSpPr>
        <xdr:cNvPr id="519" name="直線コネクタ 518"/>
        <xdr:cNvCxnSpPr/>
      </xdr:nvCxnSpPr>
      <xdr:spPr>
        <a:xfrm>
          <a:off x="15481300" y="1398596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104866</xdr:rowOff>
    </xdr:from>
    <xdr:to>
      <xdr:col>76</xdr:col>
      <xdr:colOff>165100</xdr:colOff>
      <xdr:row>82</xdr:row>
      <xdr:rowOff>35016</xdr:rowOff>
    </xdr:to>
    <xdr:sp macro="" textlink="">
      <xdr:nvSpPr>
        <xdr:cNvPr id="520" name="楕円 519"/>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98516</xdr:rowOff>
    </xdr:from>
    <xdr:to>
      <xdr:col>81</xdr:col>
      <xdr:colOff>50800</xdr:colOff>
      <xdr:row>81</xdr:row>
      <xdr:rowOff>155666</xdr:rowOff>
    </xdr:to>
    <xdr:cxnSp macro="">
      <xdr:nvCxnSpPr>
        <xdr:cNvPr id="521" name="直線コネクタ 520"/>
        <xdr:cNvCxnSpPr/>
      </xdr:nvCxnSpPr>
      <xdr:spPr>
        <a:xfrm flipV="1">
          <a:off x="14592300" y="1398596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11793</xdr:rowOff>
    </xdr:from>
    <xdr:to>
      <xdr:col>72</xdr:col>
      <xdr:colOff>38100</xdr:colOff>
      <xdr:row>81</xdr:row>
      <xdr:rowOff>113393</xdr:rowOff>
    </xdr:to>
    <xdr:sp macro="" textlink="">
      <xdr:nvSpPr>
        <xdr:cNvPr id="522" name="楕円 521"/>
        <xdr:cNvSpPr/>
      </xdr:nvSpPr>
      <xdr:spPr>
        <a:xfrm>
          <a:off x="1365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155666</xdr:rowOff>
    </xdr:to>
    <xdr:cxnSp macro="">
      <xdr:nvCxnSpPr>
        <xdr:cNvPr id="523" name="直線コネクタ 522"/>
        <xdr:cNvCxnSpPr/>
      </xdr:nvCxnSpPr>
      <xdr:spPr>
        <a:xfrm>
          <a:off x="13703300" y="139500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524" name="n_1ave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525" name="n_2aveValue【消防施設】&#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26" name="n_3aveValue【消防施設】&#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27"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165843</xdr:rowOff>
    </xdr:from>
    <xdr:ext cx="405111" cy="259045"/>
    <xdr:sp macro="" textlink="">
      <xdr:nvSpPr>
        <xdr:cNvPr id="528" name="n_1mainValue【消防施設】&#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51543</xdr:rowOff>
    </xdr:from>
    <xdr:ext cx="405111" cy="259045"/>
    <xdr:sp macro="" textlink="">
      <xdr:nvSpPr>
        <xdr:cNvPr id="529" name="n_2mainValue【消防施設】&#10;有形固定資産減価償却率"/>
        <xdr:cNvSpPr txBox="1"/>
      </xdr:nvSpPr>
      <xdr:spPr>
        <a:xfrm>
          <a:off x="14389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129920</xdr:rowOff>
    </xdr:from>
    <xdr:ext cx="405111" cy="259045"/>
    <xdr:sp macro="" textlink="">
      <xdr:nvSpPr>
        <xdr:cNvPr id="530" name="n_3mainValue【消防施設】&#10;有形固定資産減価償却率"/>
        <xdr:cNvSpPr txBox="1"/>
      </xdr:nvSpPr>
      <xdr:spPr>
        <a:xfrm>
          <a:off x="13500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52" name="テキスト ボックス 55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54" name="直線コネクタ 553"/>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55"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56" name="直線コネクタ 555"/>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57"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58" name="直線コネクタ 557"/>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59" name="【消防施設】&#10;一人当たり面積平均値テキスト"/>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60" name="フローチャート: 判断 559"/>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61" name="フローチャート: 判断 560"/>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62" name="フローチャート: 判断 561"/>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63" name="フローチャート: 判断 562"/>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64" name="フローチャート: 判断 563"/>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118554</xdr:rowOff>
    </xdr:from>
    <xdr:to>
      <xdr:col>116</xdr:col>
      <xdr:colOff>114300</xdr:colOff>
      <xdr:row>86</xdr:row>
      <xdr:rowOff>48704</xdr:rowOff>
    </xdr:to>
    <xdr:sp macro="" textlink="">
      <xdr:nvSpPr>
        <xdr:cNvPr id="570" name="楕円 569"/>
        <xdr:cNvSpPr/>
      </xdr:nvSpPr>
      <xdr:spPr>
        <a:xfrm>
          <a:off x="22110700" y="146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95076</xdr:rowOff>
    </xdr:from>
    <xdr:ext cx="469744" cy="259045"/>
    <xdr:sp macro="" textlink="">
      <xdr:nvSpPr>
        <xdr:cNvPr id="571" name="【消防施設】&#10;一人当たり面積該当値テキスト"/>
        <xdr:cNvSpPr txBox="1"/>
      </xdr:nvSpPr>
      <xdr:spPr>
        <a:xfrm>
          <a:off x="22199600" y="146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572" name="楕円 571"/>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169354</xdr:rowOff>
    </xdr:to>
    <xdr:cxnSp macro="">
      <xdr:nvCxnSpPr>
        <xdr:cNvPr id="573" name="直線コネクタ 572"/>
        <xdr:cNvCxnSpPr/>
      </xdr:nvCxnSpPr>
      <xdr:spPr>
        <a:xfrm>
          <a:off x="21323300" y="14590776"/>
          <a:ext cx="8382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162940</xdr:rowOff>
    </xdr:from>
    <xdr:to>
      <xdr:col>107</xdr:col>
      <xdr:colOff>101600</xdr:colOff>
      <xdr:row>86</xdr:row>
      <xdr:rowOff>93090</xdr:rowOff>
    </xdr:to>
    <xdr:sp macro="" textlink="">
      <xdr:nvSpPr>
        <xdr:cNvPr id="574" name="楕円 573"/>
        <xdr:cNvSpPr/>
      </xdr:nvSpPr>
      <xdr:spPr>
        <a:xfrm>
          <a:off x="20383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86</xdr:row>
      <xdr:rowOff>42290</xdr:rowOff>
    </xdr:to>
    <xdr:cxnSp macro="">
      <xdr:nvCxnSpPr>
        <xdr:cNvPr id="575" name="直線コネクタ 574"/>
        <xdr:cNvCxnSpPr/>
      </xdr:nvCxnSpPr>
      <xdr:spPr>
        <a:xfrm flipV="1">
          <a:off x="20434300" y="14590776"/>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576" name="楕円 575"/>
        <xdr:cNvSpPr/>
      </xdr:nvSpPr>
      <xdr:spPr>
        <a:xfrm>
          <a:off x="19494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42290</xdr:rowOff>
    </xdr:from>
    <xdr:to>
      <xdr:col>107</xdr:col>
      <xdr:colOff>50800</xdr:colOff>
      <xdr:row>86</xdr:row>
      <xdr:rowOff>50292</xdr:rowOff>
    </xdr:to>
    <xdr:cxnSp macro="">
      <xdr:nvCxnSpPr>
        <xdr:cNvPr id="577" name="直線コネクタ 576"/>
        <xdr:cNvCxnSpPr/>
      </xdr:nvCxnSpPr>
      <xdr:spPr>
        <a:xfrm flipV="1">
          <a:off x="19545300" y="14786990"/>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44403</xdr:rowOff>
    </xdr:from>
    <xdr:ext cx="469744" cy="259045"/>
    <xdr:sp macro="" textlink="">
      <xdr:nvSpPr>
        <xdr:cNvPr id="578" name="n_1aveValue【消防施設】&#10;一人当たり面積"/>
        <xdr:cNvSpPr txBox="1"/>
      </xdr:nvSpPr>
      <xdr:spPr>
        <a:xfrm>
          <a:off x="21075727" y="1478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579"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580" name="n_3aveValue【消防施設】&#10;一人当たり面積"/>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581" name="n_4aveValue【消防施設】&#10;一人当たり面積"/>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84853</xdr:rowOff>
    </xdr:from>
    <xdr:ext cx="469744" cy="259045"/>
    <xdr:sp macro="" textlink="">
      <xdr:nvSpPr>
        <xdr:cNvPr id="582" name="n_1mainValue【消防施設】&#10;一人当たり面積"/>
        <xdr:cNvSpPr txBox="1"/>
      </xdr:nvSpPr>
      <xdr:spPr>
        <a:xfrm>
          <a:off x="21075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84217</xdr:rowOff>
    </xdr:from>
    <xdr:ext cx="469744" cy="259045"/>
    <xdr:sp macro="" textlink="">
      <xdr:nvSpPr>
        <xdr:cNvPr id="583" name="n_2mainValue【消防施設】&#10;一人当たり面積"/>
        <xdr:cNvSpPr txBox="1"/>
      </xdr:nvSpPr>
      <xdr:spPr>
        <a:xfrm>
          <a:off x="20199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584" name="n_3main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5" name="テキスト ボックス 5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7" name="テキスト ボックス 59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5" name="テキスト ボックス 60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7" name="テキスト ボックス 60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161925</xdr:rowOff>
    </xdr:from>
    <xdr:to>
      <xdr:col>85</xdr:col>
      <xdr:colOff>126364</xdr:colOff>
      <xdr:row>108</xdr:row>
      <xdr:rowOff>152400</xdr:rowOff>
    </xdr:to>
    <xdr:cxnSp macro="">
      <xdr:nvCxnSpPr>
        <xdr:cNvPr id="609" name="直線コネクタ 608"/>
        <xdr:cNvCxnSpPr/>
      </xdr:nvCxnSpPr>
      <xdr:spPr>
        <a:xfrm flipV="1">
          <a:off x="16318864" y="1747837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10"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1" name="直線コネクタ 61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108602</xdr:rowOff>
    </xdr:from>
    <xdr:ext cx="405111" cy="259045"/>
    <xdr:sp macro="" textlink="">
      <xdr:nvSpPr>
        <xdr:cNvPr id="612" name="【庁舎】&#10;有形固定資産減価償却率最大値テキスト"/>
        <xdr:cNvSpPr txBox="1"/>
      </xdr:nvSpPr>
      <xdr:spPr>
        <a:xfrm>
          <a:off x="16357600" y="172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161925</xdr:rowOff>
    </xdr:from>
    <xdr:to>
      <xdr:col>86</xdr:col>
      <xdr:colOff>25400</xdr:colOff>
      <xdr:row>101</xdr:row>
      <xdr:rowOff>161925</xdr:rowOff>
    </xdr:to>
    <xdr:cxnSp macro="">
      <xdr:nvCxnSpPr>
        <xdr:cNvPr id="613" name="直線コネクタ 612"/>
        <xdr:cNvCxnSpPr/>
      </xdr:nvCxnSpPr>
      <xdr:spPr>
        <a:xfrm>
          <a:off x="16230600" y="1747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142891</xdr:rowOff>
    </xdr:from>
    <xdr:ext cx="405111" cy="259045"/>
    <xdr:sp macro="" textlink="">
      <xdr:nvSpPr>
        <xdr:cNvPr id="614" name="【庁舎】&#10;有形固定資産減価償却率平均値テキスト"/>
        <xdr:cNvSpPr txBox="1"/>
      </xdr:nvSpPr>
      <xdr:spPr>
        <a:xfrm>
          <a:off x="16357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615" name="フローチャート: 判断 614"/>
        <xdr:cNvSpPr/>
      </xdr:nvSpPr>
      <xdr:spPr>
        <a:xfrm>
          <a:off x="16268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99695</xdr:rowOff>
    </xdr:from>
    <xdr:to>
      <xdr:col>81</xdr:col>
      <xdr:colOff>101600</xdr:colOff>
      <xdr:row>105</xdr:row>
      <xdr:rowOff>29845</xdr:rowOff>
    </xdr:to>
    <xdr:sp macro="" textlink="">
      <xdr:nvSpPr>
        <xdr:cNvPr id="616" name="フローチャート: 判断 615"/>
        <xdr:cNvSpPr/>
      </xdr:nvSpPr>
      <xdr:spPr>
        <a:xfrm>
          <a:off x="15430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7" name="フローチャート: 判断 616"/>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6350</xdr:rowOff>
    </xdr:from>
    <xdr:to>
      <xdr:col>72</xdr:col>
      <xdr:colOff>38100</xdr:colOff>
      <xdr:row>104</xdr:row>
      <xdr:rowOff>107950</xdr:rowOff>
    </xdr:to>
    <xdr:sp macro="" textlink="">
      <xdr:nvSpPr>
        <xdr:cNvPr id="618" name="フローチャート: 判断 617"/>
        <xdr:cNvSpPr/>
      </xdr:nvSpPr>
      <xdr:spPr>
        <a:xfrm>
          <a:off x="13652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130175</xdr:rowOff>
    </xdr:from>
    <xdr:to>
      <xdr:col>67</xdr:col>
      <xdr:colOff>101600</xdr:colOff>
      <xdr:row>104</xdr:row>
      <xdr:rowOff>60325</xdr:rowOff>
    </xdr:to>
    <xdr:sp macro="" textlink="">
      <xdr:nvSpPr>
        <xdr:cNvPr id="619" name="フローチャート: 判断 618"/>
        <xdr:cNvSpPr/>
      </xdr:nvSpPr>
      <xdr:spPr>
        <a:xfrm>
          <a:off x="12763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154939</xdr:rowOff>
    </xdr:from>
    <xdr:to>
      <xdr:col>85</xdr:col>
      <xdr:colOff>177800</xdr:colOff>
      <xdr:row>103</xdr:row>
      <xdr:rowOff>85089</xdr:rowOff>
    </xdr:to>
    <xdr:sp macro="" textlink="">
      <xdr:nvSpPr>
        <xdr:cNvPr id="625" name="楕円 624"/>
        <xdr:cNvSpPr/>
      </xdr:nvSpPr>
      <xdr:spPr>
        <a:xfrm>
          <a:off x="16268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6366</xdr:rowOff>
    </xdr:from>
    <xdr:ext cx="405111" cy="259045"/>
    <xdr:sp macro="" textlink="">
      <xdr:nvSpPr>
        <xdr:cNvPr id="626" name="【庁舎】&#10;有形固定資産減価償却率該当値テキスト"/>
        <xdr:cNvSpPr txBox="1"/>
      </xdr:nvSpPr>
      <xdr:spPr>
        <a:xfrm>
          <a:off x="163576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627" name="楕円 626"/>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xdr:rowOff>
    </xdr:from>
    <xdr:to>
      <xdr:col>85</xdr:col>
      <xdr:colOff>127000</xdr:colOff>
      <xdr:row>103</xdr:row>
      <xdr:rowOff>34289</xdr:rowOff>
    </xdr:to>
    <xdr:cxnSp macro="">
      <xdr:nvCxnSpPr>
        <xdr:cNvPr id="628" name="直線コネクタ 627"/>
        <xdr:cNvCxnSpPr/>
      </xdr:nvCxnSpPr>
      <xdr:spPr>
        <a:xfrm>
          <a:off x="15481300" y="17668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170180</xdr:rowOff>
    </xdr:from>
    <xdr:to>
      <xdr:col>76</xdr:col>
      <xdr:colOff>165100</xdr:colOff>
      <xdr:row>101</xdr:row>
      <xdr:rowOff>100330</xdr:rowOff>
    </xdr:to>
    <xdr:sp macro="" textlink="">
      <xdr:nvSpPr>
        <xdr:cNvPr id="629" name="楕円 628"/>
        <xdr:cNvSpPr/>
      </xdr:nvSpPr>
      <xdr:spPr>
        <a:xfrm>
          <a:off x="14541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49530</xdr:rowOff>
    </xdr:from>
    <xdr:to>
      <xdr:col>81</xdr:col>
      <xdr:colOff>50800</xdr:colOff>
      <xdr:row>103</xdr:row>
      <xdr:rowOff>9525</xdr:rowOff>
    </xdr:to>
    <xdr:cxnSp macro="">
      <xdr:nvCxnSpPr>
        <xdr:cNvPr id="630" name="直線コネクタ 629"/>
        <xdr:cNvCxnSpPr/>
      </xdr:nvCxnSpPr>
      <xdr:spPr>
        <a:xfrm>
          <a:off x="14592300" y="1736598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170180</xdr:rowOff>
    </xdr:from>
    <xdr:to>
      <xdr:col>72</xdr:col>
      <xdr:colOff>38100</xdr:colOff>
      <xdr:row>101</xdr:row>
      <xdr:rowOff>100330</xdr:rowOff>
    </xdr:to>
    <xdr:sp macro="" textlink="">
      <xdr:nvSpPr>
        <xdr:cNvPr id="631" name="楕円 630"/>
        <xdr:cNvSpPr/>
      </xdr:nvSpPr>
      <xdr:spPr>
        <a:xfrm>
          <a:off x="1365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49530</xdr:rowOff>
    </xdr:from>
    <xdr:to>
      <xdr:col>76</xdr:col>
      <xdr:colOff>114300</xdr:colOff>
      <xdr:row>101</xdr:row>
      <xdr:rowOff>49530</xdr:rowOff>
    </xdr:to>
    <xdr:cxnSp macro="">
      <xdr:nvCxnSpPr>
        <xdr:cNvPr id="632" name="直線コネクタ 631"/>
        <xdr:cNvCxnSpPr/>
      </xdr:nvCxnSpPr>
      <xdr:spPr>
        <a:xfrm>
          <a:off x="13703300" y="1736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20972</xdr:rowOff>
    </xdr:from>
    <xdr:ext cx="405111" cy="259045"/>
    <xdr:sp macro="" textlink="">
      <xdr:nvSpPr>
        <xdr:cNvPr id="633" name="n_1aveValue【庁舎】&#10;有形固定資産減価償却率"/>
        <xdr:cNvSpPr txBox="1"/>
      </xdr:nvSpPr>
      <xdr:spPr>
        <a:xfrm>
          <a:off x="152660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34"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99077</xdr:rowOff>
    </xdr:from>
    <xdr:ext cx="405111" cy="259045"/>
    <xdr:sp macro="" textlink="">
      <xdr:nvSpPr>
        <xdr:cNvPr id="635" name="n_3aveValue【庁舎】&#10;有形固定資産減価償却率"/>
        <xdr:cNvSpPr txBox="1"/>
      </xdr:nvSpPr>
      <xdr:spPr>
        <a:xfrm>
          <a:off x="13500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76852</xdr:rowOff>
    </xdr:from>
    <xdr:ext cx="405111" cy="259045"/>
    <xdr:sp macro="" textlink="">
      <xdr:nvSpPr>
        <xdr:cNvPr id="636" name="n_4aveValue【庁舎】&#10;有形固定資産減価償却率"/>
        <xdr:cNvSpPr txBox="1"/>
      </xdr:nvSpPr>
      <xdr:spPr>
        <a:xfrm>
          <a:off x="12611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637" name="n_1mainValue【庁舎】&#10;有形固定資産減価償却率"/>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116857</xdr:rowOff>
    </xdr:from>
    <xdr:ext cx="405111" cy="259045"/>
    <xdr:sp macro="" textlink="">
      <xdr:nvSpPr>
        <xdr:cNvPr id="638" name="n_2mainValue【庁舎】&#10;有形固定資産減価償却率"/>
        <xdr:cNvSpPr txBox="1"/>
      </xdr:nvSpPr>
      <xdr:spPr>
        <a:xfrm>
          <a:off x="14389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116857</xdr:rowOff>
    </xdr:from>
    <xdr:ext cx="405111" cy="259045"/>
    <xdr:sp macro="" textlink="">
      <xdr:nvSpPr>
        <xdr:cNvPr id="639" name="n_3mainValue【庁舎】&#10;有形固定資産減価償却率"/>
        <xdr:cNvSpPr txBox="1"/>
      </xdr:nvSpPr>
      <xdr:spPr>
        <a:xfrm>
          <a:off x="13500744" y="1709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0" name="直線コネクタ 64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1" name="テキスト ボックス 65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2" name="直線コネクタ 65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3" name="テキスト ボックス 65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4" name="直線コネクタ 65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5" name="テキスト ボックス 65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6" name="直線コネクタ 65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7" name="テキスト ボックス 65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158496</xdr:rowOff>
    </xdr:from>
    <xdr:to>
      <xdr:col>116</xdr:col>
      <xdr:colOff>62864</xdr:colOff>
      <xdr:row>108</xdr:row>
      <xdr:rowOff>45110</xdr:rowOff>
    </xdr:to>
    <xdr:cxnSp macro="">
      <xdr:nvCxnSpPr>
        <xdr:cNvPr id="661" name="直線コネクタ 660"/>
        <xdr:cNvCxnSpPr/>
      </xdr:nvCxnSpPr>
      <xdr:spPr>
        <a:xfrm flipV="1">
          <a:off x="22160864" y="17817846"/>
          <a:ext cx="0" cy="743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48937</xdr:rowOff>
    </xdr:from>
    <xdr:ext cx="469744" cy="259045"/>
    <xdr:sp macro="" textlink="">
      <xdr:nvSpPr>
        <xdr:cNvPr id="662" name="【庁舎】&#10;一人当たり面積最小値テキスト"/>
        <xdr:cNvSpPr txBox="1"/>
      </xdr:nvSpPr>
      <xdr:spPr>
        <a:xfrm>
          <a:off x="22199600" y="185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45110</xdr:rowOff>
    </xdr:from>
    <xdr:to>
      <xdr:col>116</xdr:col>
      <xdr:colOff>152400</xdr:colOff>
      <xdr:row>108</xdr:row>
      <xdr:rowOff>45110</xdr:rowOff>
    </xdr:to>
    <xdr:cxnSp macro="">
      <xdr:nvCxnSpPr>
        <xdr:cNvPr id="663" name="直線コネクタ 662"/>
        <xdr:cNvCxnSpPr/>
      </xdr:nvCxnSpPr>
      <xdr:spPr>
        <a:xfrm>
          <a:off x="22072600" y="1856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105173</xdr:rowOff>
    </xdr:from>
    <xdr:ext cx="469744" cy="259045"/>
    <xdr:sp macro="" textlink="">
      <xdr:nvSpPr>
        <xdr:cNvPr id="664" name="【庁舎】&#10;一人当たり面積最大値テキスト"/>
        <xdr:cNvSpPr txBox="1"/>
      </xdr:nvSpPr>
      <xdr:spPr>
        <a:xfrm>
          <a:off x="22199600" y="1759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158496</xdr:rowOff>
    </xdr:from>
    <xdr:to>
      <xdr:col>116</xdr:col>
      <xdr:colOff>152400</xdr:colOff>
      <xdr:row>103</xdr:row>
      <xdr:rowOff>158496</xdr:rowOff>
    </xdr:to>
    <xdr:cxnSp macro="">
      <xdr:nvCxnSpPr>
        <xdr:cNvPr id="665" name="直線コネクタ 664"/>
        <xdr:cNvCxnSpPr/>
      </xdr:nvCxnSpPr>
      <xdr:spPr>
        <a:xfrm>
          <a:off x="22072600" y="1781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167048</xdr:rowOff>
    </xdr:from>
    <xdr:ext cx="469744" cy="259045"/>
    <xdr:sp macro="" textlink="">
      <xdr:nvSpPr>
        <xdr:cNvPr id="666" name="【庁舎】&#10;一人当たり面積平均値テキスト"/>
        <xdr:cNvSpPr txBox="1"/>
      </xdr:nvSpPr>
      <xdr:spPr>
        <a:xfrm>
          <a:off x="22199600" y="18340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17171</xdr:rowOff>
    </xdr:from>
    <xdr:to>
      <xdr:col>116</xdr:col>
      <xdr:colOff>114300</xdr:colOff>
      <xdr:row>107</xdr:row>
      <xdr:rowOff>118771</xdr:rowOff>
    </xdr:to>
    <xdr:sp macro="" textlink="">
      <xdr:nvSpPr>
        <xdr:cNvPr id="667" name="フローチャート: 判断 666"/>
        <xdr:cNvSpPr/>
      </xdr:nvSpPr>
      <xdr:spPr>
        <a:xfrm>
          <a:off x="22110700" y="1836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10998</xdr:rowOff>
    </xdr:from>
    <xdr:to>
      <xdr:col>112</xdr:col>
      <xdr:colOff>38100</xdr:colOff>
      <xdr:row>107</xdr:row>
      <xdr:rowOff>112598</xdr:rowOff>
    </xdr:to>
    <xdr:sp macro="" textlink="">
      <xdr:nvSpPr>
        <xdr:cNvPr id="668" name="フローチャート: 判断 667"/>
        <xdr:cNvSpPr/>
      </xdr:nvSpPr>
      <xdr:spPr>
        <a:xfrm>
          <a:off x="21272500" y="1835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161189</xdr:rowOff>
    </xdr:from>
    <xdr:to>
      <xdr:col>107</xdr:col>
      <xdr:colOff>101600</xdr:colOff>
      <xdr:row>107</xdr:row>
      <xdr:rowOff>91339</xdr:rowOff>
    </xdr:to>
    <xdr:sp macro="" textlink="">
      <xdr:nvSpPr>
        <xdr:cNvPr id="669" name="フローチャート: 判断 668"/>
        <xdr:cNvSpPr/>
      </xdr:nvSpPr>
      <xdr:spPr>
        <a:xfrm>
          <a:off x="20383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168960</xdr:rowOff>
    </xdr:from>
    <xdr:to>
      <xdr:col>102</xdr:col>
      <xdr:colOff>165100</xdr:colOff>
      <xdr:row>107</xdr:row>
      <xdr:rowOff>99110</xdr:rowOff>
    </xdr:to>
    <xdr:sp macro="" textlink="">
      <xdr:nvSpPr>
        <xdr:cNvPr id="670" name="フローチャート: 判断 669"/>
        <xdr:cNvSpPr/>
      </xdr:nvSpPr>
      <xdr:spPr>
        <a:xfrm>
          <a:off x="19494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27457</xdr:rowOff>
    </xdr:from>
    <xdr:to>
      <xdr:col>98</xdr:col>
      <xdr:colOff>38100</xdr:colOff>
      <xdr:row>107</xdr:row>
      <xdr:rowOff>129057</xdr:rowOff>
    </xdr:to>
    <xdr:sp macro="" textlink="">
      <xdr:nvSpPr>
        <xdr:cNvPr id="671" name="フローチャート: 判断 670"/>
        <xdr:cNvSpPr/>
      </xdr:nvSpPr>
      <xdr:spPr>
        <a:xfrm>
          <a:off x="18605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54890</xdr:rowOff>
    </xdr:from>
    <xdr:to>
      <xdr:col>116</xdr:col>
      <xdr:colOff>114300</xdr:colOff>
      <xdr:row>106</xdr:row>
      <xdr:rowOff>156490</xdr:rowOff>
    </xdr:to>
    <xdr:sp macro="" textlink="">
      <xdr:nvSpPr>
        <xdr:cNvPr id="677" name="楕円 676"/>
        <xdr:cNvSpPr/>
      </xdr:nvSpPr>
      <xdr:spPr>
        <a:xfrm>
          <a:off x="22110700" y="182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77767</xdr:rowOff>
    </xdr:from>
    <xdr:ext cx="469744" cy="259045"/>
    <xdr:sp macro="" textlink="">
      <xdr:nvSpPr>
        <xdr:cNvPr id="678" name="【庁舎】&#10;一人当たり面積該当値テキスト"/>
        <xdr:cNvSpPr txBox="1"/>
      </xdr:nvSpPr>
      <xdr:spPr>
        <a:xfrm>
          <a:off x="22199600" y="1808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57404</xdr:rowOff>
    </xdr:from>
    <xdr:to>
      <xdr:col>112</xdr:col>
      <xdr:colOff>38100</xdr:colOff>
      <xdr:row>106</xdr:row>
      <xdr:rowOff>159004</xdr:rowOff>
    </xdr:to>
    <xdr:sp macro="" textlink="">
      <xdr:nvSpPr>
        <xdr:cNvPr id="679" name="楕円 678"/>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105690</xdr:rowOff>
    </xdr:from>
    <xdr:to>
      <xdr:col>116</xdr:col>
      <xdr:colOff>63500</xdr:colOff>
      <xdr:row>106</xdr:row>
      <xdr:rowOff>108204</xdr:rowOff>
    </xdr:to>
    <xdr:cxnSp macro="">
      <xdr:nvCxnSpPr>
        <xdr:cNvPr id="680" name="直線コネクタ 679"/>
        <xdr:cNvCxnSpPr/>
      </xdr:nvCxnSpPr>
      <xdr:spPr>
        <a:xfrm flipV="1">
          <a:off x="21323300" y="18279390"/>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15342</xdr:rowOff>
    </xdr:from>
    <xdr:to>
      <xdr:col>107</xdr:col>
      <xdr:colOff>101600</xdr:colOff>
      <xdr:row>100</xdr:row>
      <xdr:rowOff>116942</xdr:rowOff>
    </xdr:to>
    <xdr:sp macro="" textlink="">
      <xdr:nvSpPr>
        <xdr:cNvPr id="681" name="楕円 680"/>
        <xdr:cNvSpPr/>
      </xdr:nvSpPr>
      <xdr:spPr>
        <a:xfrm>
          <a:off x="20383500" y="171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66142</xdr:rowOff>
    </xdr:from>
    <xdr:to>
      <xdr:col>111</xdr:col>
      <xdr:colOff>177800</xdr:colOff>
      <xdr:row>106</xdr:row>
      <xdr:rowOff>108204</xdr:rowOff>
    </xdr:to>
    <xdr:cxnSp macro="">
      <xdr:nvCxnSpPr>
        <xdr:cNvPr id="682" name="直線コネクタ 681"/>
        <xdr:cNvCxnSpPr/>
      </xdr:nvCxnSpPr>
      <xdr:spPr>
        <a:xfrm>
          <a:off x="20434300" y="17211142"/>
          <a:ext cx="889000" cy="107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53060</xdr:rowOff>
    </xdr:from>
    <xdr:to>
      <xdr:col>102</xdr:col>
      <xdr:colOff>165100</xdr:colOff>
      <xdr:row>100</xdr:row>
      <xdr:rowOff>154660</xdr:rowOff>
    </xdr:to>
    <xdr:sp macro="" textlink="">
      <xdr:nvSpPr>
        <xdr:cNvPr id="683" name="楕円 682"/>
        <xdr:cNvSpPr/>
      </xdr:nvSpPr>
      <xdr:spPr>
        <a:xfrm>
          <a:off x="19494500" y="17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66142</xdr:rowOff>
    </xdr:from>
    <xdr:to>
      <xdr:col>107</xdr:col>
      <xdr:colOff>50800</xdr:colOff>
      <xdr:row>100</xdr:row>
      <xdr:rowOff>103860</xdr:rowOff>
    </xdr:to>
    <xdr:cxnSp macro="">
      <xdr:nvCxnSpPr>
        <xdr:cNvPr id="684" name="直線コネクタ 683"/>
        <xdr:cNvCxnSpPr/>
      </xdr:nvCxnSpPr>
      <xdr:spPr>
        <a:xfrm flipV="1">
          <a:off x="19545300" y="17211142"/>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103725</xdr:rowOff>
    </xdr:from>
    <xdr:ext cx="469744" cy="259045"/>
    <xdr:sp macro="" textlink="">
      <xdr:nvSpPr>
        <xdr:cNvPr id="685" name="n_1aveValue【庁舎】&#10;一人当たり面積"/>
        <xdr:cNvSpPr txBox="1"/>
      </xdr:nvSpPr>
      <xdr:spPr>
        <a:xfrm>
          <a:off x="21075727" y="184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82466</xdr:rowOff>
    </xdr:from>
    <xdr:ext cx="469744" cy="259045"/>
    <xdr:sp macro="" textlink="">
      <xdr:nvSpPr>
        <xdr:cNvPr id="686" name="n_2aveValue【庁舎】&#10;一人当たり面積"/>
        <xdr:cNvSpPr txBox="1"/>
      </xdr:nvSpPr>
      <xdr:spPr>
        <a:xfrm>
          <a:off x="201994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90237</xdr:rowOff>
    </xdr:from>
    <xdr:ext cx="469744" cy="259045"/>
    <xdr:sp macro="" textlink="">
      <xdr:nvSpPr>
        <xdr:cNvPr id="687" name="n_3aveValue【庁舎】&#10;一人当たり面積"/>
        <xdr:cNvSpPr txBox="1"/>
      </xdr:nvSpPr>
      <xdr:spPr>
        <a:xfrm>
          <a:off x="19310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145584</xdr:rowOff>
    </xdr:from>
    <xdr:ext cx="469744" cy="259045"/>
    <xdr:sp macro="" textlink="">
      <xdr:nvSpPr>
        <xdr:cNvPr id="688" name="n_4aveValue【庁舎】&#10;一人当たり面積"/>
        <xdr:cNvSpPr txBox="1"/>
      </xdr:nvSpPr>
      <xdr:spPr>
        <a:xfrm>
          <a:off x="18421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4081</xdr:rowOff>
    </xdr:from>
    <xdr:ext cx="469744" cy="259045"/>
    <xdr:sp macro="" textlink="">
      <xdr:nvSpPr>
        <xdr:cNvPr id="689" name="n_1main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133469</xdr:rowOff>
    </xdr:from>
    <xdr:ext cx="469744" cy="259045"/>
    <xdr:sp macro="" textlink="">
      <xdr:nvSpPr>
        <xdr:cNvPr id="690" name="n_2mainValue【庁舎】&#10;一人当たり面積"/>
        <xdr:cNvSpPr txBox="1"/>
      </xdr:nvSpPr>
      <xdr:spPr>
        <a:xfrm>
          <a:off x="20199427" y="169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171187</xdr:rowOff>
    </xdr:from>
    <xdr:ext cx="469744" cy="259045"/>
    <xdr:sp macro="" textlink="">
      <xdr:nvSpPr>
        <xdr:cNvPr id="691" name="n_3mainValue【庁舎】&#10;一人当たり面積"/>
        <xdr:cNvSpPr txBox="1"/>
      </xdr:nvSpPr>
      <xdr:spPr>
        <a:xfrm>
          <a:off x="19310427" y="1697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en-US" sz="1400" b="0" i="0" u="none" strike="noStrike" baseline="0">
              <a:latin typeface="MS-Mincho"/>
            </a:rPr>
            <a:t>　類似団体と比較して特に有形固定資産減価償却率が特に高くなっている施設は、体育館・プールである。これは、平成</a:t>
          </a:r>
          <a:r>
            <a:rPr lang="en-US" altLang="ja-JP" sz="1400" b="0" i="0" u="none" strike="noStrike" baseline="0">
              <a:latin typeface="MS-Mincho"/>
            </a:rPr>
            <a:t>30</a:t>
          </a:r>
          <a:r>
            <a:rPr lang="ja-JP" altLang="en-US" sz="1400" b="0" i="0" u="none" strike="noStrike" baseline="0">
              <a:latin typeface="MS-Mincho"/>
            </a:rPr>
            <a:t>年度に体育館を耐震化を含めた大規模改修工事に伴うものである。</a:t>
          </a:r>
          <a:endParaRPr lang="en-US" altLang="ja-JP" sz="1400" b="0" i="0" u="none" strike="noStrike" baseline="0">
            <a:latin typeface="MS-Mincho"/>
          </a:endParaRPr>
        </a:p>
        <a:p>
          <a:pPr algn="l"/>
          <a:r>
            <a:rPr lang="ja-JP" altLang="en-US" sz="1400" b="0" i="0" u="none" strike="noStrike" baseline="0">
              <a:latin typeface="MS-Mincho"/>
            </a:rPr>
            <a:t>今後公共施設等総合管理計画に基づき、適正な時期に修繕等を実施し、維持管理費の縮減に取り組んでいく必要がある。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過疎地域である当村は、人口の減少や全国を上回る高齢化率により、財政基盤が弱く、類似団体平均を</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下回っている。税収等の収入の増加が見込めないが、村づくり計画に沿った効果的な施策実施により地域の活性化を進めつつ、歳出削減や行政の効率化に努め、財政の健全化を図っていくこととする。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131445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類似団体と比較すると低いが、普通交付税の交付額の減少等の要因により比率が</a:t>
          </a:r>
          <a:r>
            <a:rPr kumimoji="1" lang="en-US" altLang="ja-JP" sz="1100">
              <a:solidFill>
                <a:schemeClr val="dk1"/>
              </a:solidFill>
              <a:effectLst/>
              <a:latin typeface="+mn-lt"/>
              <a:ea typeface="+mn-ea"/>
              <a:cs typeface="+mn-cs"/>
            </a:rPr>
            <a:t>2.1</a:t>
          </a: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下がった</a:t>
          </a:r>
          <a:r>
            <a:rPr kumimoji="1" lang="ja-JP" altLang="ja-JP" sz="1100">
              <a:solidFill>
                <a:schemeClr val="dk1"/>
              </a:solidFill>
              <a:effectLst/>
              <a:latin typeface="+mn-lt"/>
              <a:ea typeface="+mn-ea"/>
              <a:cs typeface="+mn-cs"/>
            </a:rPr>
            <a:t>。普通交付税への依存度が高く交付額により大きく数値が変動することから、今後も全ての事業の点検・評価を厳しく進め、義務的経費の削減に努めていくこととする。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83312</xdr:rowOff>
    </xdr:from>
    <xdr:to>
      <xdr:col>23</xdr:col>
      <xdr:colOff>133350</xdr:colOff>
      <xdr:row>61</xdr:row>
      <xdr:rowOff>13208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37031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88138</xdr:rowOff>
    </xdr:from>
    <xdr:to>
      <xdr:col>19</xdr:col>
      <xdr:colOff>133350</xdr:colOff>
      <xdr:row>61</xdr:row>
      <xdr:rowOff>13208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37513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119634</xdr:rowOff>
    </xdr:from>
    <xdr:to>
      <xdr:col>15</xdr:col>
      <xdr:colOff>82550</xdr:colOff>
      <xdr:row>60</xdr:row>
      <xdr:rowOff>88138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23518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119634</xdr:rowOff>
    </xdr:from>
    <xdr:to>
      <xdr:col>11</xdr:col>
      <xdr:colOff>31750</xdr:colOff>
      <xdr:row>60</xdr:row>
      <xdr:rowOff>59182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2351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32512</xdr:rowOff>
    </xdr:from>
    <xdr:to>
      <xdr:col>23</xdr:col>
      <xdr:colOff>184150</xdr:colOff>
      <xdr:row>60</xdr:row>
      <xdr:rowOff>134112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49039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37338</xdr:rowOff>
    </xdr:from>
    <xdr:to>
      <xdr:col>15</xdr:col>
      <xdr:colOff>133350</xdr:colOff>
      <xdr:row>60</xdr:row>
      <xdr:rowOff>138938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149115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68834</xdr:rowOff>
    </xdr:from>
    <xdr:to>
      <xdr:col>11</xdr:col>
      <xdr:colOff>82550</xdr:colOff>
      <xdr:row>59</xdr:row>
      <xdr:rowOff>170434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9161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に比べ令和元年度は</a:t>
          </a:r>
          <a:r>
            <a:rPr kumimoji="1" lang="ja-JP" altLang="ja-JP" sz="1100">
              <a:solidFill>
                <a:schemeClr val="dk1"/>
              </a:solidFill>
              <a:effectLst/>
              <a:latin typeface="+mn-lt"/>
              <a:ea typeface="+mn-ea"/>
              <a:cs typeface="+mn-cs"/>
            </a:rPr>
            <a:t>類似団体との差は</a:t>
          </a:r>
          <a:r>
            <a:rPr kumimoji="1" lang="ja-JP" altLang="en-US" sz="1100">
              <a:solidFill>
                <a:schemeClr val="dk1"/>
              </a:solidFill>
              <a:effectLst/>
              <a:latin typeface="+mn-lt"/>
              <a:ea typeface="+mn-ea"/>
              <a:cs typeface="+mn-cs"/>
            </a:rPr>
            <a:t>広がっている。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年度に新設した活性化施設「いくさかの郷」</a:t>
          </a:r>
          <a:r>
            <a:rPr kumimoji="1" lang="ja-JP" altLang="en-US" sz="1100">
              <a:solidFill>
                <a:schemeClr val="dk1"/>
              </a:solidFill>
              <a:effectLst/>
              <a:latin typeface="+mn-lt"/>
              <a:ea typeface="+mn-ea"/>
              <a:cs typeface="+mn-cs"/>
            </a:rPr>
            <a:t>が通年営業</a:t>
          </a:r>
          <a:r>
            <a:rPr kumimoji="1" lang="ja-JP" altLang="ja-JP" sz="1100">
              <a:solidFill>
                <a:schemeClr val="dk1"/>
              </a:solidFill>
              <a:effectLst/>
              <a:latin typeface="+mn-lt"/>
              <a:ea typeface="+mn-ea"/>
              <a:cs typeface="+mn-cs"/>
            </a:rPr>
            <a:t>に係る物件費</a:t>
          </a:r>
          <a:r>
            <a:rPr kumimoji="1" lang="ja-JP" altLang="en-US" sz="1100">
              <a:solidFill>
                <a:schemeClr val="dk1"/>
              </a:solidFill>
              <a:effectLst/>
              <a:latin typeface="+mn-lt"/>
              <a:ea typeface="+mn-ea"/>
              <a:cs typeface="+mn-cs"/>
            </a:rPr>
            <a:t>が決算に反映されたためである。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「いくさかの郷」は地域活性化の中核であり、ある程度の経費の増加は見込まれるが、これまで以上に歳出削減や事務事業の見直しを行い抑制に努める。</a:t>
          </a:r>
          <a:r>
            <a:rPr kumimoji="1" lang="ja-JP" altLang="en-US" sz="1100">
              <a:solidFill>
                <a:schemeClr val="dk1"/>
              </a:solidFill>
              <a:effectLst/>
              <a:latin typeface="+mn-lt"/>
              <a:ea typeface="+mn-ea"/>
              <a:cs typeface="+mn-cs"/>
            </a:rPr>
            <a:t>また、人件費についても、適正管理をしていき抑制をはかる。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152112</xdr:rowOff>
    </xdr:from>
    <xdr:to>
      <xdr:col>23</xdr:col>
      <xdr:colOff>133350</xdr:colOff>
      <xdr:row>83</xdr:row>
      <xdr:rowOff>1791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11012"/>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124968</xdr:rowOff>
    </xdr:from>
    <xdr:to>
      <xdr:col>19</xdr:col>
      <xdr:colOff>133350</xdr:colOff>
      <xdr:row>82</xdr:row>
      <xdr:rowOff>152112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83868"/>
          <a:ext cx="8890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124968</xdr:rowOff>
    </xdr:from>
    <xdr:to>
      <xdr:col>15</xdr:col>
      <xdr:colOff>82550</xdr:colOff>
      <xdr:row>82</xdr:row>
      <xdr:rowOff>128822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83868"/>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104701</xdr:rowOff>
    </xdr:from>
    <xdr:to>
      <xdr:col>11</xdr:col>
      <xdr:colOff>31750</xdr:colOff>
      <xdr:row>82</xdr:row>
      <xdr:rowOff>128822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63601"/>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122441</xdr:rowOff>
    </xdr:from>
    <xdr:to>
      <xdr:col>23</xdr:col>
      <xdr:colOff>184150</xdr:colOff>
      <xdr:row>83</xdr:row>
      <xdr:rowOff>52591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94518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5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101312</xdr:rowOff>
    </xdr:from>
    <xdr:to>
      <xdr:col>19</xdr:col>
      <xdr:colOff>184150</xdr:colOff>
      <xdr:row>83</xdr:row>
      <xdr:rowOff>31462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16239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4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74168</xdr:rowOff>
    </xdr:from>
    <xdr:to>
      <xdr:col>15</xdr:col>
      <xdr:colOff>133350</xdr:colOff>
      <xdr:row>83</xdr:row>
      <xdr:rowOff>4318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160545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1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78022</xdr:rowOff>
    </xdr:from>
    <xdr:to>
      <xdr:col>11</xdr:col>
      <xdr:colOff>82550</xdr:colOff>
      <xdr:row>83</xdr:row>
      <xdr:rowOff>8172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164399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2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53901</xdr:rowOff>
    </xdr:from>
    <xdr:to>
      <xdr:col>7</xdr:col>
      <xdr:colOff>31750</xdr:colOff>
      <xdr:row>82</xdr:row>
      <xdr:rowOff>155501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140278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9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年度と比較し、類似団体との差</a:t>
          </a:r>
          <a:r>
            <a:rPr kumimoji="1" lang="ja-JP" altLang="en-US" sz="1100">
              <a:solidFill>
                <a:schemeClr val="dk1"/>
              </a:solidFill>
              <a:effectLst/>
              <a:latin typeface="+mn-lt"/>
              <a:ea typeface="+mn-ea"/>
              <a:cs typeface="+mn-cs"/>
            </a:rPr>
            <a:t>が広がっている。職員の平均年齢が上がっており</a:t>
          </a:r>
          <a:r>
            <a:rPr kumimoji="1" lang="ja-JP" altLang="ja-JP" sz="1100">
              <a:solidFill>
                <a:schemeClr val="dk1"/>
              </a:solidFill>
              <a:effectLst/>
              <a:latin typeface="+mn-lt"/>
              <a:ea typeface="+mn-ea"/>
              <a:cs typeface="+mn-cs"/>
            </a:rPr>
            <a:t>、現行の給料表は年功的な体系、上下の職務も級間での水準と重なりも大きいものとなっている。適正な定員管理に基づき、給与の適正化に努めることとする。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88</xdr:row>
      <xdr:rowOff>24130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152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155363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0152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88</xdr:row>
      <xdr:rowOff>48261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16087</xdr:rowOff>
    </xdr:from>
    <xdr:to>
      <xdr:col>68</xdr:col>
      <xdr:colOff>152400</xdr:colOff>
      <xdr:row>88</xdr:row>
      <xdr:rowOff>48261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1036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136737</xdr:rowOff>
    </xdr:from>
    <xdr:to>
      <xdr:col>64</xdr:col>
      <xdr:colOff>152400</xdr:colOff>
      <xdr:row>88</xdr:row>
      <xdr:rowOff>66887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51664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人口規模の減少に伴い類似団体を上回っていたが、平成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度以降は類似団体とほぼ同水準となった。今後も定員管理に基づき適正な水準を維持することに努める。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80290</xdr:rowOff>
    </xdr:from>
    <xdr:to>
      <xdr:col>81</xdr:col>
      <xdr:colOff>44450</xdr:colOff>
      <xdr:row>61</xdr:row>
      <xdr:rowOff>97904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38740"/>
          <a:ext cx="838200" cy="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80290</xdr:rowOff>
    </xdr:from>
    <xdr:to>
      <xdr:col>77</xdr:col>
      <xdr:colOff>44450</xdr:colOff>
      <xdr:row>61</xdr:row>
      <xdr:rowOff>89459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3874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50609</xdr:rowOff>
    </xdr:from>
    <xdr:to>
      <xdr:col>72</xdr:col>
      <xdr:colOff>203200</xdr:colOff>
      <xdr:row>61</xdr:row>
      <xdr:rowOff>89459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09059"/>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50609</xdr:rowOff>
    </xdr:from>
    <xdr:to>
      <xdr:col>68</xdr:col>
      <xdr:colOff>152400</xdr:colOff>
      <xdr:row>61</xdr:row>
      <xdr:rowOff>69190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509059"/>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47104</xdr:rowOff>
    </xdr:from>
    <xdr:to>
      <xdr:col>81</xdr:col>
      <xdr:colOff>95250</xdr:colOff>
      <xdr:row>61</xdr:row>
      <xdr:rowOff>148704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19181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29490</xdr:rowOff>
    </xdr:from>
    <xdr:to>
      <xdr:col>77</xdr:col>
      <xdr:colOff>95250</xdr:colOff>
      <xdr:row>61</xdr:row>
      <xdr:rowOff>131090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115867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38659</xdr:rowOff>
    </xdr:from>
    <xdr:to>
      <xdr:col>73</xdr:col>
      <xdr:colOff>44450</xdr:colOff>
      <xdr:row>61</xdr:row>
      <xdr:rowOff>140259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125036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171259</xdr:rowOff>
    </xdr:from>
    <xdr:to>
      <xdr:col>68</xdr:col>
      <xdr:colOff>203200</xdr:colOff>
      <xdr:row>61</xdr:row>
      <xdr:rowOff>101409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111586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2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18390</xdr:rowOff>
    </xdr:from>
    <xdr:to>
      <xdr:col>64</xdr:col>
      <xdr:colOff>152400</xdr:colOff>
      <xdr:row>61</xdr:row>
      <xdr:rowOff>119990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104767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上回っているが、これまでの公債費対策の取組により比率は年々減少してきている。近年実施した大規模事業に係る地方債の償還が始まり、令和２年度から公債費が増加となるため、今後も計画的な公債費対策を実施し、比率の管理に努めることと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132504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1378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9313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9313</xdr:rowOff>
    </xdr:from>
    <xdr:to>
      <xdr:col>72</xdr:col>
      <xdr:colOff>203200</xdr:colOff>
      <xdr:row>42</xdr:row>
      <xdr:rowOff>129963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2102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63077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類似団体と比べて、上回っていた比率も充当可能基金の増加等の要因により、年々比率は減少して</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から類似団体と同水準となった。今後も将来負担を考慮した財政運営に努めていくこととする。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類似団体の平均値と比べると、</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％上回っている。引き続き、組織の見直し等を積極的に進め、比率の低下に努めていくこととする。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54610</xdr:rowOff>
    </xdr:from>
    <xdr:to>
      <xdr:col>24</xdr:col>
      <xdr:colOff>25400</xdr:colOff>
      <xdr:row>36</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68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1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80010</xdr:rowOff>
    </xdr:from>
    <xdr:to>
      <xdr:col>24</xdr:col>
      <xdr:colOff>76200</xdr:colOff>
      <xdr:row>37</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xdr:rowOff>
    </xdr:from>
    <xdr:to>
      <xdr:col>20</xdr:col>
      <xdr:colOff>38100</xdr:colOff>
      <xdr:row>36</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類似団体平均値と比較すると下回っているが、平成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年度に新設した活性化施設「いくさかの郷」に係る経費の増加が</a:t>
          </a:r>
          <a:r>
            <a:rPr kumimoji="1" lang="ja-JP" altLang="en-US" sz="1100">
              <a:solidFill>
                <a:schemeClr val="dk1"/>
              </a:solidFill>
              <a:effectLst/>
              <a:latin typeface="+mn-lt"/>
              <a:ea typeface="+mn-ea"/>
              <a:cs typeface="+mn-cs"/>
            </a:rPr>
            <a:t>影響している。</a:t>
          </a:r>
          <a:r>
            <a:rPr kumimoji="1" lang="ja-JP" altLang="ja-JP" sz="1100">
              <a:solidFill>
                <a:schemeClr val="dk1"/>
              </a:solidFill>
              <a:effectLst/>
              <a:latin typeface="+mn-lt"/>
              <a:ea typeface="+mn-ea"/>
              <a:cs typeface="+mn-cs"/>
            </a:rPr>
            <a:t>これまで以上に歳出削減や事務事業の見直しを進めていき、今後も継続的に抑制に努めていくこととする。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10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81280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0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238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152146</xdr:rowOff>
    </xdr:from>
    <xdr:to>
      <xdr:col>69</xdr:col>
      <xdr:colOff>92075</xdr:colOff>
      <xdr:row>16</xdr:row>
      <xdr:rowOff>8128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23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21336</xdr:rowOff>
    </xdr:from>
    <xdr:to>
      <xdr:col>82</xdr:col>
      <xdr:colOff>158750</xdr:colOff>
      <xdr:row>16</xdr:row>
      <xdr:rowOff>122936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37863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101346</xdr:rowOff>
    </xdr:from>
    <xdr:to>
      <xdr:col>69</xdr:col>
      <xdr:colOff>142875</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類似団体の平均を大きく下回っている。特に当村の実績として、過疎や少子化による児童手当、福祉医療等交付対象者は減少傾向となっている。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各年度において類似団体の平均とほぼ同水準であ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年度は基金への積立金額が大きかったため類似団体平均を上回った。</a:t>
          </a:r>
          <a:r>
            <a:rPr kumimoji="1" lang="ja-JP" altLang="en-US"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今後社会福祉関係の繰出金の増加が懸念されているため、高齢者の健康づくり等福祉の村づくりによる計画的な事業を進めていくこととする。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5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131572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09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168148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09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21099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57912</xdr:rowOff>
    </xdr:from>
    <xdr:to>
      <xdr:col>69</xdr:col>
      <xdr:colOff>142875</xdr:colOff>
      <xdr:row>56</xdr:row>
      <xdr:rowOff>159512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169689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新ごみ処理施設建設負担金が影響しているためである。</a:t>
          </a:r>
          <a:r>
            <a:rPr kumimoji="1" lang="ja-JP" altLang="ja-JP" sz="1100">
              <a:solidFill>
                <a:schemeClr val="dk1"/>
              </a:solidFill>
              <a:effectLst/>
              <a:latin typeface="+mn-lt"/>
              <a:ea typeface="+mn-ea"/>
              <a:cs typeface="+mn-cs"/>
            </a:rPr>
            <a:t>これまで歳出削減や事務事業の見直しを進めてきたが、近年上昇傾向にあるため、今後も</a:t>
          </a:r>
          <a:r>
            <a:rPr kumimoji="1" lang="ja-JP" altLang="en-US" sz="1100">
              <a:solidFill>
                <a:schemeClr val="dk1"/>
              </a:solidFill>
              <a:effectLst/>
              <a:latin typeface="+mn-lt"/>
              <a:ea typeface="+mn-ea"/>
              <a:cs typeface="+mn-cs"/>
            </a:rPr>
            <a:t>長期的な計画のもと</a:t>
          </a:r>
          <a:r>
            <a:rPr kumimoji="1" lang="ja-JP" altLang="ja-JP" sz="1100">
              <a:solidFill>
                <a:schemeClr val="dk1"/>
              </a:solidFill>
              <a:effectLst/>
              <a:latin typeface="+mn-lt"/>
              <a:ea typeface="+mn-ea"/>
              <a:cs typeface="+mn-cs"/>
            </a:rPr>
            <a:t>継続的に抑制に努めていくこととする。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34</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773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xdr:rowOff>
    </xdr:from>
    <xdr:to>
      <xdr:col>73</xdr:col>
      <xdr:colOff>180975</xdr:colOff>
      <xdr:row>34</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374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xdr:rowOff>
    </xdr:from>
    <xdr:to>
      <xdr:col>69</xdr:col>
      <xdr:colOff>92075</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837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64770</xdr:rowOff>
    </xdr:from>
    <xdr:to>
      <xdr:col>82</xdr:col>
      <xdr:colOff>158750</xdr:colOff>
      <xdr:row>33</xdr:row>
      <xdr:rowOff>166370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81297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xdr:rowOff>
    </xdr:from>
    <xdr:to>
      <xdr:col>74</xdr:col>
      <xdr:colOff>31750</xdr:colOff>
      <xdr:row>34</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123969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比率は年々減少しているものの、類似団体平均値と比較すると大きく上回っている。近年実施した大規模事業に係る地方債の償還が始まり、令和２年度から増加となるため、</a:t>
          </a:r>
          <a:r>
            <a:rPr kumimoji="1" lang="ja-JP" altLang="en-US" sz="1100">
              <a:solidFill>
                <a:schemeClr val="dk1"/>
              </a:solidFill>
              <a:effectLst/>
              <a:latin typeface="+mn-lt"/>
              <a:ea typeface="+mn-ea"/>
              <a:cs typeface="+mn-cs"/>
            </a:rPr>
            <a:t>民間資金の繰上償還等の</a:t>
          </a:r>
          <a:r>
            <a:rPr kumimoji="1" lang="ja-JP" altLang="ja-JP" sz="1100">
              <a:solidFill>
                <a:schemeClr val="dk1"/>
              </a:solidFill>
              <a:effectLst/>
              <a:latin typeface="+mn-lt"/>
              <a:ea typeface="+mn-ea"/>
              <a:cs typeface="+mn-cs"/>
            </a:rPr>
            <a:t>計画的な公債費対策を実施し、比率の管理に努めていくこととする。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27939</xdr:rowOff>
    </xdr:from>
    <xdr:to>
      <xdr:col>24</xdr:col>
      <xdr:colOff>25400</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29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60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111761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79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100330</xdr:rowOff>
    </xdr:from>
    <xdr:to>
      <xdr:col>82</xdr:col>
      <xdr:colOff>107950</xdr:colOff>
      <xdr:row>75</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7876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73660</xdr:rowOff>
    </xdr:from>
    <xdr:to>
      <xdr:col>78</xdr:col>
      <xdr:colOff>69850</xdr:colOff>
      <xdr:row>75</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7609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74</xdr:row>
      <xdr:rowOff>73660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631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168910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49530</xdr:rowOff>
    </xdr:from>
    <xdr:to>
      <xdr:col>82</xdr:col>
      <xdr:colOff>158750</xdr:colOff>
      <xdr:row>74</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66057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125730</xdr:rowOff>
    </xdr:from>
    <xdr:to>
      <xdr:col>78</xdr:col>
      <xdr:colOff>120650</xdr:colOff>
      <xdr:row>75</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66057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22860</xdr:rowOff>
    </xdr:from>
    <xdr:to>
      <xdr:col>74</xdr:col>
      <xdr:colOff>31750</xdr:colOff>
      <xdr:row>74</xdr:row>
      <xdr:rowOff>124460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118110</xdr:rowOff>
    </xdr:from>
    <xdr:to>
      <xdr:col>65</xdr:col>
      <xdr:colOff>53975</xdr:colOff>
      <xdr:row>74</xdr:row>
      <xdr:rowOff>48260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58437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68336</xdr:rowOff>
    </xdr:from>
    <xdr:to>
      <xdr:col>29</xdr:col>
      <xdr:colOff>127000</xdr:colOff>
      <xdr:row>17</xdr:row>
      <xdr:rowOff>98783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30611"/>
          <a:ext cx="647700" cy="30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98783</xdr:rowOff>
    </xdr:from>
    <xdr:to>
      <xdr:col>26</xdr:col>
      <xdr:colOff>50800</xdr:colOff>
      <xdr:row>17</xdr:row>
      <xdr:rowOff>129907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61058"/>
          <a:ext cx="698500" cy="3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129907</xdr:rowOff>
    </xdr:from>
    <xdr:to>
      <xdr:col>22</xdr:col>
      <xdr:colOff>114300</xdr:colOff>
      <xdr:row>17</xdr:row>
      <xdr:rowOff>136992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2182"/>
          <a:ext cx="698500" cy="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136992</xdr:rowOff>
    </xdr:from>
    <xdr:to>
      <xdr:col>18</xdr:col>
      <xdr:colOff>177800</xdr:colOff>
      <xdr:row>17</xdr:row>
      <xdr:rowOff>147837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99267"/>
          <a:ext cx="6985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17536</xdr:rowOff>
    </xdr:from>
    <xdr:to>
      <xdr:col>29</xdr:col>
      <xdr:colOff>177800</xdr:colOff>
      <xdr:row>17</xdr:row>
      <xdr:rowOff>119136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7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34063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2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47983</xdr:rowOff>
    </xdr:from>
    <xdr:to>
      <xdr:col>26</xdr:col>
      <xdr:colOff>101600</xdr:colOff>
      <xdr:row>17</xdr:row>
      <xdr:rowOff>149583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159760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9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79107</xdr:rowOff>
    </xdr:from>
    <xdr:to>
      <xdr:col>22</xdr:col>
      <xdr:colOff>165100</xdr:colOff>
      <xdr:row>18</xdr:row>
      <xdr:rowOff>9257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19434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86192</xdr:rowOff>
    </xdr:from>
    <xdr:to>
      <xdr:col>19</xdr:col>
      <xdr:colOff>38100</xdr:colOff>
      <xdr:row>18</xdr:row>
      <xdr:rowOff>16342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26519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97037</xdr:rowOff>
    </xdr:from>
    <xdr:to>
      <xdr:col>15</xdr:col>
      <xdr:colOff>101600</xdr:colOff>
      <xdr:row>18</xdr:row>
      <xdr:rowOff>27187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37364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239609</xdr:rowOff>
    </xdr:from>
    <xdr:to>
      <xdr:col>29</xdr:col>
      <xdr:colOff>127000</xdr:colOff>
      <xdr:row>35</xdr:row>
      <xdr:rowOff>264275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9959"/>
          <a:ext cx="6477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264275</xdr:rowOff>
    </xdr:from>
    <xdr:to>
      <xdr:col>26</xdr:col>
      <xdr:colOff>50800</xdr:colOff>
      <xdr:row>35</xdr:row>
      <xdr:rowOff>288087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74625"/>
          <a:ext cx="698500" cy="2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215536</xdr:rowOff>
    </xdr:from>
    <xdr:to>
      <xdr:col>22</xdr:col>
      <xdr:colOff>114300</xdr:colOff>
      <xdr:row>35</xdr:row>
      <xdr:rowOff>288087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25886"/>
          <a:ext cx="698500" cy="7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183716</xdr:rowOff>
    </xdr:from>
    <xdr:to>
      <xdr:col>18</xdr:col>
      <xdr:colOff>177800</xdr:colOff>
      <xdr:row>35</xdr:row>
      <xdr:rowOff>215536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94066"/>
          <a:ext cx="698500" cy="3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188809</xdr:rowOff>
    </xdr:from>
    <xdr:to>
      <xdr:col>29</xdr:col>
      <xdr:colOff>177800</xdr:colOff>
      <xdr:row>35</xdr:row>
      <xdr:rowOff>290409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4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213475</xdr:rowOff>
    </xdr:from>
    <xdr:to>
      <xdr:col>26</xdr:col>
      <xdr:colOff>101600</xdr:colOff>
      <xdr:row>35</xdr:row>
      <xdr:rowOff>315075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2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325252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92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237287</xdr:rowOff>
    </xdr:from>
    <xdr:to>
      <xdr:col>22</xdr:col>
      <xdr:colOff>165100</xdr:colOff>
      <xdr:row>35</xdr:row>
      <xdr:rowOff>338887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1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164736</xdr:rowOff>
    </xdr:from>
    <xdr:to>
      <xdr:col>19</xdr:col>
      <xdr:colOff>38100</xdr:colOff>
      <xdr:row>35</xdr:row>
      <xdr:rowOff>266336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276513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132916</xdr:rowOff>
    </xdr:from>
    <xdr:to>
      <xdr:col>15</xdr:col>
      <xdr:colOff>101600</xdr:colOff>
      <xdr:row>35</xdr:row>
      <xdr:rowOff>234516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244693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20709</xdr:rowOff>
    </xdr:from>
    <xdr:to>
      <xdr:col>24</xdr:col>
      <xdr:colOff>63500</xdr:colOff>
      <xdr:row>36</xdr:row>
      <xdr:rowOff>55959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2909"/>
          <a:ext cx="8382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55959</xdr:rowOff>
    </xdr:from>
    <xdr:to>
      <xdr:col>19</xdr:col>
      <xdr:colOff>177800</xdr:colOff>
      <xdr:row>36</xdr:row>
      <xdr:rowOff>83325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28159"/>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83325</xdr:rowOff>
    </xdr:from>
    <xdr:to>
      <xdr:col>15</xdr:col>
      <xdr:colOff>50800</xdr:colOff>
      <xdr:row>36</xdr:row>
      <xdr:rowOff>91203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5525"/>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91203</xdr:rowOff>
    </xdr:from>
    <xdr:to>
      <xdr:col>10</xdr:col>
      <xdr:colOff>114300</xdr:colOff>
      <xdr:row>36</xdr:row>
      <xdr:rowOff>91449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3403"/>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141359</xdr:rowOff>
    </xdr:from>
    <xdr:to>
      <xdr:col>24</xdr:col>
      <xdr:colOff>114300</xdr:colOff>
      <xdr:row>36</xdr:row>
      <xdr:rowOff>71509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164236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9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5159</xdr:rowOff>
    </xdr:from>
    <xdr:to>
      <xdr:col>20</xdr:col>
      <xdr:colOff>38100</xdr:colOff>
      <xdr:row>36</xdr:row>
      <xdr:rowOff>106759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123286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5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32525</xdr:rowOff>
    </xdr:from>
    <xdr:to>
      <xdr:col>15</xdr:col>
      <xdr:colOff>101600</xdr:colOff>
      <xdr:row>36</xdr:row>
      <xdr:rowOff>134125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150652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7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40403</xdr:rowOff>
    </xdr:from>
    <xdr:to>
      <xdr:col>10</xdr:col>
      <xdr:colOff>165100</xdr:colOff>
      <xdr:row>36</xdr:row>
      <xdr:rowOff>142003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158530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8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40649</xdr:rowOff>
    </xdr:from>
    <xdr:to>
      <xdr:col>6</xdr:col>
      <xdr:colOff>38100</xdr:colOff>
      <xdr:row>36</xdr:row>
      <xdr:rowOff>142249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158776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8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110468</xdr:rowOff>
    </xdr:from>
    <xdr:to>
      <xdr:col>24</xdr:col>
      <xdr:colOff>63500</xdr:colOff>
      <xdr:row>56</xdr:row>
      <xdr:rowOff>123064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11668"/>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123064</xdr:rowOff>
    </xdr:from>
    <xdr:to>
      <xdr:col>19</xdr:col>
      <xdr:colOff>177800</xdr:colOff>
      <xdr:row>56</xdr:row>
      <xdr:rowOff>146093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24264"/>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127057</xdr:rowOff>
    </xdr:from>
    <xdr:to>
      <xdr:col>15</xdr:col>
      <xdr:colOff>50800</xdr:colOff>
      <xdr:row>56</xdr:row>
      <xdr:rowOff>146093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28257"/>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127057</xdr:rowOff>
    </xdr:from>
    <xdr:to>
      <xdr:col>10</xdr:col>
      <xdr:colOff>114300</xdr:colOff>
      <xdr:row>56</xdr:row>
      <xdr:rowOff>167275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28257"/>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59668</xdr:rowOff>
    </xdr:from>
    <xdr:to>
      <xdr:col>24</xdr:col>
      <xdr:colOff>114300</xdr:colOff>
      <xdr:row>56</xdr:row>
      <xdr:rowOff>161268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82545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1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72264</xdr:rowOff>
    </xdr:from>
    <xdr:to>
      <xdr:col>20</xdr:col>
      <xdr:colOff>38100</xdr:colOff>
      <xdr:row>57</xdr:row>
      <xdr:rowOff>2414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18941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4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95293</xdr:rowOff>
    </xdr:from>
    <xdr:to>
      <xdr:col>15</xdr:col>
      <xdr:colOff>101600</xdr:colOff>
      <xdr:row>57</xdr:row>
      <xdr:rowOff>25443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41970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7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76257</xdr:rowOff>
    </xdr:from>
    <xdr:to>
      <xdr:col>10</xdr:col>
      <xdr:colOff>165100</xdr:colOff>
      <xdr:row>57</xdr:row>
      <xdr:rowOff>6407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22934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116475</xdr:rowOff>
    </xdr:from>
    <xdr:to>
      <xdr:col>6</xdr:col>
      <xdr:colOff>38100</xdr:colOff>
      <xdr:row>57</xdr:row>
      <xdr:rowOff>46625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63152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9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15227</xdr:rowOff>
    </xdr:from>
    <xdr:to>
      <xdr:col>24</xdr:col>
      <xdr:colOff>63500</xdr:colOff>
      <xdr:row>79</xdr:row>
      <xdr:rowOff>25090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59777"/>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15227</xdr:rowOff>
    </xdr:from>
    <xdr:to>
      <xdr:col>19</xdr:col>
      <xdr:colOff>177800</xdr:colOff>
      <xdr:row>79</xdr:row>
      <xdr:rowOff>38903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5977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38903</xdr:rowOff>
    </xdr:from>
    <xdr:to>
      <xdr:col>15</xdr:col>
      <xdr:colOff>50800</xdr:colOff>
      <xdr:row>79</xdr:row>
      <xdr:rowOff>69438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83453"/>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66646</xdr:rowOff>
    </xdr:from>
    <xdr:to>
      <xdr:col>10</xdr:col>
      <xdr:colOff>114300</xdr:colOff>
      <xdr:row>79</xdr:row>
      <xdr:rowOff>69438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611196"/>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145740</xdr:rowOff>
    </xdr:from>
    <xdr:to>
      <xdr:col>24</xdr:col>
      <xdr:colOff>114300</xdr:colOff>
      <xdr:row>79</xdr:row>
      <xdr:rowOff>75890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60667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135877</xdr:rowOff>
    </xdr:from>
    <xdr:to>
      <xdr:col>20</xdr:col>
      <xdr:colOff>38100</xdr:colOff>
      <xdr:row>79</xdr:row>
      <xdr:rowOff>66027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57154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159553</xdr:rowOff>
    </xdr:from>
    <xdr:to>
      <xdr:col>15</xdr:col>
      <xdr:colOff>101600</xdr:colOff>
      <xdr:row>79</xdr:row>
      <xdr:rowOff>89703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80830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18638</xdr:rowOff>
    </xdr:from>
    <xdr:to>
      <xdr:col>10</xdr:col>
      <xdr:colOff>165100</xdr:colOff>
      <xdr:row>79</xdr:row>
      <xdr:rowOff>120238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111365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15846</xdr:rowOff>
    </xdr:from>
    <xdr:to>
      <xdr:col>6</xdr:col>
      <xdr:colOff>38100</xdr:colOff>
      <xdr:row>79</xdr:row>
      <xdr:rowOff>117446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108573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5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143980</xdr:rowOff>
    </xdr:from>
    <xdr:to>
      <xdr:col>24</xdr:col>
      <xdr:colOff>63500</xdr:colOff>
      <xdr:row>97</xdr:row>
      <xdr:rowOff>162585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74630"/>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162585</xdr:rowOff>
    </xdr:from>
    <xdr:to>
      <xdr:col>19</xdr:col>
      <xdr:colOff>177800</xdr:colOff>
      <xdr:row>97</xdr:row>
      <xdr:rowOff>165430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93235"/>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164364</xdr:rowOff>
    </xdr:from>
    <xdr:to>
      <xdr:col>15</xdr:col>
      <xdr:colOff>50800</xdr:colOff>
      <xdr:row>97</xdr:row>
      <xdr:rowOff>165430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9501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164364</xdr:rowOff>
    </xdr:from>
    <xdr:to>
      <xdr:col>10</xdr:col>
      <xdr:colOff>114300</xdr:colOff>
      <xdr:row>98</xdr:row>
      <xdr:rowOff>47282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95014"/>
          <a:ext cx="8890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93180</xdr:rowOff>
    </xdr:from>
    <xdr:to>
      <xdr:col>24</xdr:col>
      <xdr:colOff>114300</xdr:colOff>
      <xdr:row>98</xdr:row>
      <xdr:rowOff>23330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71607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111785</xdr:rowOff>
    </xdr:from>
    <xdr:to>
      <xdr:col>20</xdr:col>
      <xdr:colOff>38100</xdr:colOff>
      <xdr:row>98</xdr:row>
      <xdr:rowOff>41935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33062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114630</xdr:rowOff>
    </xdr:from>
    <xdr:to>
      <xdr:col>15</xdr:col>
      <xdr:colOff>101600</xdr:colOff>
      <xdr:row>98</xdr:row>
      <xdr:rowOff>44780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35907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113564</xdr:rowOff>
    </xdr:from>
    <xdr:to>
      <xdr:col>10</xdr:col>
      <xdr:colOff>165100</xdr:colOff>
      <xdr:row>98</xdr:row>
      <xdr:rowOff>43714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34841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167932</xdr:rowOff>
    </xdr:from>
    <xdr:to>
      <xdr:col>6</xdr:col>
      <xdr:colOff>38100</xdr:colOff>
      <xdr:row>98</xdr:row>
      <xdr:rowOff>98082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89209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145499</xdr:rowOff>
    </xdr:from>
    <xdr:to>
      <xdr:col>55</xdr:col>
      <xdr:colOff>0</xdr:colOff>
      <xdr:row>35</xdr:row>
      <xdr:rowOff>121092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4799"/>
          <a:ext cx="838200" cy="1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121092</xdr:rowOff>
    </xdr:from>
    <xdr:to>
      <xdr:col>50</xdr:col>
      <xdr:colOff>114300</xdr:colOff>
      <xdr:row>35</xdr:row>
      <xdr:rowOff>161554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21842"/>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134679</xdr:rowOff>
    </xdr:from>
    <xdr:to>
      <xdr:col>45</xdr:col>
      <xdr:colOff>177800</xdr:colOff>
      <xdr:row>35</xdr:row>
      <xdr:rowOff>161554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35429"/>
          <a:ext cx="889000" cy="2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134679</xdr:rowOff>
    </xdr:from>
    <xdr:to>
      <xdr:col>41</xdr:col>
      <xdr:colOff>50800</xdr:colOff>
      <xdr:row>36</xdr:row>
      <xdr:rowOff>29648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35429"/>
          <a:ext cx="889000" cy="6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94699</xdr:rowOff>
    </xdr:from>
    <xdr:to>
      <xdr:col>55</xdr:col>
      <xdr:colOff>50800</xdr:colOff>
      <xdr:row>35</xdr:row>
      <xdr:rowOff>24849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117576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7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70292</xdr:rowOff>
    </xdr:from>
    <xdr:to>
      <xdr:col>50</xdr:col>
      <xdr:colOff>165100</xdr:colOff>
      <xdr:row>36</xdr:row>
      <xdr:rowOff>442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16969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4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110754</xdr:rowOff>
    </xdr:from>
    <xdr:to>
      <xdr:col>46</xdr:col>
      <xdr:colOff>38100</xdr:colOff>
      <xdr:row>36</xdr:row>
      <xdr:rowOff>40904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57431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8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83879</xdr:rowOff>
    </xdr:from>
    <xdr:to>
      <xdr:col>41</xdr:col>
      <xdr:colOff>101600</xdr:colOff>
      <xdr:row>36</xdr:row>
      <xdr:rowOff>14029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8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30556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5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150298</xdr:rowOff>
    </xdr:from>
    <xdr:to>
      <xdr:col>36</xdr:col>
      <xdr:colOff>165100</xdr:colOff>
      <xdr:row>36</xdr:row>
      <xdr:rowOff>80448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96975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92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14259</xdr:rowOff>
    </xdr:from>
    <xdr:to>
      <xdr:col>55</xdr:col>
      <xdr:colOff>0</xdr:colOff>
      <xdr:row>57</xdr:row>
      <xdr:rowOff>82121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86909"/>
          <a:ext cx="838200" cy="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14259</xdr:rowOff>
    </xdr:from>
    <xdr:to>
      <xdr:col>50</xdr:col>
      <xdr:colOff>114300</xdr:colOff>
      <xdr:row>57</xdr:row>
      <xdr:rowOff>27026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86909"/>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27026</xdr:rowOff>
    </xdr:from>
    <xdr:to>
      <xdr:col>45</xdr:col>
      <xdr:colOff>177800</xdr:colOff>
      <xdr:row>57</xdr:row>
      <xdr:rowOff>74430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99676"/>
          <a:ext cx="889000" cy="4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74430</xdr:rowOff>
    </xdr:from>
    <xdr:to>
      <xdr:col>41</xdr:col>
      <xdr:colOff>50800</xdr:colOff>
      <xdr:row>57</xdr:row>
      <xdr:rowOff>93187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4708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31321</xdr:rowOff>
    </xdr:from>
    <xdr:to>
      <xdr:col>55</xdr:col>
      <xdr:colOff>50800</xdr:colOff>
      <xdr:row>57</xdr:row>
      <xdr:rowOff>132921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134909</xdr:rowOff>
    </xdr:from>
    <xdr:to>
      <xdr:col>50</xdr:col>
      <xdr:colOff>165100</xdr:colOff>
      <xdr:row>57</xdr:row>
      <xdr:rowOff>65059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81586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1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147676</xdr:rowOff>
    </xdr:from>
    <xdr:to>
      <xdr:col>46</xdr:col>
      <xdr:colOff>38100</xdr:colOff>
      <xdr:row>57</xdr:row>
      <xdr:rowOff>77826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94353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2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23630</xdr:rowOff>
    </xdr:from>
    <xdr:to>
      <xdr:col>41</xdr:col>
      <xdr:colOff>101600</xdr:colOff>
      <xdr:row>57</xdr:row>
      <xdr:rowOff>125230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116357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88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42387</xdr:rowOff>
    </xdr:from>
    <xdr:to>
      <xdr:col>36</xdr:col>
      <xdr:colOff>165100</xdr:colOff>
      <xdr:row>57</xdr:row>
      <xdr:rowOff>143987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135114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17495</xdr:rowOff>
    </xdr:from>
    <xdr:to>
      <xdr:col>55</xdr:col>
      <xdr:colOff>0</xdr:colOff>
      <xdr:row>78</xdr:row>
      <xdr:rowOff>99876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90595"/>
          <a:ext cx="8382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90753</xdr:rowOff>
    </xdr:from>
    <xdr:to>
      <xdr:col>50</xdr:col>
      <xdr:colOff>114300</xdr:colOff>
      <xdr:row>78</xdr:row>
      <xdr:rowOff>99876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63853"/>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90753</xdr:rowOff>
    </xdr:from>
    <xdr:to>
      <xdr:col>45</xdr:col>
      <xdr:colOff>177800</xdr:colOff>
      <xdr:row>78</xdr:row>
      <xdr:rowOff>150709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63853"/>
          <a:ext cx="889000" cy="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147707</xdr:rowOff>
    </xdr:from>
    <xdr:to>
      <xdr:col>41</xdr:col>
      <xdr:colOff>50800</xdr:colOff>
      <xdr:row>78</xdr:row>
      <xdr:rowOff>150709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20807"/>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138145</xdr:rowOff>
    </xdr:from>
    <xdr:to>
      <xdr:col>55</xdr:col>
      <xdr:colOff>50800</xdr:colOff>
      <xdr:row>78</xdr:row>
      <xdr:rowOff>68295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161022</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9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49076</xdr:rowOff>
    </xdr:from>
    <xdr:to>
      <xdr:col>50</xdr:col>
      <xdr:colOff>165100</xdr:colOff>
      <xdr:row>78</xdr:row>
      <xdr:rowOff>150676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167203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39953</xdr:rowOff>
    </xdr:from>
    <xdr:to>
      <xdr:col>46</xdr:col>
      <xdr:colOff>38100</xdr:colOff>
      <xdr:row>78</xdr:row>
      <xdr:rowOff>141553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132680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99909</xdr:rowOff>
    </xdr:from>
    <xdr:to>
      <xdr:col>41</xdr:col>
      <xdr:colOff>101600</xdr:colOff>
      <xdr:row>79</xdr:row>
      <xdr:rowOff>30059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21186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96907</xdr:rowOff>
    </xdr:from>
    <xdr:to>
      <xdr:col>36</xdr:col>
      <xdr:colOff>165100</xdr:colOff>
      <xdr:row>79</xdr:row>
      <xdr:rowOff>27057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18184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92714</xdr:rowOff>
    </xdr:from>
    <xdr:to>
      <xdr:col>55</xdr:col>
      <xdr:colOff>0</xdr:colOff>
      <xdr:row>99</xdr:row>
      <xdr:rowOff>32857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94814"/>
          <a:ext cx="838200" cy="1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92714</xdr:rowOff>
    </xdr:from>
    <xdr:to>
      <xdr:col>50</xdr:col>
      <xdr:colOff>114300</xdr:colOff>
      <xdr:row>98</xdr:row>
      <xdr:rowOff>128023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94814"/>
          <a:ext cx="8890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118749</xdr:rowOff>
    </xdr:from>
    <xdr:to>
      <xdr:col>45</xdr:col>
      <xdr:colOff>177800</xdr:colOff>
      <xdr:row>98</xdr:row>
      <xdr:rowOff>128023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20849"/>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118749</xdr:rowOff>
    </xdr:from>
    <xdr:to>
      <xdr:col>41</xdr:col>
      <xdr:colOff>50800</xdr:colOff>
      <xdr:row>98</xdr:row>
      <xdr:rowOff>126295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20849"/>
          <a:ext cx="889000" cy="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153507</xdr:rowOff>
    </xdr:from>
    <xdr:to>
      <xdr:col>55</xdr:col>
      <xdr:colOff>50800</xdr:colOff>
      <xdr:row>99</xdr:row>
      <xdr:rowOff>83657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68434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41914</xdr:rowOff>
    </xdr:from>
    <xdr:to>
      <xdr:col>50</xdr:col>
      <xdr:colOff>165100</xdr:colOff>
      <xdr:row>98</xdr:row>
      <xdr:rowOff>143514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160041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1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77223</xdr:rowOff>
    </xdr:from>
    <xdr:to>
      <xdr:col>46</xdr:col>
      <xdr:colOff>38100</xdr:colOff>
      <xdr:row>99</xdr:row>
      <xdr:rowOff>7373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169950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7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67949</xdr:rowOff>
    </xdr:from>
    <xdr:to>
      <xdr:col>41</xdr:col>
      <xdr:colOff>101600</xdr:colOff>
      <xdr:row>98</xdr:row>
      <xdr:rowOff>169549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160676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6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75495</xdr:rowOff>
    </xdr:from>
    <xdr:to>
      <xdr:col>36</xdr:col>
      <xdr:colOff>165100</xdr:colOff>
      <xdr:row>99</xdr:row>
      <xdr:rowOff>5645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22172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5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14764</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01314"/>
          <a:ext cx="8382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32662</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9212"/>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32662</xdr:rowOff>
    </xdr:from>
    <xdr:to>
      <xdr:col>76</xdr:col>
      <xdr:colOff>114300</xdr:colOff>
      <xdr:row>39</xdr:row>
      <xdr:rowOff>43846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9212"/>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31898</xdr:rowOff>
    </xdr:from>
    <xdr:to>
      <xdr:col>71</xdr:col>
      <xdr:colOff>177800</xdr:colOff>
      <xdr:row>39</xdr:row>
      <xdr:rowOff>43846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18448"/>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135414</xdr:rowOff>
    </xdr:from>
    <xdr:to>
      <xdr:col>85</xdr:col>
      <xdr:colOff>177800</xdr:colOff>
      <xdr:row>39</xdr:row>
      <xdr:rowOff>65564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94791</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3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153312</xdr:rowOff>
    </xdr:from>
    <xdr:to>
      <xdr:col>76</xdr:col>
      <xdr:colOff>165100</xdr:colOff>
      <xdr:row>39</xdr:row>
      <xdr:rowOff>83462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74589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164496</xdr:rowOff>
    </xdr:from>
    <xdr:to>
      <xdr:col>72</xdr:col>
      <xdr:colOff>38100</xdr:colOff>
      <xdr:row>39</xdr:row>
      <xdr:rowOff>94646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85773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7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152548</xdr:rowOff>
    </xdr:from>
    <xdr:to>
      <xdr:col>67</xdr:col>
      <xdr:colOff>101600</xdr:colOff>
      <xdr:row>39</xdr:row>
      <xdr:rowOff>82698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73825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6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163556</xdr:rowOff>
    </xdr:from>
    <xdr:to>
      <xdr:col>85</xdr:col>
      <xdr:colOff>127000</xdr:colOff>
      <xdr:row>76</xdr:row>
      <xdr:rowOff>170163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93756"/>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160865</xdr:rowOff>
    </xdr:from>
    <xdr:to>
      <xdr:col>81</xdr:col>
      <xdr:colOff>50800</xdr:colOff>
      <xdr:row>76</xdr:row>
      <xdr:rowOff>163556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191065"/>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126892</xdr:rowOff>
    </xdr:from>
    <xdr:to>
      <xdr:col>76</xdr:col>
      <xdr:colOff>114300</xdr:colOff>
      <xdr:row>76</xdr:row>
      <xdr:rowOff>160865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814192"/>
          <a:ext cx="889000" cy="37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126892</xdr:rowOff>
    </xdr:from>
    <xdr:to>
      <xdr:col>71</xdr:col>
      <xdr:colOff>177800</xdr:colOff>
      <xdr:row>76</xdr:row>
      <xdr:rowOff>117004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814192"/>
          <a:ext cx="889000" cy="3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119363</xdr:rowOff>
    </xdr:from>
    <xdr:to>
      <xdr:col>85</xdr:col>
      <xdr:colOff>177800</xdr:colOff>
      <xdr:row>77</xdr:row>
      <xdr:rowOff>49513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142240</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0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112756</xdr:rowOff>
    </xdr:from>
    <xdr:to>
      <xdr:col>81</xdr:col>
      <xdr:colOff>101600</xdr:colOff>
      <xdr:row>77</xdr:row>
      <xdr:rowOff>42906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59433</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91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110065</xdr:rowOff>
    </xdr:from>
    <xdr:to>
      <xdr:col>76</xdr:col>
      <xdr:colOff>165100</xdr:colOff>
      <xdr:row>77</xdr:row>
      <xdr:rowOff>40215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56742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76092</xdr:rowOff>
    </xdr:from>
    <xdr:to>
      <xdr:col>72</xdr:col>
      <xdr:colOff>38100</xdr:colOff>
      <xdr:row>75</xdr:row>
      <xdr:rowOff>6242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7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22769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5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66204</xdr:rowOff>
    </xdr:from>
    <xdr:to>
      <xdr:col>67</xdr:col>
      <xdr:colOff>101600</xdr:colOff>
      <xdr:row>76</xdr:row>
      <xdr:rowOff>167804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12880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8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69904</xdr:rowOff>
    </xdr:from>
    <xdr:to>
      <xdr:col>85</xdr:col>
      <xdr:colOff>127000</xdr:colOff>
      <xdr:row>97</xdr:row>
      <xdr:rowOff>116478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00554"/>
          <a:ext cx="838200" cy="4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69904</xdr:rowOff>
    </xdr:from>
    <xdr:to>
      <xdr:col>81</xdr:col>
      <xdr:colOff>50800</xdr:colOff>
      <xdr:row>98</xdr:row>
      <xdr:rowOff>69121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00554"/>
          <a:ext cx="889000" cy="1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129198</xdr:rowOff>
    </xdr:from>
    <xdr:to>
      <xdr:col>76</xdr:col>
      <xdr:colOff>114300</xdr:colOff>
      <xdr:row>98</xdr:row>
      <xdr:rowOff>69121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588398"/>
          <a:ext cx="889000" cy="2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129198</xdr:rowOff>
    </xdr:from>
    <xdr:to>
      <xdr:col>71</xdr:col>
      <xdr:colOff>177800</xdr:colOff>
      <xdr:row>97</xdr:row>
      <xdr:rowOff>32184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588398"/>
          <a:ext cx="889000" cy="7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65678</xdr:rowOff>
    </xdr:from>
    <xdr:to>
      <xdr:col>85</xdr:col>
      <xdr:colOff>177800</xdr:colOff>
      <xdr:row>97</xdr:row>
      <xdr:rowOff>167278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44105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19104</xdr:rowOff>
    </xdr:from>
    <xdr:to>
      <xdr:col>81</xdr:col>
      <xdr:colOff>101600</xdr:colOff>
      <xdr:row>97</xdr:row>
      <xdr:rowOff>120704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111831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18321</xdr:rowOff>
    </xdr:from>
    <xdr:to>
      <xdr:col>76</xdr:col>
      <xdr:colOff>165100</xdr:colOff>
      <xdr:row>98</xdr:row>
      <xdr:rowOff>119921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78398</xdr:rowOff>
    </xdr:from>
    <xdr:to>
      <xdr:col>72</xdr:col>
      <xdr:colOff>38100</xdr:colOff>
      <xdr:row>97</xdr:row>
      <xdr:rowOff>8548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25075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3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152834</xdr:rowOff>
    </xdr:from>
    <xdr:to>
      <xdr:col>67</xdr:col>
      <xdr:colOff>101600</xdr:colOff>
      <xdr:row>97</xdr:row>
      <xdr:rowOff>82984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74111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54792</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26992"/>
          <a:ext cx="8382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54792</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26992"/>
          <a:ext cx="889000" cy="5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91167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3992</xdr:rowOff>
    </xdr:from>
    <xdr:to>
      <xdr:col>112</xdr:col>
      <xdr:colOff>38100</xdr:colOff>
      <xdr:row>36</xdr:row>
      <xdr:rowOff>105592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122119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91356</xdr:rowOff>
    </xdr:from>
    <xdr:to>
      <xdr:col>116</xdr:col>
      <xdr:colOff>63500</xdr:colOff>
      <xdr:row>58</xdr:row>
      <xdr:rowOff>100161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35456"/>
          <a:ext cx="8382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72574</xdr:rowOff>
    </xdr:from>
    <xdr:to>
      <xdr:col>111</xdr:col>
      <xdr:colOff>177800</xdr:colOff>
      <xdr:row>58</xdr:row>
      <xdr:rowOff>91356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16674"/>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72053</xdr:rowOff>
    </xdr:from>
    <xdr:to>
      <xdr:col>107</xdr:col>
      <xdr:colOff>50800</xdr:colOff>
      <xdr:row>58</xdr:row>
      <xdr:rowOff>72574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16153"/>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69693</xdr:rowOff>
    </xdr:from>
    <xdr:to>
      <xdr:col>102</xdr:col>
      <xdr:colOff>114300</xdr:colOff>
      <xdr:row>58</xdr:row>
      <xdr:rowOff>72053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13793"/>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49361</xdr:rowOff>
    </xdr:from>
    <xdr:to>
      <xdr:col>116</xdr:col>
      <xdr:colOff>114300</xdr:colOff>
      <xdr:row>58</xdr:row>
      <xdr:rowOff>150961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40556</xdr:rowOff>
    </xdr:from>
    <xdr:to>
      <xdr:col>112</xdr:col>
      <xdr:colOff>38100</xdr:colOff>
      <xdr:row>58</xdr:row>
      <xdr:rowOff>142156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133283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7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21774</xdr:rowOff>
    </xdr:from>
    <xdr:to>
      <xdr:col>107</xdr:col>
      <xdr:colOff>101600</xdr:colOff>
      <xdr:row>58</xdr:row>
      <xdr:rowOff>123374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114501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21253</xdr:rowOff>
    </xdr:from>
    <xdr:to>
      <xdr:col>102</xdr:col>
      <xdr:colOff>165100</xdr:colOff>
      <xdr:row>58</xdr:row>
      <xdr:rowOff>122853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139380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18893</xdr:rowOff>
    </xdr:from>
    <xdr:to>
      <xdr:col>98</xdr:col>
      <xdr:colOff>38100</xdr:colOff>
      <xdr:row>58</xdr:row>
      <xdr:rowOff>120493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111620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5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103083</xdr:rowOff>
    </xdr:from>
    <xdr:to>
      <xdr:col>116</xdr:col>
      <xdr:colOff>63500</xdr:colOff>
      <xdr:row>75</xdr:row>
      <xdr:rowOff>106667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961833"/>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103083</xdr:rowOff>
    </xdr:from>
    <xdr:to>
      <xdr:col>111</xdr:col>
      <xdr:colOff>177800</xdr:colOff>
      <xdr:row>75</xdr:row>
      <xdr:rowOff>129925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61833"/>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129925</xdr:rowOff>
    </xdr:from>
    <xdr:to>
      <xdr:col>107</xdr:col>
      <xdr:colOff>50800</xdr:colOff>
      <xdr:row>76</xdr:row>
      <xdr:rowOff>9485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88675"/>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130931</xdr:rowOff>
    </xdr:from>
    <xdr:to>
      <xdr:col>102</xdr:col>
      <xdr:colOff>114300</xdr:colOff>
      <xdr:row>76</xdr:row>
      <xdr:rowOff>9485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989681"/>
          <a:ext cx="889000" cy="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55867</xdr:rowOff>
    </xdr:from>
    <xdr:to>
      <xdr:col>116</xdr:col>
      <xdr:colOff>114300</xdr:colOff>
      <xdr:row>75</xdr:row>
      <xdr:rowOff>157466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1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78744</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6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52283</xdr:rowOff>
    </xdr:from>
    <xdr:to>
      <xdr:col>112</xdr:col>
      <xdr:colOff>38100</xdr:colOff>
      <xdr:row>75</xdr:row>
      <xdr:rowOff>153882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11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170410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68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79125</xdr:rowOff>
    </xdr:from>
    <xdr:to>
      <xdr:col>107</xdr:col>
      <xdr:colOff>101600</xdr:colOff>
      <xdr:row>76</xdr:row>
      <xdr:rowOff>9275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25802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71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130135</xdr:rowOff>
    </xdr:from>
    <xdr:to>
      <xdr:col>102</xdr:col>
      <xdr:colOff>165100</xdr:colOff>
      <xdr:row>76</xdr:row>
      <xdr:rowOff>60285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51412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308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80131</xdr:rowOff>
    </xdr:from>
    <xdr:to>
      <xdr:col>98</xdr:col>
      <xdr:colOff>38100</xdr:colOff>
      <xdr:row>76</xdr:row>
      <xdr:rowOff>10282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38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26808</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71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普通建設事業費の新規整備は、定住促進住宅の建設がはじまったため増加しているが、平成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年度に行った体育施設の改修や介護予防施設等の建設が終わり全体的には減少している。補助費等の住民一人当たりコストは、廃棄物処理施設建設負担金の増加により上がっている。</a:t>
          </a:r>
          <a:r>
            <a:rPr kumimoji="1" lang="ja-JP" altLang="ja-JP" sz="1100" baseline="0">
              <a:solidFill>
                <a:schemeClr val="dk1"/>
              </a:solidFill>
              <a:effectLst/>
              <a:latin typeface="+mn-lt"/>
              <a:ea typeface="+mn-ea"/>
              <a:cs typeface="+mn-cs"/>
            </a:rPr>
            <a:t>公債費については、平成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年度に繰上償還を実施したため類似団体平均値を大きく上回ったが、他の年度も上回っている。</a:t>
          </a:r>
          <a:r>
            <a:rPr kumimoji="1" lang="ja-JP" altLang="ja-JP" sz="1100">
              <a:solidFill>
                <a:schemeClr val="dk1"/>
              </a:solidFill>
              <a:effectLst/>
              <a:latin typeface="+mn-lt"/>
              <a:ea typeface="+mn-ea"/>
              <a:cs typeface="+mn-cs"/>
            </a:rPr>
            <a:t>近年実施した大規模事業に係る地方債の償還が始まり、令和２年度から増加となるため、</a:t>
          </a:r>
          <a:r>
            <a:rPr kumimoji="1" lang="ja-JP" altLang="ja-JP" sz="1100" baseline="0">
              <a:solidFill>
                <a:schemeClr val="dk1"/>
              </a:solidFill>
              <a:effectLst/>
              <a:latin typeface="+mn-lt"/>
              <a:ea typeface="+mn-ea"/>
              <a:cs typeface="+mn-cs"/>
            </a:rPr>
            <a:t>今後も公債費対策として繰上償還を計画的に行い財政健全化に取り組む。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1,729
39.05
2,135,155
2,102,256
27,349
1,238,370
2,673,395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44325</xdr:rowOff>
    </xdr:from>
    <xdr:to>
      <xdr:col>24</xdr:col>
      <xdr:colOff>63500</xdr:colOff>
      <xdr:row>37</xdr:row>
      <xdr:rowOff>76753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87975"/>
          <a:ext cx="8382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76753</xdr:rowOff>
    </xdr:from>
    <xdr:to>
      <xdr:col>19</xdr:col>
      <xdr:colOff>177800</xdr:colOff>
      <xdr:row>37</xdr:row>
      <xdr:rowOff>81929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20403"/>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68752</xdr:rowOff>
    </xdr:from>
    <xdr:to>
      <xdr:col>15</xdr:col>
      <xdr:colOff>50800</xdr:colOff>
      <xdr:row>37</xdr:row>
      <xdr:rowOff>81929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12402"/>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42088</xdr:rowOff>
    </xdr:from>
    <xdr:to>
      <xdr:col>10</xdr:col>
      <xdr:colOff>114300</xdr:colOff>
      <xdr:row>37</xdr:row>
      <xdr:rowOff>68752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85738"/>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164975</xdr:rowOff>
    </xdr:from>
    <xdr:to>
      <xdr:col>24</xdr:col>
      <xdr:colOff>114300</xdr:colOff>
      <xdr:row>37</xdr:row>
      <xdr:rowOff>95125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16402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25953</xdr:rowOff>
    </xdr:from>
    <xdr:to>
      <xdr:col>20</xdr:col>
      <xdr:colOff>38100</xdr:colOff>
      <xdr:row>37</xdr:row>
      <xdr:rowOff>127553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144080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31129</xdr:rowOff>
    </xdr:from>
    <xdr:to>
      <xdr:col>15</xdr:col>
      <xdr:colOff>101600</xdr:colOff>
      <xdr:row>37</xdr:row>
      <xdr:rowOff>132729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149256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17952</xdr:rowOff>
    </xdr:from>
    <xdr:to>
      <xdr:col>10</xdr:col>
      <xdr:colOff>165100</xdr:colOff>
      <xdr:row>37</xdr:row>
      <xdr:rowOff>119552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136079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162738</xdr:rowOff>
    </xdr:from>
    <xdr:to>
      <xdr:col>6</xdr:col>
      <xdr:colOff>38100</xdr:colOff>
      <xdr:row>37</xdr:row>
      <xdr:rowOff>92888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109415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78132</xdr:rowOff>
    </xdr:from>
    <xdr:to>
      <xdr:col>24</xdr:col>
      <xdr:colOff>63500</xdr:colOff>
      <xdr:row>57</xdr:row>
      <xdr:rowOff>89102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50782"/>
          <a:ext cx="8382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89102</xdr:rowOff>
    </xdr:from>
    <xdr:to>
      <xdr:col>19</xdr:col>
      <xdr:colOff>177800</xdr:colOff>
      <xdr:row>57</xdr:row>
      <xdr:rowOff>99547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61752"/>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73206</xdr:rowOff>
    </xdr:from>
    <xdr:to>
      <xdr:col>15</xdr:col>
      <xdr:colOff>50800</xdr:colOff>
      <xdr:row>57</xdr:row>
      <xdr:rowOff>99547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45856"/>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73206</xdr:rowOff>
    </xdr:from>
    <xdr:to>
      <xdr:col>10</xdr:col>
      <xdr:colOff>114300</xdr:colOff>
      <xdr:row>57</xdr:row>
      <xdr:rowOff>101749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45856"/>
          <a:ext cx="889000" cy="2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27332</xdr:rowOff>
    </xdr:from>
    <xdr:to>
      <xdr:col>24</xdr:col>
      <xdr:colOff>114300</xdr:colOff>
      <xdr:row>57</xdr:row>
      <xdr:rowOff>128932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50209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5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38302</xdr:rowOff>
    </xdr:from>
    <xdr:to>
      <xdr:col>20</xdr:col>
      <xdr:colOff>38100</xdr:colOff>
      <xdr:row>57</xdr:row>
      <xdr:rowOff>139902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131029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0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48747</xdr:rowOff>
    </xdr:from>
    <xdr:to>
      <xdr:col>15</xdr:col>
      <xdr:colOff>101600</xdr:colOff>
      <xdr:row>57</xdr:row>
      <xdr:rowOff>150347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141474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1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22406</xdr:rowOff>
    </xdr:from>
    <xdr:to>
      <xdr:col>10</xdr:col>
      <xdr:colOff>165100</xdr:colOff>
      <xdr:row>57</xdr:row>
      <xdr:rowOff>124006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140533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50949</xdr:rowOff>
    </xdr:from>
    <xdr:to>
      <xdr:col>6</xdr:col>
      <xdr:colOff>38100</xdr:colOff>
      <xdr:row>57</xdr:row>
      <xdr:rowOff>152549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143676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1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89388</xdr:rowOff>
    </xdr:from>
    <xdr:to>
      <xdr:col>24</xdr:col>
      <xdr:colOff>63500</xdr:colOff>
      <xdr:row>74</xdr:row>
      <xdr:rowOff>136774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433788"/>
          <a:ext cx="838200" cy="3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169287</xdr:rowOff>
    </xdr:from>
    <xdr:to>
      <xdr:col>19</xdr:col>
      <xdr:colOff>177800</xdr:colOff>
      <xdr:row>72</xdr:row>
      <xdr:rowOff>89388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342237"/>
          <a:ext cx="889000" cy="9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169287</xdr:rowOff>
    </xdr:from>
    <xdr:to>
      <xdr:col>15</xdr:col>
      <xdr:colOff>50800</xdr:colOff>
      <xdr:row>73</xdr:row>
      <xdr:rowOff>149060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342237"/>
          <a:ext cx="889000" cy="3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149060</xdr:rowOff>
    </xdr:from>
    <xdr:to>
      <xdr:col>10</xdr:col>
      <xdr:colOff>114300</xdr:colOff>
      <xdr:row>74</xdr:row>
      <xdr:rowOff>81982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64910"/>
          <a:ext cx="8890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85974</xdr:rowOff>
    </xdr:from>
    <xdr:to>
      <xdr:col>24</xdr:col>
      <xdr:colOff>114300</xdr:colOff>
      <xdr:row>75</xdr:row>
      <xdr:rowOff>16124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108851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2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38588</xdr:rowOff>
    </xdr:from>
    <xdr:to>
      <xdr:col>20</xdr:col>
      <xdr:colOff>38100</xdr:colOff>
      <xdr:row>72</xdr:row>
      <xdr:rowOff>140188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3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156715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15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118487</xdr:rowOff>
    </xdr:from>
    <xdr:to>
      <xdr:col>15</xdr:col>
      <xdr:colOff>101600</xdr:colOff>
      <xdr:row>72</xdr:row>
      <xdr:rowOff>48637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2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65164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06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98260</xdr:rowOff>
    </xdr:from>
    <xdr:to>
      <xdr:col>10</xdr:col>
      <xdr:colOff>165100</xdr:colOff>
      <xdr:row>74</xdr:row>
      <xdr:rowOff>28410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6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44937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31182</xdr:rowOff>
    </xdr:from>
    <xdr:to>
      <xdr:col>6</xdr:col>
      <xdr:colOff>38100</xdr:colOff>
      <xdr:row>74</xdr:row>
      <xdr:rowOff>132782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149309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49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57245</xdr:rowOff>
    </xdr:from>
    <xdr:to>
      <xdr:col>24</xdr:col>
      <xdr:colOff>63500</xdr:colOff>
      <xdr:row>98</xdr:row>
      <xdr:rowOff>148210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9345"/>
          <a:ext cx="838200" cy="9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145097</xdr:rowOff>
    </xdr:from>
    <xdr:to>
      <xdr:col>19</xdr:col>
      <xdr:colOff>177800</xdr:colOff>
      <xdr:row>98</xdr:row>
      <xdr:rowOff>148210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47197"/>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145097</xdr:rowOff>
    </xdr:from>
    <xdr:to>
      <xdr:col>15</xdr:col>
      <xdr:colOff>50800</xdr:colOff>
      <xdr:row>98</xdr:row>
      <xdr:rowOff>150819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7197"/>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149130</xdr:rowOff>
    </xdr:from>
    <xdr:to>
      <xdr:col>10</xdr:col>
      <xdr:colOff>114300</xdr:colOff>
      <xdr:row>98</xdr:row>
      <xdr:rowOff>150819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51230"/>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6445</xdr:rowOff>
    </xdr:from>
    <xdr:to>
      <xdr:col>24</xdr:col>
      <xdr:colOff>114300</xdr:colOff>
      <xdr:row>98</xdr:row>
      <xdr:rowOff>108045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137272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97410</xdr:rowOff>
    </xdr:from>
    <xdr:to>
      <xdr:col>20</xdr:col>
      <xdr:colOff>38100</xdr:colOff>
      <xdr:row>99</xdr:row>
      <xdr:rowOff>27560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18687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94297</xdr:rowOff>
    </xdr:from>
    <xdr:to>
      <xdr:col>15</xdr:col>
      <xdr:colOff>101600</xdr:colOff>
      <xdr:row>99</xdr:row>
      <xdr:rowOff>24447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100019</xdr:rowOff>
    </xdr:from>
    <xdr:to>
      <xdr:col>10</xdr:col>
      <xdr:colOff>165100</xdr:colOff>
      <xdr:row>99</xdr:row>
      <xdr:rowOff>30169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21296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98330</xdr:rowOff>
    </xdr:from>
    <xdr:to>
      <xdr:col>6</xdr:col>
      <xdr:colOff>38100</xdr:colOff>
      <xdr:row>99</xdr:row>
      <xdr:rowOff>28480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19607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80322</xdr:rowOff>
    </xdr:from>
    <xdr:to>
      <xdr:col>55</xdr:col>
      <xdr:colOff>0</xdr:colOff>
      <xdr:row>57</xdr:row>
      <xdr:rowOff>121130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52972"/>
          <a:ext cx="838200" cy="4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77703</xdr:rowOff>
    </xdr:from>
    <xdr:to>
      <xdr:col>50</xdr:col>
      <xdr:colOff>114300</xdr:colOff>
      <xdr:row>57</xdr:row>
      <xdr:rowOff>80322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50353"/>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77703</xdr:rowOff>
    </xdr:from>
    <xdr:to>
      <xdr:col>45</xdr:col>
      <xdr:colOff>177800</xdr:colOff>
      <xdr:row>57</xdr:row>
      <xdr:rowOff>97265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50353"/>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97265</xdr:rowOff>
    </xdr:from>
    <xdr:to>
      <xdr:col>41</xdr:col>
      <xdr:colOff>50800</xdr:colOff>
      <xdr:row>57</xdr:row>
      <xdr:rowOff>125470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69915"/>
          <a:ext cx="889000" cy="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70330</xdr:rowOff>
    </xdr:from>
    <xdr:to>
      <xdr:col>55</xdr:col>
      <xdr:colOff>50800</xdr:colOff>
      <xdr:row>58</xdr:row>
      <xdr:rowOff>480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29707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29522</xdr:rowOff>
    </xdr:from>
    <xdr:to>
      <xdr:col>50</xdr:col>
      <xdr:colOff>165100</xdr:colOff>
      <xdr:row>57</xdr:row>
      <xdr:rowOff>131122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147649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7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26903</xdr:rowOff>
    </xdr:from>
    <xdr:to>
      <xdr:col>46</xdr:col>
      <xdr:colOff>38100</xdr:colOff>
      <xdr:row>57</xdr:row>
      <xdr:rowOff>128503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145030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7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46465</xdr:rowOff>
    </xdr:from>
    <xdr:to>
      <xdr:col>41</xdr:col>
      <xdr:colOff>101600</xdr:colOff>
      <xdr:row>57</xdr:row>
      <xdr:rowOff>148065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164592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9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74670</xdr:rowOff>
    </xdr:from>
    <xdr:to>
      <xdr:col>36</xdr:col>
      <xdr:colOff>165100</xdr:colOff>
      <xdr:row>58</xdr:row>
      <xdr:rowOff>4820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21347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110806</xdr:rowOff>
    </xdr:from>
    <xdr:to>
      <xdr:col>55</xdr:col>
      <xdr:colOff>0</xdr:colOff>
      <xdr:row>78</xdr:row>
      <xdr:rowOff>114855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83906"/>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107252</xdr:rowOff>
    </xdr:from>
    <xdr:to>
      <xdr:col>50</xdr:col>
      <xdr:colOff>114300</xdr:colOff>
      <xdr:row>78</xdr:row>
      <xdr:rowOff>110806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80352"/>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107252</xdr:rowOff>
    </xdr:from>
    <xdr:to>
      <xdr:col>45</xdr:col>
      <xdr:colOff>177800</xdr:colOff>
      <xdr:row>78</xdr:row>
      <xdr:rowOff>121016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80352"/>
          <a:ext cx="889000" cy="1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121016</xdr:rowOff>
    </xdr:from>
    <xdr:to>
      <xdr:col>41</xdr:col>
      <xdr:colOff>50800</xdr:colOff>
      <xdr:row>78</xdr:row>
      <xdr:rowOff>122665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94116"/>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64055</xdr:rowOff>
    </xdr:from>
    <xdr:to>
      <xdr:col>55</xdr:col>
      <xdr:colOff>50800</xdr:colOff>
      <xdr:row>78</xdr:row>
      <xdr:rowOff>165655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150432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60006</xdr:rowOff>
    </xdr:from>
    <xdr:to>
      <xdr:col>50</xdr:col>
      <xdr:colOff>165100</xdr:colOff>
      <xdr:row>78</xdr:row>
      <xdr:rowOff>161606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152733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56452</xdr:rowOff>
    </xdr:from>
    <xdr:to>
      <xdr:col>46</xdr:col>
      <xdr:colOff>38100</xdr:colOff>
      <xdr:row>78</xdr:row>
      <xdr:rowOff>158052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149179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70216</xdr:rowOff>
    </xdr:from>
    <xdr:to>
      <xdr:col>41</xdr:col>
      <xdr:colOff>101600</xdr:colOff>
      <xdr:row>79</xdr:row>
      <xdr:rowOff>366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162943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71865</xdr:rowOff>
    </xdr:from>
    <xdr:to>
      <xdr:col>36</xdr:col>
      <xdr:colOff>165100</xdr:colOff>
      <xdr:row>79</xdr:row>
      <xdr:rowOff>2015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164592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149980</xdr:rowOff>
    </xdr:from>
    <xdr:to>
      <xdr:col>55</xdr:col>
      <xdr:colOff>0</xdr:colOff>
      <xdr:row>96</xdr:row>
      <xdr:rowOff>56513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37730"/>
          <a:ext cx="838200" cy="7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56513</xdr:rowOff>
    </xdr:from>
    <xdr:to>
      <xdr:col>50</xdr:col>
      <xdr:colOff>114300</xdr:colOff>
      <xdr:row>97</xdr:row>
      <xdr:rowOff>93196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15713"/>
          <a:ext cx="889000" cy="20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131349</xdr:rowOff>
    </xdr:from>
    <xdr:to>
      <xdr:col>45</xdr:col>
      <xdr:colOff>177800</xdr:colOff>
      <xdr:row>97</xdr:row>
      <xdr:rowOff>93196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90549"/>
          <a:ext cx="889000" cy="1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131349</xdr:rowOff>
    </xdr:from>
    <xdr:to>
      <xdr:col>41</xdr:col>
      <xdr:colOff>50800</xdr:colOff>
      <xdr:row>97</xdr:row>
      <xdr:rowOff>69656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90549"/>
          <a:ext cx="889000" cy="10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99180</xdr:rowOff>
    </xdr:from>
    <xdr:to>
      <xdr:col>55</xdr:col>
      <xdr:colOff>50800</xdr:colOff>
      <xdr:row>96</xdr:row>
      <xdr:rowOff>29330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122057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5713</xdr:rowOff>
    </xdr:from>
    <xdr:to>
      <xdr:col>50</xdr:col>
      <xdr:colOff>165100</xdr:colOff>
      <xdr:row>96</xdr:row>
      <xdr:rowOff>107313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123840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24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42396</xdr:rowOff>
    </xdr:from>
    <xdr:to>
      <xdr:col>46</xdr:col>
      <xdr:colOff>38100</xdr:colOff>
      <xdr:row>97</xdr:row>
      <xdr:rowOff>143996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135123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80549</xdr:rowOff>
    </xdr:from>
    <xdr:to>
      <xdr:col>41</xdr:col>
      <xdr:colOff>101600</xdr:colOff>
      <xdr:row>97</xdr:row>
      <xdr:rowOff>10699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1826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3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18856</xdr:rowOff>
    </xdr:from>
    <xdr:to>
      <xdr:col>36</xdr:col>
      <xdr:colOff>165100</xdr:colOff>
      <xdr:row>97</xdr:row>
      <xdr:rowOff>120456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111583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59288</xdr:rowOff>
    </xdr:from>
    <xdr:to>
      <xdr:col>85</xdr:col>
      <xdr:colOff>127000</xdr:colOff>
      <xdr:row>37</xdr:row>
      <xdr:rowOff>118998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02938"/>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102708</xdr:rowOff>
    </xdr:from>
    <xdr:to>
      <xdr:col>81</xdr:col>
      <xdr:colOff>50800</xdr:colOff>
      <xdr:row>37</xdr:row>
      <xdr:rowOff>118998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46358"/>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32651</xdr:rowOff>
    </xdr:from>
    <xdr:to>
      <xdr:col>76</xdr:col>
      <xdr:colOff>114300</xdr:colOff>
      <xdr:row>37</xdr:row>
      <xdr:rowOff>102708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76301"/>
          <a:ext cx="889000" cy="7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32651</xdr:rowOff>
    </xdr:from>
    <xdr:to>
      <xdr:col>71</xdr:col>
      <xdr:colOff>177800</xdr:colOff>
      <xdr:row>37</xdr:row>
      <xdr:rowOff>75788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76301"/>
          <a:ext cx="889000" cy="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8488</xdr:rowOff>
    </xdr:from>
    <xdr:to>
      <xdr:col>85</xdr:col>
      <xdr:colOff>177800</xdr:colOff>
      <xdr:row>37</xdr:row>
      <xdr:rowOff>110088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158365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68198</xdr:rowOff>
    </xdr:from>
    <xdr:to>
      <xdr:col>81</xdr:col>
      <xdr:colOff>101600</xdr:colOff>
      <xdr:row>37</xdr:row>
      <xdr:rowOff>169798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160925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51908</xdr:rowOff>
    </xdr:from>
    <xdr:to>
      <xdr:col>76</xdr:col>
      <xdr:colOff>165100</xdr:colOff>
      <xdr:row>37</xdr:row>
      <xdr:rowOff>153508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170035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7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153301</xdr:rowOff>
    </xdr:from>
    <xdr:to>
      <xdr:col>72</xdr:col>
      <xdr:colOff>38100</xdr:colOff>
      <xdr:row>37</xdr:row>
      <xdr:rowOff>83451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99978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24988</xdr:rowOff>
    </xdr:from>
    <xdr:to>
      <xdr:col>67</xdr:col>
      <xdr:colOff>101600</xdr:colOff>
      <xdr:row>37</xdr:row>
      <xdr:rowOff>126588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117715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18778</xdr:rowOff>
    </xdr:from>
    <xdr:to>
      <xdr:col>85</xdr:col>
      <xdr:colOff>127000</xdr:colOff>
      <xdr:row>57</xdr:row>
      <xdr:rowOff>52097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19978"/>
          <a:ext cx="838200" cy="2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18778</xdr:rowOff>
    </xdr:from>
    <xdr:to>
      <xdr:col>81</xdr:col>
      <xdr:colOff>50800</xdr:colOff>
      <xdr:row>57</xdr:row>
      <xdr:rowOff>93264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19978"/>
          <a:ext cx="889000" cy="2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85906</xdr:rowOff>
    </xdr:from>
    <xdr:to>
      <xdr:col>76</xdr:col>
      <xdr:colOff>114300</xdr:colOff>
      <xdr:row>57</xdr:row>
      <xdr:rowOff>93264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58556"/>
          <a:ext cx="889000" cy="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92978</xdr:rowOff>
    </xdr:from>
    <xdr:to>
      <xdr:col>71</xdr:col>
      <xdr:colOff>177800</xdr:colOff>
      <xdr:row>57</xdr:row>
      <xdr:rowOff>85906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94178"/>
          <a:ext cx="889000" cy="16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1297</xdr:rowOff>
    </xdr:from>
    <xdr:to>
      <xdr:col>85</xdr:col>
      <xdr:colOff>177800</xdr:colOff>
      <xdr:row>57</xdr:row>
      <xdr:rowOff>102897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151174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139428</xdr:rowOff>
    </xdr:from>
    <xdr:to>
      <xdr:col>81</xdr:col>
      <xdr:colOff>101600</xdr:colOff>
      <xdr:row>56</xdr:row>
      <xdr:rowOff>69578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86105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42464</xdr:rowOff>
    </xdr:from>
    <xdr:to>
      <xdr:col>76</xdr:col>
      <xdr:colOff>165100</xdr:colOff>
      <xdr:row>57</xdr:row>
      <xdr:rowOff>144064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135191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35106</xdr:rowOff>
    </xdr:from>
    <xdr:to>
      <xdr:col>72</xdr:col>
      <xdr:colOff>38100</xdr:colOff>
      <xdr:row>57</xdr:row>
      <xdr:rowOff>136706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127833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42178</xdr:rowOff>
    </xdr:from>
    <xdr:to>
      <xdr:col>67</xdr:col>
      <xdr:colOff>101600</xdr:colOff>
      <xdr:row>56</xdr:row>
      <xdr:rowOff>143778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160305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14765</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59315"/>
          <a:ext cx="8382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32662</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77212"/>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32662</xdr:rowOff>
    </xdr:from>
    <xdr:to>
      <xdr:col>76</xdr:col>
      <xdr:colOff>114300</xdr:colOff>
      <xdr:row>79</xdr:row>
      <xdr:rowOff>43845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77212"/>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31897</xdr:rowOff>
    </xdr:from>
    <xdr:to>
      <xdr:col>71</xdr:col>
      <xdr:colOff>177800</xdr:colOff>
      <xdr:row>79</xdr:row>
      <xdr:rowOff>43845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76447"/>
          <a:ext cx="889000" cy="1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135415</xdr:rowOff>
    </xdr:from>
    <xdr:to>
      <xdr:col>85</xdr:col>
      <xdr:colOff>177800</xdr:colOff>
      <xdr:row>79</xdr:row>
      <xdr:rowOff>65565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94792</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153312</xdr:rowOff>
    </xdr:from>
    <xdr:to>
      <xdr:col>76</xdr:col>
      <xdr:colOff>165100</xdr:colOff>
      <xdr:row>79</xdr:row>
      <xdr:rowOff>83462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74589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1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164495</xdr:rowOff>
    </xdr:from>
    <xdr:to>
      <xdr:col>72</xdr:col>
      <xdr:colOff>38100</xdr:colOff>
      <xdr:row>79</xdr:row>
      <xdr:rowOff>94645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30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152547</xdr:rowOff>
    </xdr:from>
    <xdr:to>
      <xdr:col>67</xdr:col>
      <xdr:colOff>101600</xdr:colOff>
      <xdr:row>79</xdr:row>
      <xdr:rowOff>82697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73824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163556</xdr:rowOff>
    </xdr:from>
    <xdr:to>
      <xdr:col>85</xdr:col>
      <xdr:colOff>127000</xdr:colOff>
      <xdr:row>96</xdr:row>
      <xdr:rowOff>170163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22756"/>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160865</xdr:rowOff>
    </xdr:from>
    <xdr:to>
      <xdr:col>81</xdr:col>
      <xdr:colOff>50800</xdr:colOff>
      <xdr:row>96</xdr:row>
      <xdr:rowOff>163556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20065"/>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126891</xdr:rowOff>
    </xdr:from>
    <xdr:to>
      <xdr:col>76</xdr:col>
      <xdr:colOff>114300</xdr:colOff>
      <xdr:row>96</xdr:row>
      <xdr:rowOff>160865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243191"/>
          <a:ext cx="889000" cy="3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126891</xdr:rowOff>
    </xdr:from>
    <xdr:to>
      <xdr:col>71</xdr:col>
      <xdr:colOff>177800</xdr:colOff>
      <xdr:row>96</xdr:row>
      <xdr:rowOff>117004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243191"/>
          <a:ext cx="889000" cy="3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119363</xdr:rowOff>
    </xdr:from>
    <xdr:to>
      <xdr:col>85</xdr:col>
      <xdr:colOff>177800</xdr:colOff>
      <xdr:row>97</xdr:row>
      <xdr:rowOff>49513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142240</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2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112756</xdr:rowOff>
    </xdr:from>
    <xdr:to>
      <xdr:col>81</xdr:col>
      <xdr:colOff>101600</xdr:colOff>
      <xdr:row>97</xdr:row>
      <xdr:rowOff>42906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59433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34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110065</xdr:rowOff>
    </xdr:from>
    <xdr:to>
      <xdr:col>76</xdr:col>
      <xdr:colOff>165100</xdr:colOff>
      <xdr:row>97</xdr:row>
      <xdr:rowOff>40215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56742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34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76091</xdr:rowOff>
    </xdr:from>
    <xdr:to>
      <xdr:col>72</xdr:col>
      <xdr:colOff>38100</xdr:colOff>
      <xdr:row>95</xdr:row>
      <xdr:rowOff>6241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22768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96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66204</xdr:rowOff>
    </xdr:from>
    <xdr:to>
      <xdr:col>67</xdr:col>
      <xdr:colOff>101600</xdr:colOff>
      <xdr:row>96</xdr:row>
      <xdr:rowOff>167804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12881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30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民生費の住民一人当たりコストについては、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年度に介護予防施設の建設が終了したため減少している。衛生費に関しては、新新ごみ処理施設建設負担金の歳出により、大幅にコストが増加となっている。教育費に関しては、平成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年度に大規模な体育館異臭事業が完了したため、コスト減少の要因となっている。今後</a:t>
          </a:r>
          <a:r>
            <a:rPr kumimoji="1" lang="ja-JP" altLang="ja-JP" sz="1100">
              <a:solidFill>
                <a:schemeClr val="dk1"/>
              </a:solidFill>
              <a:effectLst/>
              <a:latin typeface="+mn-lt"/>
              <a:ea typeface="+mn-ea"/>
              <a:cs typeface="+mn-cs"/>
            </a:rPr>
            <a:t>についても、当村が人口減少対策として子育て環境の充実と福祉事業の拡充を図るため、重点的に事業に取組</a:t>
          </a:r>
          <a:r>
            <a:rPr kumimoji="1" lang="ja-JP" altLang="en-US" sz="1100">
              <a:solidFill>
                <a:schemeClr val="dk1"/>
              </a:solidFill>
              <a:effectLst/>
              <a:latin typeface="+mn-lt"/>
              <a:ea typeface="+mn-ea"/>
              <a:cs typeface="+mn-cs"/>
            </a:rPr>
            <a:t>が予想されるため</a:t>
          </a:r>
          <a:r>
            <a:rPr kumimoji="1" lang="ja-JP" altLang="ja-JP" sz="1100">
              <a:solidFill>
                <a:schemeClr val="dk1"/>
              </a:solidFill>
              <a:effectLst/>
              <a:latin typeface="+mn-lt"/>
              <a:ea typeface="+mn-ea"/>
              <a:cs typeface="+mn-cs"/>
            </a:rPr>
            <a:t>、当面、住民一人当たりのコストは高くなると見込まれる。</a:t>
          </a:r>
          <a:r>
            <a:rPr kumimoji="1" lang="ja-JP" altLang="ja-JP" sz="1100" baseline="0">
              <a:solidFill>
                <a:schemeClr val="dk1"/>
              </a:solidFill>
              <a:effectLst/>
              <a:latin typeface="+mn-lt"/>
              <a:ea typeface="+mn-ea"/>
              <a:cs typeface="+mn-cs"/>
            </a:rPr>
            <a:t>公債費については、</a:t>
          </a:r>
          <a:r>
            <a:rPr kumimoji="1" lang="ja-JP" altLang="ja-JP" sz="1100">
              <a:solidFill>
                <a:schemeClr val="dk1"/>
              </a:solidFill>
              <a:effectLst/>
              <a:latin typeface="+mn-lt"/>
              <a:ea typeface="+mn-ea"/>
              <a:cs typeface="+mn-cs"/>
            </a:rPr>
            <a:t>近年実施した大規模事業に係る地方債の償還が始まり、令和２年度から増加となるため、</a:t>
          </a:r>
          <a:r>
            <a:rPr kumimoji="1" lang="ja-JP" altLang="ja-JP" sz="1100" baseline="0">
              <a:solidFill>
                <a:schemeClr val="dk1"/>
              </a:solidFill>
              <a:effectLst/>
              <a:latin typeface="+mn-lt"/>
              <a:ea typeface="+mn-ea"/>
              <a:cs typeface="+mn-cs"/>
            </a:rPr>
            <a:t>今後も公債費対策として繰上償還を計画的に行い財政健全化に取り組む。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歳出削減の取組や有効な補助金等の財源活用により、年々財政の安定化は進んでおり、平成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年度は負担割合の高い公債費に対して減債基金繰入による繰上償還を実施した。今後も継続的に財政健全化への取組みを推進していくこととする。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2135155</v>
      </c>
      <c r="BO4" s="462"/>
      <c r="BP4" s="462"/>
      <c r="BQ4" s="462"/>
      <c r="BR4" s="462"/>
      <c r="BS4" s="462"/>
      <c r="BT4" s="462"/>
      <c r="BU4" s="463"/>
      <c r="BV4" s="461">
        <v>2260198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2.2000000000000002</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2102256</v>
      </c>
      <c r="BO5" s="467"/>
      <c r="BP5" s="467"/>
      <c r="BQ5" s="467"/>
      <c r="BR5" s="467"/>
      <c r="BS5" s="467"/>
      <c r="BT5" s="467"/>
      <c r="BU5" s="468"/>
      <c r="BV5" s="466">
        <v>2219742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76.2</v>
      </c>
      <c r="CU5" s="437"/>
      <c r="CV5" s="437"/>
      <c r="CW5" s="437"/>
      <c r="CX5" s="437"/>
      <c r="CY5" s="437"/>
      <c r="CZ5" s="437"/>
      <c r="DA5" s="438"/>
      <c r="DB5" s="436">
        <v>78.3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32899</v>
      </c>
      <c r="BO6" s="467"/>
      <c r="BP6" s="467"/>
      <c r="BQ6" s="467"/>
      <c r="BR6" s="467"/>
      <c r="BS6" s="467"/>
      <c r="BT6" s="467"/>
      <c r="BU6" s="468"/>
      <c r="BV6" s="466">
        <v>40456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78.3</v>
      </c>
      <c r="CU6" s="620"/>
      <c r="CV6" s="620"/>
      <c r="CW6" s="620"/>
      <c r="CX6" s="620"/>
      <c r="CY6" s="620"/>
      <c r="CZ6" s="620"/>
      <c r="DA6" s="621"/>
      <c r="DB6" s="619">
        <v>81.3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5550</v>
      </c>
      <c r="BO7" s="467"/>
      <c r="BP7" s="467"/>
      <c r="BQ7" s="467"/>
      <c r="BR7" s="467"/>
      <c r="BS7" s="467"/>
      <c r="BT7" s="467"/>
      <c r="BU7" s="468"/>
      <c r="BV7" s="466">
        <v>12150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1238370</v>
      </c>
      <c r="CU7" s="467"/>
      <c r="CV7" s="467"/>
      <c r="CW7" s="467"/>
      <c r="CX7" s="467"/>
      <c r="CY7" s="467"/>
      <c r="CZ7" s="467"/>
      <c r="DA7" s="468"/>
      <c r="DB7" s="466">
        <v>1242000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27349</v>
      </c>
      <c r="BO8" s="467"/>
      <c r="BP8" s="467"/>
      <c r="BQ8" s="467"/>
      <c r="BR8" s="467"/>
      <c r="BS8" s="467"/>
      <c r="BT8" s="467"/>
      <c r="BU8" s="468"/>
      <c r="BV8" s="466">
        <v>28306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0.15</v>
      </c>
      <c r="CU8" s="580"/>
      <c r="CV8" s="580"/>
      <c r="CW8" s="580"/>
      <c r="CX8" s="580"/>
      <c r="CY8" s="580"/>
      <c r="CZ8" s="580"/>
      <c r="DA8" s="581"/>
      <c r="DB8" s="579">
        <v>0.15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1843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-957</v>
      </c>
      <c r="BO9" s="467"/>
      <c r="BP9" s="467"/>
      <c r="BQ9" s="467"/>
      <c r="BR9" s="467"/>
      <c r="BS9" s="467"/>
      <c r="BT9" s="467"/>
      <c r="BU9" s="468"/>
      <c r="BV9" s="466">
        <v>-2030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16.399999999999999</v>
      </c>
      <c r="CU9" s="437"/>
      <c r="CV9" s="437"/>
      <c r="CW9" s="437"/>
      <c r="CX9" s="437"/>
      <c r="CY9" s="437"/>
      <c r="CZ9" s="437"/>
      <c r="DA9" s="438"/>
      <c r="DB9" s="436">
        <v>16.600000000000001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1953</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380</v>
      </c>
      <c r="BO10" s="467"/>
      <c r="BP10" s="467"/>
      <c r="BQ10" s="467"/>
      <c r="BR10" s="467"/>
      <c r="BS10" s="467"/>
      <c r="BT10" s="467"/>
      <c r="BU10" s="468"/>
      <c r="BV10" s="466">
        <v>272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1740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1729</v>
      </c>
      <c r="S13" s="570"/>
      <c r="T13" s="570"/>
      <c r="U13" s="570"/>
      <c r="V13" s="571"/>
      <c r="W13" s="557" t="s">
        <v>140</v>
      </c>
      <c r="X13" s="479"/>
      <c r="Y13" s="479"/>
      <c r="Z13" s="479"/>
      <c r="AA13" s="479"/>
      <c r="AB13" s="480"/>
      <c r="AC13" s="442">
        <v>145</v>
      </c>
      <c r="AD13" s="443"/>
      <c r="AE13" s="443"/>
      <c r="AF13" s="443"/>
      <c r="AG13" s="444"/>
      <c r="AH13" s="442">
        <v>144</v>
      </c>
      <c r="AI13" s="443"/>
      <c r="AJ13" s="443"/>
      <c r="AK13" s="443"/>
      <c r="AL13" s="445"/>
      <c r="AM13" s="535" t="s">
        <v>141</v>
      </c>
      <c r="AN13" s="440"/>
      <c r="AO13" s="440"/>
      <c r="AP13" s="440"/>
      <c r="AQ13" s="440"/>
      <c r="AR13" s="440"/>
      <c r="AS13" s="440"/>
      <c r="AT13" s="441"/>
      <c r="AU13" s="523" t="s">
        <v>115</v>
      </c>
      <c r="AV13" s="524"/>
      <c r="AW13" s="524"/>
      <c r="AX13" s="524"/>
      <c r="AY13" s="446" t="s">
        <v>142</v>
      </c>
      <c r="AZ13" s="447"/>
      <c r="BA13" s="447"/>
      <c r="BB13" s="447"/>
      <c r="BC13" s="447"/>
      <c r="BD13" s="447"/>
      <c r="BE13" s="447"/>
      <c r="BF13" s="447"/>
      <c r="BG13" s="447"/>
      <c r="BH13" s="447"/>
      <c r="BI13" s="447"/>
      <c r="BJ13" s="447"/>
      <c r="BK13" s="447"/>
      <c r="BL13" s="447"/>
      <c r="BM13" s="448"/>
      <c r="BN13" s="466">
        <v>-577</v>
      </c>
      <c r="BO13" s="467"/>
      <c r="BP13" s="467"/>
      <c r="BQ13" s="467"/>
      <c r="BR13" s="467"/>
      <c r="BS13" s="467"/>
      <c r="BT13" s="467"/>
      <c r="BU13" s="468"/>
      <c r="BV13" s="466">
        <v>-1758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6.9</v>
      </c>
      <c r="CU13" s="437"/>
      <c r="CV13" s="437"/>
      <c r="CW13" s="437"/>
      <c r="CX13" s="437"/>
      <c r="CY13" s="437"/>
      <c r="CZ13" s="437"/>
      <c r="DA13" s="438"/>
      <c r="DB13" s="436">
        <v>7.2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1754</v>
      </c>
      <c r="S14" s="570"/>
      <c r="T14" s="570"/>
      <c r="U14" s="570"/>
      <c r="V14" s="571"/>
      <c r="W14" s="572"/>
      <c r="X14" s="482"/>
      <c r="Y14" s="482"/>
      <c r="Z14" s="482"/>
      <c r="AA14" s="482"/>
      <c r="AB14" s="483"/>
      <c r="AC14" s="562">
        <v>16.100000000000001</v>
      </c>
      <c r="AD14" s="563"/>
      <c r="AE14" s="563"/>
      <c r="AF14" s="563"/>
      <c r="AG14" s="564"/>
      <c r="AH14" s="562">
        <v>16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1743</v>
      </c>
      <c r="S15" s="570"/>
      <c r="T15" s="570"/>
      <c r="U15" s="570"/>
      <c r="V15" s="571"/>
      <c r="W15" s="557" t="s">
        <v>148</v>
      </c>
      <c r="X15" s="479"/>
      <c r="Y15" s="479"/>
      <c r="Z15" s="479"/>
      <c r="AA15" s="479"/>
      <c r="AB15" s="480"/>
      <c r="AC15" s="442">
        <v>255</v>
      </c>
      <c r="AD15" s="443"/>
      <c r="AE15" s="443"/>
      <c r="AF15" s="443"/>
      <c r="AG15" s="444"/>
      <c r="AH15" s="442">
        <v>296</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176060</v>
      </c>
      <c r="BO15" s="462"/>
      <c r="BP15" s="462"/>
      <c r="BQ15" s="462"/>
      <c r="BR15" s="462"/>
      <c r="BS15" s="462"/>
      <c r="BT15" s="462"/>
      <c r="BU15" s="463"/>
      <c r="BV15" s="461">
        <v>174769</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28.3</v>
      </c>
      <c r="AD16" s="563"/>
      <c r="AE16" s="563"/>
      <c r="AF16" s="563"/>
      <c r="AG16" s="564"/>
      <c r="AH16" s="562">
        <v>32.799999999999997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1164382</v>
      </c>
      <c r="BO16" s="467"/>
      <c r="BP16" s="467"/>
      <c r="BQ16" s="467"/>
      <c r="BR16" s="467"/>
      <c r="BS16" s="467"/>
      <c r="BT16" s="467"/>
      <c r="BU16" s="468"/>
      <c r="BV16" s="466">
        <v>1154836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501</v>
      </c>
      <c r="AD17" s="443"/>
      <c r="AE17" s="443"/>
      <c r="AF17" s="443"/>
      <c r="AG17" s="444"/>
      <c r="AH17" s="442">
        <v>462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217192</v>
      </c>
      <c r="BO17" s="467"/>
      <c r="BP17" s="467"/>
      <c r="BQ17" s="467"/>
      <c r="BR17" s="467"/>
      <c r="BS17" s="467"/>
      <c r="BT17" s="467"/>
      <c r="BU17" s="468"/>
      <c r="BV17" s="466">
        <v>214858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39.049999999999997</v>
      </c>
      <c r="M18" s="531"/>
      <c r="N18" s="531"/>
      <c r="O18" s="531"/>
      <c r="P18" s="531"/>
      <c r="Q18" s="531"/>
      <c r="R18" s="532"/>
      <c r="S18" s="532"/>
      <c r="T18" s="532"/>
      <c r="U18" s="532"/>
      <c r="V18" s="533"/>
      <c r="W18" s="547"/>
      <c r="X18" s="548"/>
      <c r="Y18" s="548"/>
      <c r="Z18" s="548"/>
      <c r="AA18" s="548"/>
      <c r="AB18" s="558"/>
      <c r="AC18" s="430">
        <v>55.6</v>
      </c>
      <c r="AD18" s="431"/>
      <c r="AE18" s="431"/>
      <c r="AF18" s="431"/>
      <c r="AG18" s="534"/>
      <c r="AH18" s="430">
        <v>51.2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948809</v>
      </c>
      <c r="BO18" s="467"/>
      <c r="BP18" s="467"/>
      <c r="BQ18" s="467"/>
      <c r="BR18" s="467"/>
      <c r="BS18" s="467"/>
      <c r="BT18" s="467"/>
      <c r="BU18" s="468"/>
      <c r="BV18" s="466">
        <v>979313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47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1438383</v>
      </c>
      <c r="BO19" s="467"/>
      <c r="BP19" s="467"/>
      <c r="BQ19" s="467"/>
      <c r="BR19" s="467"/>
      <c r="BS19" s="467"/>
      <c r="BT19" s="467"/>
      <c r="BU19" s="468"/>
      <c r="BV19" s="466">
        <v>1436861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698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2673395</v>
      </c>
      <c r="BO23" s="467"/>
      <c r="BP23" s="467"/>
      <c r="BQ23" s="467"/>
      <c r="BR23" s="467"/>
      <c r="BS23" s="467"/>
      <c r="BT23" s="467"/>
      <c r="BU23" s="468"/>
      <c r="BV23" s="466">
        <v>2563210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6450</v>
      </c>
      <c r="R24" s="443"/>
      <c r="S24" s="443"/>
      <c r="T24" s="443"/>
      <c r="U24" s="443"/>
      <c r="V24" s="444"/>
      <c r="W24" s="508"/>
      <c r="X24" s="499"/>
      <c r="Y24" s="500"/>
      <c r="Z24" s="439" t="s">
        <v>172</v>
      </c>
      <c r="AA24" s="440"/>
      <c r="AB24" s="440"/>
      <c r="AC24" s="440"/>
      <c r="AD24" s="440"/>
      <c r="AE24" s="440"/>
      <c r="AF24" s="440"/>
      <c r="AG24" s="441"/>
      <c r="AH24" s="442">
        <v>35</v>
      </c>
      <c r="AI24" s="443"/>
      <c r="AJ24" s="443"/>
      <c r="AK24" s="443"/>
      <c r="AL24" s="444"/>
      <c r="AM24" s="442">
        <v>107835</v>
      </c>
      <c r="AN24" s="443"/>
      <c r="AO24" s="443"/>
      <c r="AP24" s="443"/>
      <c r="AQ24" s="443"/>
      <c r="AR24" s="444"/>
      <c r="AS24" s="442">
        <v>3081</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1972822</v>
      </c>
      <c r="BO24" s="467"/>
      <c r="BP24" s="467"/>
      <c r="BQ24" s="467"/>
      <c r="BR24" s="467"/>
      <c r="BS24" s="467"/>
      <c r="BT24" s="467"/>
      <c r="BU24" s="468"/>
      <c r="BV24" s="466">
        <v>1859302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5470</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t="s">
        <v>138</v>
      </c>
      <c r="BO25" s="462"/>
      <c r="BP25" s="462"/>
      <c r="BQ25" s="462"/>
      <c r="BR25" s="462"/>
      <c r="BS25" s="462"/>
      <c r="BT25" s="462"/>
      <c r="BU25" s="463"/>
      <c r="BV25" s="461" t="s">
        <v>138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5000</v>
      </c>
      <c r="R26" s="443"/>
      <c r="S26" s="443"/>
      <c r="T26" s="443"/>
      <c r="U26" s="443"/>
      <c r="V26" s="444"/>
      <c r="W26" s="508"/>
      <c r="X26" s="499"/>
      <c r="Y26" s="500"/>
      <c r="Z26" s="439" t="s">
        <v>178</v>
      </c>
      <c r="AA26" s="521"/>
      <c r="AB26" s="521"/>
      <c r="AC26" s="521"/>
      <c r="AD26" s="521"/>
      <c r="AE26" s="521"/>
      <c r="AF26" s="521"/>
      <c r="AG26" s="522"/>
      <c r="AH26" s="442" t="s">
        <v>138</v>
      </c>
      <c r="AI26" s="443"/>
      <c r="AJ26" s="443"/>
      <c r="AK26" s="443"/>
      <c r="AL26" s="444"/>
      <c r="AM26" s="442" t="s">
        <v>138</v>
      </c>
      <c r="AN26" s="443"/>
      <c r="AO26" s="443"/>
      <c r="AP26" s="443"/>
      <c r="AQ26" s="443"/>
      <c r="AR26" s="444"/>
      <c r="AS26" s="442" t="s">
        <v>138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2670</v>
      </c>
      <c r="R27" s="443"/>
      <c r="S27" s="443"/>
      <c r="T27" s="443"/>
      <c r="U27" s="443"/>
      <c r="V27" s="444"/>
      <c r="W27" s="508"/>
      <c r="X27" s="499"/>
      <c r="Y27" s="500"/>
      <c r="Z27" s="439" t="s">
        <v>181</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19166</v>
      </c>
      <c r="BO27" s="470"/>
      <c r="BP27" s="470"/>
      <c r="BQ27" s="470"/>
      <c r="BR27" s="470"/>
      <c r="BS27" s="470"/>
      <c r="BT27" s="470"/>
      <c r="BU27" s="471"/>
      <c r="BV27" s="469">
        <v>19164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2000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522686</v>
      </c>
      <c r="BO28" s="462"/>
      <c r="BP28" s="462"/>
      <c r="BQ28" s="462"/>
      <c r="BR28" s="462"/>
      <c r="BS28" s="462"/>
      <c r="BT28" s="462"/>
      <c r="BU28" s="463"/>
      <c r="BV28" s="461">
        <v>522306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6</v>
      </c>
      <c r="M29" s="443"/>
      <c r="N29" s="443"/>
      <c r="O29" s="443"/>
      <c r="P29" s="444"/>
      <c r="Q29" s="442">
        <v>1800</v>
      </c>
      <c r="R29" s="443"/>
      <c r="S29" s="443"/>
      <c r="T29" s="443"/>
      <c r="U29" s="443"/>
      <c r="V29" s="444"/>
      <c r="W29" s="509"/>
      <c r="X29" s="510"/>
      <c r="Y29" s="511"/>
      <c r="Z29" s="439" t="s">
        <v>187</v>
      </c>
      <c r="AA29" s="440"/>
      <c r="AB29" s="440"/>
      <c r="AC29" s="440"/>
      <c r="AD29" s="440"/>
      <c r="AE29" s="440"/>
      <c r="AF29" s="440"/>
      <c r="AG29" s="441"/>
      <c r="AH29" s="442">
        <v>35</v>
      </c>
      <c r="AI29" s="443"/>
      <c r="AJ29" s="443"/>
      <c r="AK29" s="443"/>
      <c r="AL29" s="444"/>
      <c r="AM29" s="442">
        <v>107835</v>
      </c>
      <c r="AN29" s="443"/>
      <c r="AO29" s="443"/>
      <c r="AP29" s="443"/>
      <c r="AQ29" s="443"/>
      <c r="AR29" s="444"/>
      <c r="AS29" s="442">
        <v>3081</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214798</v>
      </c>
      <c r="BO29" s="467"/>
      <c r="BP29" s="467"/>
      <c r="BQ29" s="467"/>
      <c r="BR29" s="467"/>
      <c r="BS29" s="467"/>
      <c r="BT29" s="467"/>
      <c r="BU29" s="468"/>
      <c r="BV29" s="466">
        <v>162428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873753</v>
      </c>
      <c r="BO30" s="470"/>
      <c r="BP30" s="470"/>
      <c r="BQ30" s="470"/>
      <c r="BR30" s="470"/>
      <c r="BS30" s="470"/>
      <c r="BT30" s="470"/>
      <c r="BU30" s="471"/>
      <c r="BV30" s="469">
        <v>852525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松本広域連合（一般会計）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村営バス特別会計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農業集落排水特別会計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松本広域連合（ふるさと市町村圏事業特別会計）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IF('各会計、関係団体の財政状況及び健全化判断比率'!B33="","",'各会計、関係団体の財政状況及び健全化判断比率'!B33)</f>
        <v>福祉センター特別会計</v>
      </c>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長野県市町村自治振興組合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長野県後期高齢者医療広域連合（一般会計）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長野県後期高齢者医療広域連合（後期高齢者医療特別会計）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長野県市町村総合事務組合（一般会計）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長野県市町村総合事務組合（非常勤職員公務災害補償特別会計）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中信地域町村交通災害共済事務組合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松塩安筑老人福祉施設組合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松塩筑木曽老人福祉施設組合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uUQLQOcWqpB7jUHgSHugKtNhZN0BxpO/PbzKTG2A55d6cb0trHTFcFLeLHwJ0XJtpMtoWeOzfeU254uS9UrFQ==" saltValue="lLrypHu2dbjRZ49l5R0R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555</v>
      </c>
      <c r="D34" s="1248"/>
      <c r="E34" s="1249"/>
      <c r="F34" s="32">
        <v>2.0699999999999998</v>
      </c>
      <c r="G34" s="33">
        <v>2.37</v>
      </c>
      <c r="H34" s="33">
        <v>2.34</v>
      </c>
      <c r="I34" s="33">
        <v>2.2400000000000002</v>
      </c>
      <c r="J34" s="34">
        <v>2.13</v>
      </c>
      <c r="K34" s="22"/>
      <c r="L34" s="22"/>
      <c r="M34" s="22"/>
      <c r="N34" s="22"/>
      <c r="O34" s="22"/>
      <c r="P34" s="22"/>
    </row>
    <row r="35" spans="1:16" ht="39" customHeight="1" x14ac:dyDescent="0.15">
      <c r="A35" s="22"/>
      <c r="B35" s="35"/>
      <c r="C35" s="1242" t="s">
        <v>556</v>
      </c>
      <c r="D35" s="1243"/>
      <c r="E35" s="1244"/>
      <c r="F35" s="36">
        <v>1.84</v>
      </c>
      <c r="G35" s="37">
        <v>2.71</v>
      </c>
      <c r="H35" s="37">
        <v>1.93</v>
      </c>
      <c r="I35" s="37">
        <v>0.14000000000000001</v>
      </c>
      <c r="J35" s="38">
        <v>0.11</v>
      </c>
      <c r="K35" s="22"/>
      <c r="L35" s="22"/>
      <c r="M35" s="22"/>
      <c r="N35" s="22"/>
      <c r="O35" s="22"/>
      <c r="P35" s="22"/>
    </row>
    <row r="36" spans="1:16" ht="39" customHeight="1" x14ac:dyDescent="0.15">
      <c r="A36" s="22"/>
      <c r="B36" s="35"/>
      <c r="C36" s="1242" t="s">
        <v>557</v>
      </c>
      <c r="D36" s="1243"/>
      <c r="E36" s="1244"/>
      <c r="F36" s="36">
        <v>0.06</v>
      </c>
      <c r="G36" s="37">
        <v>0.04</v>
      </c>
      <c r="H36" s="37">
        <v>0.05</v>
      </c>
      <c r="I36" s="37">
        <v>0.03</v>
      </c>
      <c r="J36" s="38">
        <v>7.0000000000000007E-2</v>
      </c>
      <c r="K36" s="22"/>
      <c r="L36" s="22"/>
      <c r="M36" s="22"/>
      <c r="N36" s="22"/>
      <c r="O36" s="22"/>
      <c r="P36" s="22"/>
    </row>
    <row r="37" spans="1:16" ht="39" customHeight="1" x14ac:dyDescent="0.15">
      <c r="A37" s="22"/>
      <c r="B37" s="35"/>
      <c r="C37" s="1242" t="s">
        <v>558</v>
      </c>
      <c r="D37" s="1243"/>
      <c r="E37" s="1244"/>
      <c r="F37" s="36">
        <v>0.14000000000000001</v>
      </c>
      <c r="G37" s="37">
        <v>7.0000000000000007E-2</v>
      </c>
      <c r="H37" s="37">
        <v>0.17</v>
      </c>
      <c r="I37" s="37">
        <v>0.04</v>
      </c>
      <c r="J37" s="38">
        <v>0.06</v>
      </c>
      <c r="K37" s="22"/>
      <c r="L37" s="22"/>
      <c r="M37" s="22"/>
      <c r="N37" s="22"/>
      <c r="O37" s="22"/>
      <c r="P37" s="22"/>
    </row>
    <row r="38" spans="1:16" ht="39" customHeight="1" x14ac:dyDescent="0.15">
      <c r="A38" s="22"/>
      <c r="B38" s="35"/>
      <c r="C38" s="1242" t="s">
        <v>559</v>
      </c>
      <c r="D38" s="1243"/>
      <c r="E38" s="1244"/>
      <c r="F38" s="36">
        <v>0.01</v>
      </c>
      <c r="G38" s="37">
        <v>0.01</v>
      </c>
      <c r="H38" s="37">
        <v>0.03</v>
      </c>
      <c r="I38" s="37">
        <v>0.04</v>
      </c>
      <c r="J38" s="38">
        <v>0.03</v>
      </c>
      <c r="K38" s="22"/>
      <c r="L38" s="22"/>
      <c r="M38" s="22"/>
      <c r="N38" s="22"/>
      <c r="O38" s="22"/>
      <c r="P38" s="22"/>
    </row>
    <row r="39" spans="1:16" ht="39" customHeight="1" x14ac:dyDescent="0.15">
      <c r="A39" s="22"/>
      <c r="B39" s="35"/>
      <c r="C39" s="1242" t="s">
        <v>560</v>
      </c>
      <c r="D39" s="1243"/>
      <c r="E39" s="1244"/>
      <c r="F39" s="36">
        <v>0</v>
      </c>
      <c r="G39" s="37">
        <v>0.61</v>
      </c>
      <c r="H39" s="37">
        <v>0</v>
      </c>
      <c r="I39" s="37">
        <v>0</v>
      </c>
      <c r="J39" s="38">
        <v>0</v>
      </c>
      <c r="K39" s="22"/>
      <c r="L39" s="22"/>
      <c r="M39" s="22"/>
      <c r="N39" s="22"/>
      <c r="O39" s="22"/>
      <c r="P39" s="22"/>
    </row>
    <row r="40" spans="1:16" ht="39" customHeight="1" x14ac:dyDescent="0.15">
      <c r="A40" s="22"/>
      <c r="B40" s="35"/>
      <c r="C40" s="1242" t="s">
        <v>561</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563</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564</v>
      </c>
      <c r="D43" s="1246"/>
      <c r="E43" s="1247"/>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67df45VEPJ6dq1ZA8Iq0QUSj/qGB8NVfblxjwiKDEQyaBDda1zjHbxOxr0ozuqBVFFXtU+fr6lpI4NEsISX0A==" saltValue="VxVUEYnztE+YuOdLeEFP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289</v>
      </c>
      <c r="L45" s="60">
        <v>269</v>
      </c>
      <c r="M45" s="60">
        <v>252</v>
      </c>
      <c r="N45" s="60">
        <v>242</v>
      </c>
      <c r="O45" s="61">
        <v>236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14</v>
      </c>
      <c r="F48" s="1252"/>
      <c r="G48" s="1252"/>
      <c r="H48" s="1252"/>
      <c r="I48" s="1252"/>
      <c r="J48" s="1253"/>
      <c r="K48" s="63">
        <v>74</v>
      </c>
      <c r="L48" s="64">
        <v>70</v>
      </c>
      <c r="M48" s="64">
        <v>68</v>
      </c>
      <c r="N48" s="64">
        <v>74</v>
      </c>
      <c r="O48" s="65">
        <v>72</v>
      </c>
      <c r="P48" s="48"/>
      <c r="Q48" s="48"/>
      <c r="R48" s="48"/>
      <c r="S48" s="48"/>
      <c r="T48" s="48"/>
      <c r="U48" s="48"/>
    </row>
    <row r="49" spans="1:21" ht="30.75" customHeight="1" x14ac:dyDescent="0.15">
      <c r="A49" s="48"/>
      <c r="B49" s="1270"/>
      <c r="C49" s="1271"/>
      <c r="D49" s="62"/>
      <c r="E49" s="1252" t="s">
        <v>15</v>
      </c>
      <c r="F49" s="1252"/>
      <c r="G49" s="1252"/>
      <c r="H49" s="1252"/>
      <c r="I49" s="1252"/>
      <c r="J49" s="1253"/>
      <c r="K49" s="63">
        <v>8</v>
      </c>
      <c r="L49" s="64">
        <v>6</v>
      </c>
      <c r="M49" s="64">
        <v>7</v>
      </c>
      <c r="N49" s="64">
        <v>4</v>
      </c>
      <c r="O49" s="65">
        <v>2</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506</v>
      </c>
      <c r="L50" s="64" t="s">
        <v>506</v>
      </c>
      <c r="M50" s="64" t="s">
        <v>506</v>
      </c>
      <c r="N50" s="64" t="s">
        <v>506</v>
      </c>
      <c r="O50" s="65" t="s">
        <v>506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276</v>
      </c>
      <c r="L52" s="64">
        <v>260</v>
      </c>
      <c r="M52" s="64">
        <v>261</v>
      </c>
      <c r="N52" s="64">
        <v>250</v>
      </c>
      <c r="O52" s="65">
        <v>236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95</v>
      </c>
      <c r="L53" s="69">
        <v>85</v>
      </c>
      <c r="M53" s="69">
        <v>66</v>
      </c>
      <c r="N53" s="69">
        <v>70</v>
      </c>
      <c r="O53" s="70">
        <v>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58" t="s">
        <v>24</v>
      </c>
      <c r="C57" s="1259"/>
      <c r="D57" s="1262" t="s">
        <v>25</v>
      </c>
      <c r="E57" s="1263"/>
      <c r="F57" s="1263"/>
      <c r="G57" s="1263"/>
      <c r="H57" s="1263"/>
      <c r="I57" s="1263"/>
      <c r="J57" s="1264"/>
      <c r="K57" s="83">
        <v>131</v>
      </c>
      <c r="L57" s="84">
        <v>214</v>
      </c>
      <c r="M57" s="84">
        <v>104</v>
      </c>
      <c r="N57" s="84">
        <v>114</v>
      </c>
      <c r="O57" s="85">
        <v>162</v>
      </c>
    </row>
    <row r="58" spans="1:21" ht="31.5" customHeight="1" thickBot="1" x14ac:dyDescent="0.2">
      <c r="B58" s="1260"/>
      <c r="C58" s="1261"/>
      <c r="D58" s="1265" t="s">
        <v>26</v>
      </c>
      <c r="E58" s="1266"/>
      <c r="F58" s="1266"/>
      <c r="G58" s="1266"/>
      <c r="H58" s="1266"/>
      <c r="I58" s="1266"/>
      <c r="J58" s="1267"/>
      <c r="K58" s="86">
        <v>83</v>
      </c>
      <c r="L58" s="87">
        <v>-110</v>
      </c>
      <c r="M58" s="87">
        <v>10</v>
      </c>
      <c r="N58" s="87">
        <v>48</v>
      </c>
      <c r="O58" s="88">
        <v>52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ni6Y9kQ0JC+cJaWYwgK7t0L+V7y91QAw4hFbHJOdQMZ57EISv7xfpB2stZXYVxfYtHGbrJ+0jAv2BjbTqmBEg==" saltValue="UiAhRxiu9asTY7NojK6a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88" t="s">
        <v>29</v>
      </c>
      <c r="C41" s="1289"/>
      <c r="D41" s="102"/>
      <c r="E41" s="1290" t="s">
        <v>30</v>
      </c>
      <c r="F41" s="1290"/>
      <c r="G41" s="1290"/>
      <c r="H41" s="1291"/>
      <c r="I41" s="103">
        <v>2334</v>
      </c>
      <c r="J41" s="104">
        <v>2225</v>
      </c>
      <c r="K41" s="104">
        <v>2390</v>
      </c>
      <c r="L41" s="104">
        <v>2563</v>
      </c>
      <c r="M41" s="105">
        <v>2673</v>
      </c>
    </row>
    <row r="42" spans="2:13" ht="27.75" customHeight="1" x14ac:dyDescent="0.15">
      <c r="B42" s="1278"/>
      <c r="C42" s="1279"/>
      <c r="D42" s="106"/>
      <c r="E42" s="1282" t="s">
        <v>31</v>
      </c>
      <c r="F42" s="1282"/>
      <c r="G42" s="1282"/>
      <c r="H42" s="1283"/>
      <c r="I42" s="107" t="s">
        <v>506</v>
      </c>
      <c r="J42" s="108" t="s">
        <v>506</v>
      </c>
      <c r="K42" s="108" t="s">
        <v>506</v>
      </c>
      <c r="L42" s="108" t="s">
        <v>506</v>
      </c>
      <c r="M42" s="109" t="s">
        <v>506</v>
      </c>
    </row>
    <row r="43" spans="2:13" ht="27.75" customHeight="1" x14ac:dyDescent="0.15">
      <c r="B43" s="1278"/>
      <c r="C43" s="1279"/>
      <c r="D43" s="106"/>
      <c r="E43" s="1282" t="s">
        <v>32</v>
      </c>
      <c r="F43" s="1282"/>
      <c r="G43" s="1282"/>
      <c r="H43" s="1283"/>
      <c r="I43" s="107">
        <v>721</v>
      </c>
      <c r="J43" s="108">
        <v>654</v>
      </c>
      <c r="K43" s="108">
        <v>589</v>
      </c>
      <c r="L43" s="108">
        <v>556</v>
      </c>
      <c r="M43" s="109">
        <v>521</v>
      </c>
    </row>
    <row r="44" spans="2:13" ht="27.75" customHeight="1" x14ac:dyDescent="0.15">
      <c r="B44" s="1278"/>
      <c r="C44" s="1279"/>
      <c r="D44" s="106"/>
      <c r="E44" s="1282" t="s">
        <v>33</v>
      </c>
      <c r="F44" s="1282"/>
      <c r="G44" s="1282"/>
      <c r="H44" s="1283"/>
      <c r="I44" s="107">
        <v>43</v>
      </c>
      <c r="J44" s="108">
        <v>35</v>
      </c>
      <c r="K44" s="108">
        <v>28</v>
      </c>
      <c r="L44" s="108">
        <v>23</v>
      </c>
      <c r="M44" s="109">
        <v>17</v>
      </c>
    </row>
    <row r="45" spans="2:13" ht="27.75" customHeight="1" x14ac:dyDescent="0.15">
      <c r="B45" s="1278"/>
      <c r="C45" s="1279"/>
      <c r="D45" s="106"/>
      <c r="E45" s="1282" t="s">
        <v>34</v>
      </c>
      <c r="F45" s="1282"/>
      <c r="G45" s="1282"/>
      <c r="H45" s="1283"/>
      <c r="I45" s="107">
        <v>414</v>
      </c>
      <c r="J45" s="108">
        <v>421</v>
      </c>
      <c r="K45" s="108">
        <v>412</v>
      </c>
      <c r="L45" s="108">
        <v>459</v>
      </c>
      <c r="M45" s="109">
        <v>431</v>
      </c>
    </row>
    <row r="46" spans="2:13" ht="27.75" customHeight="1" x14ac:dyDescent="0.15">
      <c r="B46" s="1278"/>
      <c r="C46" s="1279"/>
      <c r="D46" s="110"/>
      <c r="E46" s="1282" t="s">
        <v>35</v>
      </c>
      <c r="F46" s="1282"/>
      <c r="G46" s="1282"/>
      <c r="H46" s="1283"/>
      <c r="I46" s="107" t="s">
        <v>506</v>
      </c>
      <c r="J46" s="108" t="s">
        <v>506</v>
      </c>
      <c r="K46" s="108" t="s">
        <v>506</v>
      </c>
      <c r="L46" s="108" t="s">
        <v>506</v>
      </c>
      <c r="M46" s="109" t="s">
        <v>506</v>
      </c>
    </row>
    <row r="47" spans="2:13" ht="27.75" customHeight="1" x14ac:dyDescent="0.15">
      <c r="B47" s="1278"/>
      <c r="C47" s="1279"/>
      <c r="D47" s="111"/>
      <c r="E47" s="1292" t="s">
        <v>36</v>
      </c>
      <c r="F47" s="1293"/>
      <c r="G47" s="1293"/>
      <c r="H47" s="1294"/>
      <c r="I47" s="107" t="s">
        <v>506</v>
      </c>
      <c r="J47" s="108" t="s">
        <v>506</v>
      </c>
      <c r="K47" s="108" t="s">
        <v>506</v>
      </c>
      <c r="L47" s="108" t="s">
        <v>506</v>
      </c>
      <c r="M47" s="109" t="s">
        <v>506</v>
      </c>
    </row>
    <row r="48" spans="2:13" ht="27.75" customHeight="1" x14ac:dyDescent="0.15">
      <c r="B48" s="1278"/>
      <c r="C48" s="1279"/>
      <c r="D48" s="106"/>
      <c r="E48" s="1282" t="s">
        <v>37</v>
      </c>
      <c r="F48" s="1282"/>
      <c r="G48" s="1282"/>
      <c r="H48" s="1283"/>
      <c r="I48" s="107" t="s">
        <v>506</v>
      </c>
      <c r="J48" s="108" t="s">
        <v>506</v>
      </c>
      <c r="K48" s="108" t="s">
        <v>506</v>
      </c>
      <c r="L48" s="108" t="s">
        <v>506</v>
      </c>
      <c r="M48" s="109" t="s">
        <v>506</v>
      </c>
    </row>
    <row r="49" spans="2:13" ht="27.75" customHeight="1" x14ac:dyDescent="0.15">
      <c r="B49" s="1280"/>
      <c r="C49" s="1281"/>
      <c r="D49" s="106"/>
      <c r="E49" s="1282" t="s">
        <v>38</v>
      </c>
      <c r="F49" s="1282"/>
      <c r="G49" s="1282"/>
      <c r="H49" s="1283"/>
      <c r="I49" s="107" t="s">
        <v>506</v>
      </c>
      <c r="J49" s="108" t="s">
        <v>506</v>
      </c>
      <c r="K49" s="108" t="s">
        <v>506</v>
      </c>
      <c r="L49" s="108" t="s">
        <v>506</v>
      </c>
      <c r="M49" s="109" t="s">
        <v>506</v>
      </c>
    </row>
    <row r="50" spans="2:13" ht="27.75" customHeight="1" x14ac:dyDescent="0.15">
      <c r="B50" s="1276" t="s">
        <v>39</v>
      </c>
      <c r="C50" s="1277"/>
      <c r="D50" s="112"/>
      <c r="E50" s="1282" t="s">
        <v>40</v>
      </c>
      <c r="F50" s="1282"/>
      <c r="G50" s="1282"/>
      <c r="H50" s="1283"/>
      <c r="I50" s="107">
        <v>1552</v>
      </c>
      <c r="J50" s="108">
        <v>1505</v>
      </c>
      <c r="K50" s="108">
        <v>1524</v>
      </c>
      <c r="L50" s="108">
        <v>1631</v>
      </c>
      <c r="M50" s="109">
        <v>1683</v>
      </c>
    </row>
    <row r="51" spans="2:13" ht="27.75" customHeight="1" x14ac:dyDescent="0.15">
      <c r="B51" s="1278"/>
      <c r="C51" s="1279"/>
      <c r="D51" s="106"/>
      <c r="E51" s="1282" t="s">
        <v>41</v>
      </c>
      <c r="F51" s="1282"/>
      <c r="G51" s="1282"/>
      <c r="H51" s="1283"/>
      <c r="I51" s="107">
        <v>10</v>
      </c>
      <c r="J51" s="108">
        <v>7</v>
      </c>
      <c r="K51" s="108">
        <v>4</v>
      </c>
      <c r="L51" s="108">
        <v>0</v>
      </c>
      <c r="M51" s="109" t="s">
        <v>506</v>
      </c>
    </row>
    <row r="52" spans="2:13" ht="27.75" customHeight="1" x14ac:dyDescent="0.15">
      <c r="B52" s="1280"/>
      <c r="C52" s="1281"/>
      <c r="D52" s="106"/>
      <c r="E52" s="1282" t="s">
        <v>42</v>
      </c>
      <c r="F52" s="1282"/>
      <c r="G52" s="1282"/>
      <c r="H52" s="1283"/>
      <c r="I52" s="107">
        <v>2261</v>
      </c>
      <c r="J52" s="108">
        <v>2188</v>
      </c>
      <c r="K52" s="108">
        <v>2248</v>
      </c>
      <c r="L52" s="108">
        <v>2299</v>
      </c>
      <c r="M52" s="109">
        <v>2455</v>
      </c>
    </row>
    <row r="53" spans="2:13" ht="27.75" customHeight="1" thickBot="1" x14ac:dyDescent="0.2">
      <c r="B53" s="1284" t="s">
        <v>43</v>
      </c>
      <c r="C53" s="1285"/>
      <c r="D53" s="113"/>
      <c r="E53" s="1286" t="s">
        <v>44</v>
      </c>
      <c r="F53" s="1286"/>
      <c r="G53" s="1286"/>
      <c r="H53" s="1287"/>
      <c r="I53" s="114">
        <v>-309</v>
      </c>
      <c r="J53" s="115">
        <v>-364</v>
      </c>
      <c r="K53" s="115">
        <v>-357</v>
      </c>
      <c r="L53" s="115">
        <v>-328</v>
      </c>
      <c r="M53" s="116">
        <v>-495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cCDmYbxLIKLI2iSMONWwsrKkQO4PxxFkNEEQS8r3npfrUqKmtgVG4AzQrUZmENuyLUn8KuS+bDeRdkRViQkQ==" saltValue="JVggSVWdIpyK9YFKBzDr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47</v>
      </c>
      <c r="D55" s="1303"/>
      <c r="E55" s="1304"/>
      <c r="F55" s="128">
        <v>522</v>
      </c>
      <c r="G55" s="128">
        <v>522</v>
      </c>
      <c r="H55" s="129">
        <v>523</v>
      </c>
    </row>
    <row r="56" spans="2:8" ht="52.5" customHeight="1" x14ac:dyDescent="0.15">
      <c r="B56" s="130"/>
      <c r="C56" s="1305" t="s">
        <v>48</v>
      </c>
      <c r="D56" s="1305"/>
      <c r="E56" s="1306"/>
      <c r="F56" s="131">
        <v>114</v>
      </c>
      <c r="G56" s="131">
        <v>162</v>
      </c>
      <c r="H56" s="132">
        <v>215</v>
      </c>
    </row>
    <row r="57" spans="2:8" ht="53.25" customHeight="1" x14ac:dyDescent="0.15">
      <c r="B57" s="130"/>
      <c r="C57" s="1307" t="s">
        <v>49</v>
      </c>
      <c r="D57" s="1307"/>
      <c r="E57" s="1308"/>
      <c r="F57" s="133">
        <v>811</v>
      </c>
      <c r="G57" s="133">
        <v>853</v>
      </c>
      <c r="H57" s="134">
        <v>874</v>
      </c>
    </row>
    <row r="58" spans="2:8" ht="45.75" customHeight="1" x14ac:dyDescent="0.15">
      <c r="B58" s="135"/>
      <c r="C58" s="1295" t="s">
        <v>596</v>
      </c>
      <c r="D58" s="1296"/>
      <c r="E58" s="1297"/>
      <c r="F58" s="136">
        <v>589</v>
      </c>
      <c r="G58" s="136">
        <v>628</v>
      </c>
      <c r="H58" s="137">
        <v>628</v>
      </c>
    </row>
    <row r="59" spans="2:8" ht="45.75" customHeight="1" x14ac:dyDescent="0.15">
      <c r="B59" s="135"/>
      <c r="C59" s="1295" t="s">
        <v>597</v>
      </c>
      <c r="D59" s="1296"/>
      <c r="E59" s="1297"/>
      <c r="F59" s="136">
        <v>130</v>
      </c>
      <c r="G59" s="136">
        <v>130</v>
      </c>
      <c r="H59" s="137">
        <v>130</v>
      </c>
    </row>
    <row r="60" spans="2:8" ht="45.75" customHeight="1" x14ac:dyDescent="0.15">
      <c r="B60" s="135"/>
      <c r="C60" s="1295" t="s">
        <v>598</v>
      </c>
      <c r="D60" s="1296"/>
      <c r="E60" s="1297"/>
      <c r="F60" s="136">
        <v>31</v>
      </c>
      <c r="G60" s="136">
        <v>32</v>
      </c>
      <c r="H60" s="137">
        <v>49</v>
      </c>
    </row>
    <row r="61" spans="2:8" ht="45.75" customHeight="1" x14ac:dyDescent="0.15">
      <c r="B61" s="135"/>
      <c r="C61" s="1295" t="s">
        <v>599</v>
      </c>
      <c r="D61" s="1296"/>
      <c r="E61" s="1297"/>
      <c r="F61" s="136">
        <v>19</v>
      </c>
      <c r="G61" s="136">
        <v>19</v>
      </c>
      <c r="H61" s="137">
        <v>19</v>
      </c>
    </row>
    <row r="62" spans="2:8" ht="45.75" customHeight="1" thickBot="1" x14ac:dyDescent="0.2">
      <c r="B62" s="138"/>
      <c r="C62" s="1298" t="s">
        <v>600</v>
      </c>
      <c r="D62" s="1299"/>
      <c r="E62" s="1300"/>
      <c r="F62" s="139">
        <v>17</v>
      </c>
      <c r="G62" s="139">
        <v>17</v>
      </c>
      <c r="H62" s="140">
        <v>17</v>
      </c>
    </row>
    <row r="63" spans="2:8" ht="52.5" customHeight="1" thickBot="1" x14ac:dyDescent="0.2">
      <c r="B63" s="141"/>
      <c r="C63" s="1301" t="s">
        <v>50</v>
      </c>
      <c r="D63" s="1301"/>
      <c r="E63" s="1302"/>
      <c r="F63" s="142">
        <v>1447</v>
      </c>
      <c r="G63" s="142">
        <v>1537</v>
      </c>
      <c r="H63" s="143">
        <v>1611</v>
      </c>
    </row>
    <row r="64" spans="2:8" ht="15" customHeight="1" x14ac:dyDescent="0.15"/>
  </sheetData>
  <sheetProtection algorithmName="SHA-512" hashValue="R7tK5BJ46TSRT4Lw82i7n+MApHZwuX7OaP9c10ErEe9GfOKgXno5AvZz9F1Xrdf0iuTQfCaNbgJTXGxJspO2Xg==" saltValue="fpP78CBf9MNtX5nS74S2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DD43" sqref="DD4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612</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548</v>
      </c>
      <c r="BQ50" s="1323"/>
      <c r="BR50" s="1323"/>
      <c r="BS50" s="1323"/>
      <c r="BT50" s="1323"/>
      <c r="BU50" s="1323"/>
      <c r="BV50" s="1323"/>
      <c r="BW50" s="1323"/>
      <c r="BX50" s="1323" t="s">
        <v>549</v>
      </c>
      <c r="BY50" s="1323"/>
      <c r="BZ50" s="1323"/>
      <c r="CA50" s="1323"/>
      <c r="CB50" s="1323"/>
      <c r="CC50" s="1323"/>
      <c r="CD50" s="1323"/>
      <c r="CE50" s="1323"/>
      <c r="CF50" s="1323" t="s">
        <v>550</v>
      </c>
      <c r="CG50" s="1323"/>
      <c r="CH50" s="1323"/>
      <c r="CI50" s="1323"/>
      <c r="CJ50" s="1323"/>
      <c r="CK50" s="1323"/>
      <c r="CL50" s="1323"/>
      <c r="CM50" s="1323"/>
      <c r="CN50" s="1323" t="s">
        <v>551</v>
      </c>
      <c r="CO50" s="1323"/>
      <c r="CP50" s="1323"/>
      <c r="CQ50" s="1323"/>
      <c r="CR50" s="1323"/>
      <c r="CS50" s="1323"/>
      <c r="CT50" s="1323"/>
      <c r="CU50" s="1323"/>
      <c r="CV50" s="1323" t="s">
        <v>552</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605</v>
      </c>
      <c r="AO51" s="1326"/>
      <c r="AP51" s="1326"/>
      <c r="AQ51" s="1326"/>
      <c r="AR51" s="1326"/>
      <c r="AS51" s="1326"/>
      <c r="AT51" s="1326"/>
      <c r="AU51" s="1326"/>
      <c r="AV51" s="1326"/>
      <c r="AW51" s="1326"/>
      <c r="AX51" s="1326"/>
      <c r="AY51" s="1326"/>
      <c r="AZ51" s="1326"/>
      <c r="BA51" s="1326"/>
      <c r="BB51" s="1326" t="s">
        <v>606</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607</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52.8</v>
      </c>
      <c r="BY53" s="1309"/>
      <c r="BZ53" s="1309"/>
      <c r="CA53" s="1309"/>
      <c r="CB53" s="1309"/>
      <c r="CC53" s="1309"/>
      <c r="CD53" s="1309"/>
      <c r="CE53" s="1309"/>
      <c r="CF53" s="1309">
        <v>66</v>
      </c>
      <c r="CG53" s="1309"/>
      <c r="CH53" s="1309"/>
      <c r="CI53" s="1309"/>
      <c r="CJ53" s="1309"/>
      <c r="CK53" s="1309"/>
      <c r="CL53" s="1309"/>
      <c r="CM53" s="1309"/>
      <c r="CN53" s="1309">
        <v>65.7</v>
      </c>
      <c r="CO53" s="1309"/>
      <c r="CP53" s="1309"/>
      <c r="CQ53" s="1309"/>
      <c r="CR53" s="1309"/>
      <c r="CS53" s="1309"/>
      <c r="CT53" s="1309"/>
      <c r="CU53" s="1309"/>
      <c r="CV53" s="1309">
        <v>67.3</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608</v>
      </c>
      <c r="AO55" s="1323"/>
      <c r="AP55" s="1323"/>
      <c r="AQ55" s="1323"/>
      <c r="AR55" s="1323"/>
      <c r="AS55" s="1323"/>
      <c r="AT55" s="1323"/>
      <c r="AU55" s="1323"/>
      <c r="AV55" s="1323"/>
      <c r="AW55" s="1323"/>
      <c r="AX55" s="1323"/>
      <c r="AY55" s="1323"/>
      <c r="AZ55" s="1323"/>
      <c r="BA55" s="1323"/>
      <c r="BB55" s="1326" t="s">
        <v>606</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607</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548</v>
      </c>
      <c r="BQ72" s="1323"/>
      <c r="BR72" s="1323"/>
      <c r="BS72" s="1323"/>
      <c r="BT72" s="1323"/>
      <c r="BU72" s="1323"/>
      <c r="BV72" s="1323"/>
      <c r="BW72" s="1323"/>
      <c r="BX72" s="1323" t="s">
        <v>549</v>
      </c>
      <c r="BY72" s="1323"/>
      <c r="BZ72" s="1323"/>
      <c r="CA72" s="1323"/>
      <c r="CB72" s="1323"/>
      <c r="CC72" s="1323"/>
      <c r="CD72" s="1323"/>
      <c r="CE72" s="1323"/>
      <c r="CF72" s="1323" t="s">
        <v>550</v>
      </c>
      <c r="CG72" s="1323"/>
      <c r="CH72" s="1323"/>
      <c r="CI72" s="1323"/>
      <c r="CJ72" s="1323"/>
      <c r="CK72" s="1323"/>
      <c r="CL72" s="1323"/>
      <c r="CM72" s="1323"/>
      <c r="CN72" s="1323" t="s">
        <v>551</v>
      </c>
      <c r="CO72" s="1323"/>
      <c r="CP72" s="1323"/>
      <c r="CQ72" s="1323"/>
      <c r="CR72" s="1323"/>
      <c r="CS72" s="1323"/>
      <c r="CT72" s="1323"/>
      <c r="CU72" s="1323"/>
      <c r="CV72" s="1323" t="s">
        <v>552</v>
      </c>
      <c r="CW72" s="1323"/>
      <c r="CX72" s="1323"/>
      <c r="CY72" s="1323"/>
      <c r="CZ72" s="1323"/>
      <c r="DA72" s="1323"/>
      <c r="DB72" s="1323"/>
      <c r="DC72" s="1323"/>
    </row>
    <row r="73" spans="2:107" x14ac:dyDescent="0.15">
      <c r="B73" s="395"/>
      <c r="G73" s="1324"/>
      <c r="H73" s="1324"/>
      <c r="I73" s="1324"/>
      <c r="J73" s="1324"/>
      <c r="K73" s="1330"/>
      <c r="L73" s="1330"/>
      <c r="M73" s="1330"/>
      <c r="N73" s="1330"/>
      <c r="AM73" s="404"/>
      <c r="AN73" s="1326" t="s">
        <v>605</v>
      </c>
      <c r="AO73" s="1326"/>
      <c r="AP73" s="1326"/>
      <c r="AQ73" s="1326"/>
      <c r="AR73" s="1326"/>
      <c r="AS73" s="1326"/>
      <c r="AT73" s="1326"/>
      <c r="AU73" s="1326"/>
      <c r="AV73" s="1326"/>
      <c r="AW73" s="1326"/>
      <c r="AX73" s="1326"/>
      <c r="AY73" s="1326"/>
      <c r="AZ73" s="1326"/>
      <c r="BA73" s="1326"/>
      <c r="BB73" s="1326" t="s">
        <v>606</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610</v>
      </c>
      <c r="BC75" s="1326"/>
      <c r="BD75" s="1326"/>
      <c r="BE75" s="1326"/>
      <c r="BF75" s="1326"/>
      <c r="BG75" s="1326"/>
      <c r="BH75" s="1326"/>
      <c r="BI75" s="1326"/>
      <c r="BJ75" s="1326"/>
      <c r="BK75" s="1326"/>
      <c r="BL75" s="1326"/>
      <c r="BM75" s="1326"/>
      <c r="BN75" s="1326"/>
      <c r="BO75" s="1326"/>
      <c r="BP75" s="1309">
        <v>10.6</v>
      </c>
      <c r="BQ75" s="1309"/>
      <c r="BR75" s="1309"/>
      <c r="BS75" s="1309"/>
      <c r="BT75" s="1309"/>
      <c r="BU75" s="1309"/>
      <c r="BV75" s="1309"/>
      <c r="BW75" s="1309"/>
      <c r="BX75" s="1309">
        <v>9.3000000000000007</v>
      </c>
      <c r="BY75" s="1309"/>
      <c r="BZ75" s="1309"/>
      <c r="CA75" s="1309"/>
      <c r="CB75" s="1309"/>
      <c r="CC75" s="1309"/>
      <c r="CD75" s="1309"/>
      <c r="CE75" s="1309"/>
      <c r="CF75" s="1309">
        <v>7.8</v>
      </c>
      <c r="CG75" s="1309"/>
      <c r="CH75" s="1309"/>
      <c r="CI75" s="1309"/>
      <c r="CJ75" s="1309"/>
      <c r="CK75" s="1309"/>
      <c r="CL75" s="1309"/>
      <c r="CM75" s="1309"/>
      <c r="CN75" s="1309">
        <v>7.2</v>
      </c>
      <c r="CO75" s="1309"/>
      <c r="CP75" s="1309"/>
      <c r="CQ75" s="1309"/>
      <c r="CR75" s="1309"/>
      <c r="CS75" s="1309"/>
      <c r="CT75" s="1309"/>
      <c r="CU75" s="1309"/>
      <c r="CV75" s="1309">
        <v>6.9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0"/>
      <c r="L77" s="1330"/>
      <c r="M77" s="1330"/>
      <c r="N77" s="1330"/>
      <c r="AN77" s="1323" t="s">
        <v>608</v>
      </c>
      <c r="AO77" s="1323"/>
      <c r="AP77" s="1323"/>
      <c r="AQ77" s="1323"/>
      <c r="AR77" s="1323"/>
      <c r="AS77" s="1323"/>
      <c r="AT77" s="1323"/>
      <c r="AU77" s="1323"/>
      <c r="AV77" s="1323"/>
      <c r="AW77" s="1323"/>
      <c r="AX77" s="1323"/>
      <c r="AY77" s="1323"/>
      <c r="AZ77" s="1323"/>
      <c r="BA77" s="1323"/>
      <c r="BB77" s="1326" t="s">
        <v>606</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6" t="s">
        <v>610</v>
      </c>
      <c r="BC79" s="1326"/>
      <c r="BD79" s="1326"/>
      <c r="BE79" s="1326"/>
      <c r="BF79" s="1326"/>
      <c r="BG79" s="1326"/>
      <c r="BH79" s="1326"/>
      <c r="BI79" s="1326"/>
      <c r="BJ79" s="1326"/>
      <c r="BK79" s="1326"/>
      <c r="BL79" s="1326"/>
      <c r="BM79" s="1326"/>
      <c r="BN79" s="1326"/>
      <c r="BO79" s="1326"/>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x14ac:dyDescent="0.15">
      <c r="B80" s="395"/>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MjUblUI0kgljlh/4IR2+WIJ0B8fBYj+MBoUi9FyzLe+zvWy0qviH0+Ga/qA+VWrATk60XTR88569QoGhA2Lfw==" saltValue="jGjyAmfd1MKLSfERSbNn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H109" sqref="AH10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CpxyluPQWzP4JnMq44Fz7DRHoP3VL9fH8ALYO7fERRT3nuK2fyT8ReJ8qUyk+C6LUf8COP+62igEjcGAYiTQSw==" saltValue="+x55jhZg8+0O17i6/tLu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F104" sqref="AF10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vMlQEpJyqVgwnGhC2ovzyY3zxVrycfIck9DCqCFhJuOLLo+GoHgJ2VzMLM1LqT+IA0MSB3evAkYfhrdBudomjw==" saltValue="TdqTmRwNjHcosRVgPWQG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181388</v>
      </c>
      <c r="E3" s="162"/>
      <c r="F3" s="163">
        <v>245039</v>
      </c>
      <c r="G3" s="164"/>
      <c r="H3" s="165"/>
    </row>
    <row r="4" spans="1:8" x14ac:dyDescent="0.15">
      <c r="A4" s="166"/>
      <c r="B4" s="167"/>
      <c r="C4" s="168"/>
      <c r="D4" s="169">
        <v>78190</v>
      </c>
      <c r="E4" s="170"/>
      <c r="F4" s="171">
        <v>108922</v>
      </c>
      <c r="G4" s="172"/>
      <c r="H4" s="173"/>
    </row>
    <row r="5" spans="1:8" x14ac:dyDescent="0.15">
      <c r="A5" s="154" t="s">
        <v>540</v>
      </c>
      <c r="B5" s="159"/>
      <c r="C5" s="160"/>
      <c r="D5" s="161">
        <v>214208</v>
      </c>
      <c r="E5" s="162"/>
      <c r="F5" s="163">
        <v>237994</v>
      </c>
      <c r="G5" s="164"/>
      <c r="H5" s="165"/>
    </row>
    <row r="6" spans="1:8" x14ac:dyDescent="0.15">
      <c r="A6" s="166"/>
      <c r="B6" s="167"/>
      <c r="C6" s="168"/>
      <c r="D6" s="169">
        <v>90632</v>
      </c>
      <c r="E6" s="170"/>
      <c r="F6" s="171">
        <v>110361</v>
      </c>
      <c r="G6" s="172"/>
      <c r="H6" s="173"/>
    </row>
    <row r="7" spans="1:8" x14ac:dyDescent="0.15">
      <c r="A7" s="154" t="s">
        <v>541</v>
      </c>
      <c r="B7" s="159"/>
      <c r="C7" s="160"/>
      <c r="D7" s="161">
        <v>297154</v>
      </c>
      <c r="E7" s="162"/>
      <c r="F7" s="163">
        <v>267911</v>
      </c>
      <c r="G7" s="164"/>
      <c r="H7" s="165"/>
    </row>
    <row r="8" spans="1:8" x14ac:dyDescent="0.15">
      <c r="A8" s="166"/>
      <c r="B8" s="167"/>
      <c r="C8" s="168"/>
      <c r="D8" s="169">
        <v>78977</v>
      </c>
      <c r="E8" s="170"/>
      <c r="F8" s="171">
        <v>106425</v>
      </c>
      <c r="G8" s="172"/>
      <c r="H8" s="173"/>
    </row>
    <row r="9" spans="1:8" x14ac:dyDescent="0.15">
      <c r="A9" s="154" t="s">
        <v>542</v>
      </c>
      <c r="B9" s="159"/>
      <c r="C9" s="160"/>
      <c r="D9" s="161">
        <v>319495</v>
      </c>
      <c r="E9" s="162"/>
      <c r="F9" s="163">
        <v>228215</v>
      </c>
      <c r="G9" s="164"/>
      <c r="H9" s="165"/>
    </row>
    <row r="10" spans="1:8" x14ac:dyDescent="0.15">
      <c r="A10" s="166"/>
      <c r="B10" s="167"/>
      <c r="C10" s="168"/>
      <c r="D10" s="169">
        <v>135160</v>
      </c>
      <c r="E10" s="170"/>
      <c r="F10" s="171">
        <v>117571</v>
      </c>
      <c r="G10" s="172"/>
      <c r="H10" s="173"/>
    </row>
    <row r="11" spans="1:8" x14ac:dyDescent="0.15">
      <c r="A11" s="154" t="s">
        <v>543</v>
      </c>
      <c r="B11" s="159"/>
      <c r="C11" s="160"/>
      <c r="D11" s="161">
        <v>200752</v>
      </c>
      <c r="E11" s="162"/>
      <c r="F11" s="163">
        <v>264232</v>
      </c>
      <c r="G11" s="164"/>
      <c r="H11" s="165"/>
    </row>
    <row r="12" spans="1:8" x14ac:dyDescent="0.15">
      <c r="A12" s="166"/>
      <c r="B12" s="167"/>
      <c r="C12" s="174"/>
      <c r="D12" s="169">
        <v>94606</v>
      </c>
      <c r="E12" s="170"/>
      <c r="F12" s="171">
        <v>133959</v>
      </c>
      <c r="G12" s="172"/>
      <c r="H12" s="173"/>
    </row>
    <row r="13" spans="1:8" x14ac:dyDescent="0.15">
      <c r="A13" s="154"/>
      <c r="B13" s="159"/>
      <c r="C13" s="175"/>
      <c r="D13" s="176">
        <v>242599</v>
      </c>
      <c r="E13" s="177"/>
      <c r="F13" s="178">
        <v>248678</v>
      </c>
      <c r="G13" s="179"/>
      <c r="H13" s="165"/>
    </row>
    <row r="14" spans="1:8" x14ac:dyDescent="0.15">
      <c r="A14" s="166"/>
      <c r="B14" s="167"/>
      <c r="C14" s="168"/>
      <c r="D14" s="169">
        <v>95513</v>
      </c>
      <c r="E14" s="170"/>
      <c r="F14" s="171">
        <v>115448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2.14</v>
      </c>
      <c r="C19" s="180">
        <f>ROUND(VALUE(SUBSTITUTE(実質収支比率等に係る経年分析!G$48,"▲","-")),2)</f>
        <v>2.42</v>
      </c>
      <c r="D19" s="180">
        <f>ROUND(VALUE(SUBSTITUTE(実質収支比率等に係る経年分析!H$48,"▲","-")),2)</f>
        <v>2.4</v>
      </c>
      <c r="E19" s="180">
        <f>ROUND(VALUE(SUBSTITUTE(実質収支比率等に係る経年分析!I$48,"▲","-")),2)</f>
        <v>2.2799999999999998</v>
      </c>
      <c r="F19" s="180">
        <f>ROUND(VALUE(SUBSTITUTE(実質収支比率等に係る経年分析!J$48,"▲","-")),2)</f>
        <v>2.21</v>
      </c>
    </row>
    <row r="20" spans="1:11" x14ac:dyDescent="0.15">
      <c r="A20" s="180" t="s">
        <v>54</v>
      </c>
      <c r="B20" s="180">
        <f>ROUND(VALUE(SUBSTITUTE(実質収支比率等に係る経年分析!F$47,"▲","-")),2)</f>
        <v>38.71</v>
      </c>
      <c r="C20" s="180">
        <f>ROUND(VALUE(SUBSTITUTE(実質収支比率等に係る経年分析!G$47,"▲","-")),2)</f>
        <v>39.78</v>
      </c>
      <c r="D20" s="180">
        <f>ROUND(VALUE(SUBSTITUTE(実質収支比率等に係る経年分析!H$47,"▲","-")),2)</f>
        <v>41.28</v>
      </c>
      <c r="E20" s="180">
        <f>ROUND(VALUE(SUBSTITUTE(実質収支比率等に係る経年分析!I$47,"▲","-")),2)</f>
        <v>42.05</v>
      </c>
      <c r="F20" s="180">
        <f>ROUND(VALUE(SUBSTITUTE(実質収支比率等に係る経年分析!J$47,"▲","-")),2)</f>
        <v>42.21</v>
      </c>
    </row>
    <row r="21" spans="1:11" x14ac:dyDescent="0.15">
      <c r="A21" s="180" t="s">
        <v>55</v>
      </c>
      <c r="B21" s="180">
        <f>IF(ISNUMBER(VALUE(SUBSTITUTE(実質収支比率等に係る経年分析!F$49,"▲","-"))),ROUND(VALUE(SUBSTITUTE(実質収支比率等に係る経年分析!F$49,"▲","-")),2),NA())</f>
        <v>0.49</v>
      </c>
      <c r="C21" s="180">
        <f>IF(ISNUMBER(VALUE(SUBSTITUTE(実質収支比率等に係る経年分析!G$49,"▲","-"))),ROUND(VALUE(SUBSTITUTE(実質収支比率等に係る経年分析!G$49,"▲","-")),2),NA())</f>
        <v>16.09</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-0.05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福祉センター特別会計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村営バス特別会計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0.14000000000000001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2.0699999999999998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2.2400000000000002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276</v>
      </c>
      <c r="E42" s="182"/>
      <c r="F42" s="182"/>
      <c r="G42" s="182">
        <f>'実質公債費比率（分子）の構造'!L$52</f>
        <v>260</v>
      </c>
      <c r="H42" s="182"/>
      <c r="I42" s="182"/>
      <c r="J42" s="182">
        <f>'実質公債費比率（分子）の構造'!M$52</f>
        <v>261</v>
      </c>
      <c r="K42" s="182"/>
      <c r="L42" s="182"/>
      <c r="M42" s="182">
        <f>'実質公債費比率（分子）の構造'!N$52</f>
        <v>250</v>
      </c>
      <c r="N42" s="182"/>
      <c r="O42" s="182"/>
      <c r="P42" s="182">
        <f>'実質公債費比率（分子）の構造'!O$52</f>
        <v>236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v>
      </c>
      <c r="C45" s="182"/>
      <c r="D45" s="182"/>
      <c r="E45" s="182">
        <f>'実質公債費比率（分子）の構造'!L$49</f>
        <v>6</v>
      </c>
      <c r="F45" s="182"/>
      <c r="G45" s="182"/>
      <c r="H45" s="182">
        <f>'実質公債費比率（分子）の構造'!M$49</f>
        <v>7</v>
      </c>
      <c r="I45" s="182"/>
      <c r="J45" s="182"/>
      <c r="K45" s="182">
        <f>'実質公債費比率（分子）の構造'!N$49</f>
        <v>4</v>
      </c>
      <c r="L45" s="182"/>
      <c r="M45" s="182"/>
      <c r="N45" s="182">
        <f>'実質公債費比率（分子）の構造'!O$49</f>
        <v>2</v>
      </c>
      <c r="O45" s="182"/>
      <c r="P45" s="182"/>
    </row>
    <row r="46" spans="1:16" x14ac:dyDescent="0.15">
      <c r="A46" s="182" t="s">
        <v>66</v>
      </c>
      <c r="B46" s="182">
        <f>'実質公債費比率（分子）の構造'!K$48</f>
        <v>74</v>
      </c>
      <c r="C46" s="182"/>
      <c r="D46" s="182"/>
      <c r="E46" s="182">
        <f>'実質公債費比率（分子）の構造'!L$48</f>
        <v>70</v>
      </c>
      <c r="F46" s="182"/>
      <c r="G46" s="182"/>
      <c r="H46" s="182">
        <f>'実質公債費比率（分子）の構造'!M$48</f>
        <v>68</v>
      </c>
      <c r="I46" s="182"/>
      <c r="J46" s="182"/>
      <c r="K46" s="182">
        <f>'実質公債費比率（分子）の構造'!N$48</f>
        <v>74</v>
      </c>
      <c r="L46" s="182"/>
      <c r="M46" s="182"/>
      <c r="N46" s="182">
        <f>'実質公債費比率（分子）の構造'!O$48</f>
        <v>72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289</v>
      </c>
      <c r="C49" s="182"/>
      <c r="D49" s="182"/>
      <c r="E49" s="182">
        <f>'実質公債費比率（分子）の構造'!L$45</f>
        <v>269</v>
      </c>
      <c r="F49" s="182"/>
      <c r="G49" s="182"/>
      <c r="H49" s="182">
        <f>'実質公債費比率（分子）の構造'!M$45</f>
        <v>252</v>
      </c>
      <c r="I49" s="182"/>
      <c r="J49" s="182"/>
      <c r="K49" s="182">
        <f>'実質公債費比率（分子）の構造'!N$45</f>
        <v>242</v>
      </c>
      <c r="L49" s="182"/>
      <c r="M49" s="182"/>
      <c r="N49" s="182">
        <f>'実質公債費比率（分子）の構造'!O$45</f>
        <v>236</v>
      </c>
      <c r="O49" s="182"/>
      <c r="P49" s="182"/>
    </row>
    <row r="50" spans="1:16" x14ac:dyDescent="0.15">
      <c r="A50" s="182" t="s">
        <v>70</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85</v>
      </c>
      <c r="G50" s="182" t="e">
        <f>NA()</f>
        <v>#N/A</v>
      </c>
      <c r="H50" s="182" t="e">
        <f>NA()</f>
        <v>#N/A</v>
      </c>
      <c r="I50" s="182">
        <f>IF(ISNUMBER('実質公債費比率（分子）の構造'!M$53),'実質公債費比率（分子）の構造'!M$53,NA())</f>
        <v>66</v>
      </c>
      <c r="J50" s="182" t="e">
        <f>NA()</f>
        <v>#N/A</v>
      </c>
      <c r="K50" s="182" t="e">
        <f>NA()</f>
        <v>#N/A</v>
      </c>
      <c r="L50" s="182">
        <f>IF(ISNUMBER('実質公債費比率（分子）の構造'!N$53),'実質公債費比率（分子）の構造'!N$53,NA())</f>
        <v>70</v>
      </c>
      <c r="M50" s="182" t="e">
        <f>NA()</f>
        <v>#N/A</v>
      </c>
      <c r="N50" s="182" t="e">
        <f>NA()</f>
        <v>#N/A</v>
      </c>
      <c r="O50" s="182">
        <f>IF(ISNUMBER('実質公債費比率（分子）の構造'!O$53),'実質公債費比率（分子）の構造'!O$53,NA())</f>
        <v>74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2261</v>
      </c>
      <c r="E56" s="181"/>
      <c r="F56" s="181"/>
      <c r="G56" s="181">
        <f>'将来負担比率（分子）の構造'!J$52</f>
        <v>2188</v>
      </c>
      <c r="H56" s="181"/>
      <c r="I56" s="181"/>
      <c r="J56" s="181">
        <f>'将来負担比率（分子）の構造'!K$52</f>
        <v>2248</v>
      </c>
      <c r="K56" s="181"/>
      <c r="L56" s="181"/>
      <c r="M56" s="181">
        <f>'将来負担比率（分子）の構造'!L$52</f>
        <v>2299</v>
      </c>
      <c r="N56" s="181"/>
      <c r="O56" s="181"/>
      <c r="P56" s="181">
        <f>'将来負担比率（分子）の構造'!M$52</f>
        <v>2455</v>
      </c>
    </row>
    <row r="57" spans="1:16" x14ac:dyDescent="0.15">
      <c r="A57" s="181" t="s">
        <v>41</v>
      </c>
      <c r="B57" s="181"/>
      <c r="C57" s="181"/>
      <c r="D57" s="181">
        <f>'将来負担比率（分子）の構造'!I$51</f>
        <v>10</v>
      </c>
      <c r="E57" s="181"/>
      <c r="F57" s="181"/>
      <c r="G57" s="181">
        <f>'将来負担比率（分子）の構造'!J$51</f>
        <v>7</v>
      </c>
      <c r="H57" s="181"/>
      <c r="I57" s="181"/>
      <c r="J57" s="181">
        <f>'将来負担比率（分子）の構造'!K$51</f>
        <v>4</v>
      </c>
      <c r="K57" s="181"/>
      <c r="L57" s="181"/>
      <c r="M57" s="181">
        <f>'将来負担比率（分子）の構造'!L$51</f>
        <v>0</v>
      </c>
      <c r="N57" s="181"/>
      <c r="O57" s="181"/>
      <c r="P57" s="181" t="str">
        <f>'将来負担比率（分子）の構造'!M$51</f>
        <v>-</v>
      </c>
    </row>
    <row r="58" spans="1:16" x14ac:dyDescent="0.15">
      <c r="A58" s="181" t="s">
        <v>40</v>
      </c>
      <c r="B58" s="181"/>
      <c r="C58" s="181"/>
      <c r="D58" s="181">
        <f>'将来負担比率（分子）の構造'!I$50</f>
        <v>1552</v>
      </c>
      <c r="E58" s="181"/>
      <c r="F58" s="181"/>
      <c r="G58" s="181">
        <f>'将来負担比率（分子）の構造'!J$50</f>
        <v>1505</v>
      </c>
      <c r="H58" s="181"/>
      <c r="I58" s="181"/>
      <c r="J58" s="181">
        <f>'将来負担比率（分子）の構造'!K$50</f>
        <v>1524</v>
      </c>
      <c r="K58" s="181"/>
      <c r="L58" s="181"/>
      <c r="M58" s="181">
        <f>'将来負担比率（分子）の構造'!L$50</f>
        <v>1631</v>
      </c>
      <c r="N58" s="181"/>
      <c r="O58" s="181"/>
      <c r="P58" s="181">
        <f>'将来負担比率（分子）の構造'!M$50</f>
        <v>1683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414</v>
      </c>
      <c r="C62" s="181"/>
      <c r="D62" s="181"/>
      <c r="E62" s="181">
        <f>'将来負担比率（分子）の構造'!J$45</f>
        <v>421</v>
      </c>
      <c r="F62" s="181"/>
      <c r="G62" s="181"/>
      <c r="H62" s="181">
        <f>'将来負担比率（分子）の構造'!K$45</f>
        <v>412</v>
      </c>
      <c r="I62" s="181"/>
      <c r="J62" s="181"/>
      <c r="K62" s="181">
        <f>'将来負担比率（分子）の構造'!L$45</f>
        <v>459</v>
      </c>
      <c r="L62" s="181"/>
      <c r="M62" s="181"/>
      <c r="N62" s="181">
        <f>'将来負担比率（分子）の構造'!M$45</f>
        <v>431</v>
      </c>
      <c r="O62" s="181"/>
      <c r="P62" s="181"/>
    </row>
    <row r="63" spans="1:16" x14ac:dyDescent="0.15">
      <c r="A63" s="181" t="s">
        <v>33</v>
      </c>
      <c r="B63" s="181">
        <f>'将来負担比率（分子）の構造'!I$44</f>
        <v>43</v>
      </c>
      <c r="C63" s="181"/>
      <c r="D63" s="181"/>
      <c r="E63" s="181">
        <f>'将来負担比率（分子）の構造'!J$44</f>
        <v>35</v>
      </c>
      <c r="F63" s="181"/>
      <c r="G63" s="181"/>
      <c r="H63" s="181">
        <f>'将来負担比率（分子）の構造'!K$44</f>
        <v>28</v>
      </c>
      <c r="I63" s="181"/>
      <c r="J63" s="181"/>
      <c r="K63" s="181">
        <f>'将来負担比率（分子）の構造'!L$44</f>
        <v>23</v>
      </c>
      <c r="L63" s="181"/>
      <c r="M63" s="181"/>
      <c r="N63" s="181">
        <f>'将来負担比率（分子）の構造'!M$44</f>
        <v>17</v>
      </c>
      <c r="O63" s="181"/>
      <c r="P63" s="181"/>
    </row>
    <row r="64" spans="1:16" x14ac:dyDescent="0.15">
      <c r="A64" s="181" t="s">
        <v>32</v>
      </c>
      <c r="B64" s="181">
        <f>'将来負担比率（分子）の構造'!I$43</f>
        <v>721</v>
      </c>
      <c r="C64" s="181"/>
      <c r="D64" s="181"/>
      <c r="E64" s="181">
        <f>'将来負担比率（分子）の構造'!J$43</f>
        <v>654</v>
      </c>
      <c r="F64" s="181"/>
      <c r="G64" s="181"/>
      <c r="H64" s="181">
        <f>'将来負担比率（分子）の構造'!K$43</f>
        <v>589</v>
      </c>
      <c r="I64" s="181"/>
      <c r="J64" s="181"/>
      <c r="K64" s="181">
        <f>'将来負担比率（分子）の構造'!L$43</f>
        <v>556</v>
      </c>
      <c r="L64" s="181"/>
      <c r="M64" s="181"/>
      <c r="N64" s="181">
        <f>'将来負担比率（分子）の構造'!M$43</f>
        <v>521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2334</v>
      </c>
      <c r="C66" s="181"/>
      <c r="D66" s="181"/>
      <c r="E66" s="181">
        <f>'将来負担比率（分子）の構造'!J$41</f>
        <v>2225</v>
      </c>
      <c r="F66" s="181"/>
      <c r="G66" s="181"/>
      <c r="H66" s="181">
        <f>'将来負担比率（分子）の構造'!K$41</f>
        <v>2390</v>
      </c>
      <c r="I66" s="181"/>
      <c r="J66" s="181"/>
      <c r="K66" s="181">
        <f>'将来負担比率（分子）の構造'!L$41</f>
        <v>2563</v>
      </c>
      <c r="L66" s="181"/>
      <c r="M66" s="181"/>
      <c r="N66" s="181">
        <f>'将来負担比率（分子）の構造'!M$41</f>
        <v>2673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522</v>
      </c>
      <c r="C72" s="185">
        <f>基金残高に係る経年分析!G55</f>
        <v>522</v>
      </c>
      <c r="D72" s="185">
        <f>基金残高に係る経年分析!H55</f>
        <v>523</v>
      </c>
    </row>
    <row r="73" spans="1:16" x14ac:dyDescent="0.15">
      <c r="A73" s="184" t="s">
        <v>77</v>
      </c>
      <c r="B73" s="185">
        <f>基金残高に係る経年分析!F56</f>
        <v>114</v>
      </c>
      <c r="C73" s="185">
        <f>基金残高に係る経年分析!G56</f>
        <v>162</v>
      </c>
      <c r="D73" s="185">
        <f>基金残高に係る経年分析!H56</f>
        <v>215</v>
      </c>
    </row>
    <row r="74" spans="1:16" x14ac:dyDescent="0.15">
      <c r="A74" s="184" t="s">
        <v>78</v>
      </c>
      <c r="B74" s="185">
        <f>基金残高に係る経年分析!F57</f>
        <v>811</v>
      </c>
      <c r="C74" s="185">
        <f>基金残高に係る経年分析!G57</f>
        <v>853</v>
      </c>
      <c r="D74" s="185">
        <f>基金残高に係る経年分析!H57</f>
        <v>874</v>
      </c>
    </row>
  </sheetData>
  <sheetProtection algorithmName="SHA-512" hashValue="Icl+FbMjiuzjsmsbYzxFn4GCKLuFqdCqe2NMNXNsx89fb6znGJMx2kMKl5nbbo10BRrRaTZEd+huCt6gDQLpTw==" saltValue="q7JyCvUK/Gg8PGbk7K9w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CZ38" sqref="CZ38:DC3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159085</v>
      </c>
      <c r="S5" s="734"/>
      <c r="T5" s="734"/>
      <c r="U5" s="734"/>
      <c r="V5" s="734"/>
      <c r="W5" s="734"/>
      <c r="X5" s="734"/>
      <c r="Y5" s="777"/>
      <c r="Z5" s="795">
        <v>7.5</v>
      </c>
      <c r="AA5" s="795"/>
      <c r="AB5" s="795"/>
      <c r="AC5" s="795"/>
      <c r="AD5" s="796">
        <v>159085</v>
      </c>
      <c r="AE5" s="796"/>
      <c r="AF5" s="796"/>
      <c r="AG5" s="796"/>
      <c r="AH5" s="796"/>
      <c r="AI5" s="796"/>
      <c r="AJ5" s="796"/>
      <c r="AK5" s="796"/>
      <c r="AL5" s="778">
        <v>13.1</v>
      </c>
      <c r="AM5" s="749"/>
      <c r="AN5" s="749"/>
      <c r="AO5" s="779"/>
      <c r="AP5" s="744" t="s">
        <v>225</v>
      </c>
      <c r="AQ5" s="745"/>
      <c r="AR5" s="745"/>
      <c r="AS5" s="745"/>
      <c r="AT5" s="745"/>
      <c r="AU5" s="745"/>
      <c r="AV5" s="745"/>
      <c r="AW5" s="745"/>
      <c r="AX5" s="745"/>
      <c r="AY5" s="745"/>
      <c r="AZ5" s="745"/>
      <c r="BA5" s="745"/>
      <c r="BB5" s="745"/>
      <c r="BC5" s="745"/>
      <c r="BD5" s="745"/>
      <c r="BE5" s="745"/>
      <c r="BF5" s="746"/>
      <c r="BG5" s="678">
        <v>159085</v>
      </c>
      <c r="BH5" s="679"/>
      <c r="BI5" s="679"/>
      <c r="BJ5" s="679"/>
      <c r="BK5" s="679"/>
      <c r="BL5" s="679"/>
      <c r="BM5" s="679"/>
      <c r="BN5" s="680"/>
      <c r="BO5" s="715">
        <v>100</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23916</v>
      </c>
      <c r="S6" s="679"/>
      <c r="T6" s="679"/>
      <c r="U6" s="679"/>
      <c r="V6" s="679"/>
      <c r="W6" s="679"/>
      <c r="X6" s="679"/>
      <c r="Y6" s="680"/>
      <c r="Z6" s="715">
        <v>1.1000000000000001</v>
      </c>
      <c r="AA6" s="715"/>
      <c r="AB6" s="715"/>
      <c r="AC6" s="715"/>
      <c r="AD6" s="716">
        <v>23916</v>
      </c>
      <c r="AE6" s="716"/>
      <c r="AF6" s="716"/>
      <c r="AG6" s="716"/>
      <c r="AH6" s="716"/>
      <c r="AI6" s="716"/>
      <c r="AJ6" s="716"/>
      <c r="AK6" s="716"/>
      <c r="AL6" s="681">
        <v>2</v>
      </c>
      <c r="AM6" s="682"/>
      <c r="AN6" s="682"/>
      <c r="AO6" s="717"/>
      <c r="AP6" s="675" t="s">
        <v>231</v>
      </c>
      <c r="AQ6" s="676"/>
      <c r="AR6" s="676"/>
      <c r="AS6" s="676"/>
      <c r="AT6" s="676"/>
      <c r="AU6" s="676"/>
      <c r="AV6" s="676"/>
      <c r="AW6" s="676"/>
      <c r="AX6" s="676"/>
      <c r="AY6" s="676"/>
      <c r="AZ6" s="676"/>
      <c r="BA6" s="676"/>
      <c r="BB6" s="676"/>
      <c r="BC6" s="676"/>
      <c r="BD6" s="676"/>
      <c r="BE6" s="676"/>
      <c r="BF6" s="677"/>
      <c r="BG6" s="678">
        <v>159085</v>
      </c>
      <c r="BH6" s="679"/>
      <c r="BI6" s="679"/>
      <c r="BJ6" s="679"/>
      <c r="BK6" s="679"/>
      <c r="BL6" s="679"/>
      <c r="BM6" s="679"/>
      <c r="BN6" s="680"/>
      <c r="BO6" s="715">
        <v>100</v>
      </c>
      <c r="BP6" s="715"/>
      <c r="BQ6" s="715"/>
      <c r="BR6" s="715"/>
      <c r="BS6" s="716" t="s">
        <v>226</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42353</v>
      </c>
      <c r="CS6" s="679"/>
      <c r="CT6" s="679"/>
      <c r="CU6" s="679"/>
      <c r="CV6" s="679"/>
      <c r="CW6" s="679"/>
      <c r="CX6" s="679"/>
      <c r="CY6" s="680"/>
      <c r="CZ6" s="778">
        <v>2</v>
      </c>
      <c r="DA6" s="749"/>
      <c r="DB6" s="749"/>
      <c r="DC6" s="781"/>
      <c r="DD6" s="684" t="s">
        <v>226</v>
      </c>
      <c r="DE6" s="679"/>
      <c r="DF6" s="679"/>
      <c r="DG6" s="679"/>
      <c r="DH6" s="679"/>
      <c r="DI6" s="679"/>
      <c r="DJ6" s="679"/>
      <c r="DK6" s="679"/>
      <c r="DL6" s="679"/>
      <c r="DM6" s="679"/>
      <c r="DN6" s="679"/>
      <c r="DO6" s="679"/>
      <c r="DP6" s="680"/>
      <c r="DQ6" s="684">
        <v>42288</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130</v>
      </c>
      <c r="S7" s="679"/>
      <c r="T7" s="679"/>
      <c r="U7" s="679"/>
      <c r="V7" s="679"/>
      <c r="W7" s="679"/>
      <c r="X7" s="679"/>
      <c r="Y7" s="680"/>
      <c r="Z7" s="715">
        <v>0</v>
      </c>
      <c r="AA7" s="715"/>
      <c r="AB7" s="715"/>
      <c r="AC7" s="715"/>
      <c r="AD7" s="716">
        <v>130</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63716</v>
      </c>
      <c r="BH7" s="679"/>
      <c r="BI7" s="679"/>
      <c r="BJ7" s="679"/>
      <c r="BK7" s="679"/>
      <c r="BL7" s="679"/>
      <c r="BM7" s="679"/>
      <c r="BN7" s="680"/>
      <c r="BO7" s="715">
        <v>40.1</v>
      </c>
      <c r="BP7" s="715"/>
      <c r="BQ7" s="715"/>
      <c r="BR7" s="715"/>
      <c r="BS7" s="716" t="s">
        <v>226</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423653</v>
      </c>
      <c r="CS7" s="679"/>
      <c r="CT7" s="679"/>
      <c r="CU7" s="679"/>
      <c r="CV7" s="679"/>
      <c r="CW7" s="679"/>
      <c r="CX7" s="679"/>
      <c r="CY7" s="680"/>
      <c r="CZ7" s="715">
        <v>20.2</v>
      </c>
      <c r="DA7" s="715"/>
      <c r="DB7" s="715"/>
      <c r="DC7" s="715"/>
      <c r="DD7" s="684">
        <v>3008</v>
      </c>
      <c r="DE7" s="679"/>
      <c r="DF7" s="679"/>
      <c r="DG7" s="679"/>
      <c r="DH7" s="679"/>
      <c r="DI7" s="679"/>
      <c r="DJ7" s="679"/>
      <c r="DK7" s="679"/>
      <c r="DL7" s="679"/>
      <c r="DM7" s="679"/>
      <c r="DN7" s="679"/>
      <c r="DO7" s="679"/>
      <c r="DP7" s="680"/>
      <c r="DQ7" s="684">
        <v>357854</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576</v>
      </c>
      <c r="S8" s="679"/>
      <c r="T8" s="679"/>
      <c r="U8" s="679"/>
      <c r="V8" s="679"/>
      <c r="W8" s="679"/>
      <c r="X8" s="679"/>
      <c r="Y8" s="680"/>
      <c r="Z8" s="715">
        <v>0</v>
      </c>
      <c r="AA8" s="715"/>
      <c r="AB8" s="715"/>
      <c r="AC8" s="715"/>
      <c r="AD8" s="716">
        <v>576</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2370</v>
      </c>
      <c r="BH8" s="679"/>
      <c r="BI8" s="679"/>
      <c r="BJ8" s="679"/>
      <c r="BK8" s="679"/>
      <c r="BL8" s="679"/>
      <c r="BM8" s="679"/>
      <c r="BN8" s="680"/>
      <c r="BO8" s="715">
        <v>1.5</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392280</v>
      </c>
      <c r="CS8" s="679"/>
      <c r="CT8" s="679"/>
      <c r="CU8" s="679"/>
      <c r="CV8" s="679"/>
      <c r="CW8" s="679"/>
      <c r="CX8" s="679"/>
      <c r="CY8" s="680"/>
      <c r="CZ8" s="715">
        <v>18.7</v>
      </c>
      <c r="DA8" s="715"/>
      <c r="DB8" s="715"/>
      <c r="DC8" s="715"/>
      <c r="DD8" s="684">
        <v>367</v>
      </c>
      <c r="DE8" s="679"/>
      <c r="DF8" s="679"/>
      <c r="DG8" s="679"/>
      <c r="DH8" s="679"/>
      <c r="DI8" s="679"/>
      <c r="DJ8" s="679"/>
      <c r="DK8" s="679"/>
      <c r="DL8" s="679"/>
      <c r="DM8" s="679"/>
      <c r="DN8" s="679"/>
      <c r="DO8" s="679"/>
      <c r="DP8" s="680"/>
      <c r="DQ8" s="684">
        <v>276979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328</v>
      </c>
      <c r="S9" s="679"/>
      <c r="T9" s="679"/>
      <c r="U9" s="679"/>
      <c r="V9" s="679"/>
      <c r="W9" s="679"/>
      <c r="X9" s="679"/>
      <c r="Y9" s="680"/>
      <c r="Z9" s="715">
        <v>0</v>
      </c>
      <c r="AA9" s="715"/>
      <c r="AB9" s="715"/>
      <c r="AC9" s="715"/>
      <c r="AD9" s="716">
        <v>328</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52343</v>
      </c>
      <c r="BH9" s="679"/>
      <c r="BI9" s="679"/>
      <c r="BJ9" s="679"/>
      <c r="BK9" s="679"/>
      <c r="BL9" s="679"/>
      <c r="BM9" s="679"/>
      <c r="BN9" s="680"/>
      <c r="BO9" s="715">
        <v>32.9</v>
      </c>
      <c r="BP9" s="715"/>
      <c r="BQ9" s="715"/>
      <c r="BR9" s="715"/>
      <c r="BS9" s="684" t="s">
        <v>238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217370</v>
      </c>
      <c r="CS9" s="679"/>
      <c r="CT9" s="679"/>
      <c r="CU9" s="679"/>
      <c r="CV9" s="679"/>
      <c r="CW9" s="679"/>
      <c r="CX9" s="679"/>
      <c r="CY9" s="680"/>
      <c r="CZ9" s="715">
        <v>10.3</v>
      </c>
      <c r="DA9" s="715"/>
      <c r="DB9" s="715"/>
      <c r="DC9" s="715"/>
      <c r="DD9" s="684" t="s">
        <v>226</v>
      </c>
      <c r="DE9" s="679"/>
      <c r="DF9" s="679"/>
      <c r="DG9" s="679"/>
      <c r="DH9" s="679"/>
      <c r="DI9" s="679"/>
      <c r="DJ9" s="679"/>
      <c r="DK9" s="679"/>
      <c r="DL9" s="679"/>
      <c r="DM9" s="679"/>
      <c r="DN9" s="679"/>
      <c r="DO9" s="679"/>
      <c r="DP9" s="680"/>
      <c r="DQ9" s="684">
        <v>149686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226</v>
      </c>
      <c r="S10" s="679"/>
      <c r="T10" s="679"/>
      <c r="U10" s="679"/>
      <c r="V10" s="679"/>
      <c r="W10" s="679"/>
      <c r="X10" s="679"/>
      <c r="Y10" s="680"/>
      <c r="Z10" s="715" t="s">
        <v>226</v>
      </c>
      <c r="AA10" s="715"/>
      <c r="AB10" s="715"/>
      <c r="AC10" s="715"/>
      <c r="AD10" s="716" t="s">
        <v>238</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3799</v>
      </c>
      <c r="BH10" s="679"/>
      <c r="BI10" s="679"/>
      <c r="BJ10" s="679"/>
      <c r="BK10" s="679"/>
      <c r="BL10" s="679"/>
      <c r="BM10" s="679"/>
      <c r="BN10" s="680"/>
      <c r="BO10" s="715">
        <v>2.4</v>
      </c>
      <c r="BP10" s="715"/>
      <c r="BQ10" s="715"/>
      <c r="BR10" s="715"/>
      <c r="BS10" s="684" t="s">
        <v>226</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246</v>
      </c>
      <c r="CS10" s="679"/>
      <c r="CT10" s="679"/>
      <c r="CU10" s="679"/>
      <c r="CV10" s="679"/>
      <c r="CW10" s="679"/>
      <c r="CX10" s="679"/>
      <c r="CY10" s="680"/>
      <c r="CZ10" s="715" t="s">
        <v>226</v>
      </c>
      <c r="DA10" s="715"/>
      <c r="DB10" s="715"/>
      <c r="DC10" s="715"/>
      <c r="DD10" s="684" t="s">
        <v>226</v>
      </c>
      <c r="DE10" s="679"/>
      <c r="DF10" s="679"/>
      <c r="DG10" s="679"/>
      <c r="DH10" s="679"/>
      <c r="DI10" s="679"/>
      <c r="DJ10" s="679"/>
      <c r="DK10" s="679"/>
      <c r="DL10" s="679"/>
      <c r="DM10" s="679"/>
      <c r="DN10" s="679"/>
      <c r="DO10" s="679"/>
      <c r="DP10" s="680"/>
      <c r="DQ10" s="684" t="s">
        <v>238</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30848</v>
      </c>
      <c r="S11" s="679"/>
      <c r="T11" s="679"/>
      <c r="U11" s="679"/>
      <c r="V11" s="679"/>
      <c r="W11" s="679"/>
      <c r="X11" s="679"/>
      <c r="Y11" s="680"/>
      <c r="Z11" s="681">
        <v>1.4</v>
      </c>
      <c r="AA11" s="682"/>
      <c r="AB11" s="682"/>
      <c r="AC11" s="683"/>
      <c r="AD11" s="684">
        <v>30848</v>
      </c>
      <c r="AE11" s="679"/>
      <c r="AF11" s="679"/>
      <c r="AG11" s="679"/>
      <c r="AH11" s="679"/>
      <c r="AI11" s="679"/>
      <c r="AJ11" s="679"/>
      <c r="AK11" s="680"/>
      <c r="AL11" s="681">
        <v>2.5</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5204</v>
      </c>
      <c r="BH11" s="679"/>
      <c r="BI11" s="679"/>
      <c r="BJ11" s="679"/>
      <c r="BK11" s="679"/>
      <c r="BL11" s="679"/>
      <c r="BM11" s="679"/>
      <c r="BN11" s="680"/>
      <c r="BO11" s="715">
        <v>3.3</v>
      </c>
      <c r="BP11" s="715"/>
      <c r="BQ11" s="715"/>
      <c r="BR11" s="715"/>
      <c r="BS11" s="684" t="s">
        <v>238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230540</v>
      </c>
      <c r="CS11" s="679"/>
      <c r="CT11" s="679"/>
      <c r="CU11" s="679"/>
      <c r="CV11" s="679"/>
      <c r="CW11" s="679"/>
      <c r="CX11" s="679"/>
      <c r="CY11" s="680"/>
      <c r="CZ11" s="715">
        <v>11</v>
      </c>
      <c r="DA11" s="715"/>
      <c r="DB11" s="715"/>
      <c r="DC11" s="715"/>
      <c r="DD11" s="684">
        <v>61383</v>
      </c>
      <c r="DE11" s="679"/>
      <c r="DF11" s="679"/>
      <c r="DG11" s="679"/>
      <c r="DH11" s="679"/>
      <c r="DI11" s="679"/>
      <c r="DJ11" s="679"/>
      <c r="DK11" s="679"/>
      <c r="DL11" s="679"/>
      <c r="DM11" s="679"/>
      <c r="DN11" s="679"/>
      <c r="DO11" s="679"/>
      <c r="DP11" s="680"/>
      <c r="DQ11" s="684">
        <v>85610</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226</v>
      </c>
      <c r="S12" s="679"/>
      <c r="T12" s="679"/>
      <c r="U12" s="679"/>
      <c r="V12" s="679"/>
      <c r="W12" s="679"/>
      <c r="X12" s="679"/>
      <c r="Y12" s="680"/>
      <c r="Z12" s="715" t="s">
        <v>226</v>
      </c>
      <c r="AA12" s="715"/>
      <c r="AB12" s="715"/>
      <c r="AC12" s="715"/>
      <c r="AD12" s="716" t="s">
        <v>238</v>
      </c>
      <c r="AE12" s="716"/>
      <c r="AF12" s="716"/>
      <c r="AG12" s="716"/>
      <c r="AH12" s="716"/>
      <c r="AI12" s="716"/>
      <c r="AJ12" s="716"/>
      <c r="AK12" s="716"/>
      <c r="AL12" s="681" t="s">
        <v>238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86359</v>
      </c>
      <c r="BH12" s="679"/>
      <c r="BI12" s="679"/>
      <c r="BJ12" s="679"/>
      <c r="BK12" s="679"/>
      <c r="BL12" s="679"/>
      <c r="BM12" s="679"/>
      <c r="BN12" s="680"/>
      <c r="BO12" s="715">
        <v>54.3</v>
      </c>
      <c r="BP12" s="715"/>
      <c r="BQ12" s="715"/>
      <c r="BR12" s="715"/>
      <c r="BS12" s="684" t="s">
        <v>226</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18910</v>
      </c>
      <c r="CS12" s="679"/>
      <c r="CT12" s="679"/>
      <c r="CU12" s="679"/>
      <c r="CV12" s="679"/>
      <c r="CW12" s="679"/>
      <c r="CX12" s="679"/>
      <c r="CY12" s="680"/>
      <c r="CZ12" s="715">
        <v>0.9</v>
      </c>
      <c r="DA12" s="715"/>
      <c r="DB12" s="715"/>
      <c r="DC12" s="715"/>
      <c r="DD12" s="684" t="s">
        <v>226</v>
      </c>
      <c r="DE12" s="679"/>
      <c r="DF12" s="679"/>
      <c r="DG12" s="679"/>
      <c r="DH12" s="679"/>
      <c r="DI12" s="679"/>
      <c r="DJ12" s="679"/>
      <c r="DK12" s="679"/>
      <c r="DL12" s="679"/>
      <c r="DM12" s="679"/>
      <c r="DN12" s="679"/>
      <c r="DO12" s="679"/>
      <c r="DP12" s="680"/>
      <c r="DQ12" s="684">
        <v>13810</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226</v>
      </c>
      <c r="AE13" s="716"/>
      <c r="AF13" s="716"/>
      <c r="AG13" s="716"/>
      <c r="AH13" s="716"/>
      <c r="AI13" s="716"/>
      <c r="AJ13" s="716"/>
      <c r="AK13" s="716"/>
      <c r="AL13" s="681" t="s">
        <v>226</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86359</v>
      </c>
      <c r="BH13" s="679"/>
      <c r="BI13" s="679"/>
      <c r="BJ13" s="679"/>
      <c r="BK13" s="679"/>
      <c r="BL13" s="679"/>
      <c r="BM13" s="679"/>
      <c r="BN13" s="680"/>
      <c r="BO13" s="715">
        <v>54.3</v>
      </c>
      <c r="BP13" s="715"/>
      <c r="BQ13" s="715"/>
      <c r="BR13" s="715"/>
      <c r="BS13" s="684" t="s">
        <v>238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265005</v>
      </c>
      <c r="CS13" s="679"/>
      <c r="CT13" s="679"/>
      <c r="CU13" s="679"/>
      <c r="CV13" s="679"/>
      <c r="CW13" s="679"/>
      <c r="CX13" s="679"/>
      <c r="CY13" s="680"/>
      <c r="CZ13" s="715">
        <v>12.6</v>
      </c>
      <c r="DA13" s="715"/>
      <c r="DB13" s="715"/>
      <c r="DC13" s="715"/>
      <c r="DD13" s="684">
        <v>240882</v>
      </c>
      <c r="DE13" s="679"/>
      <c r="DF13" s="679"/>
      <c r="DG13" s="679"/>
      <c r="DH13" s="679"/>
      <c r="DI13" s="679"/>
      <c r="DJ13" s="679"/>
      <c r="DK13" s="679"/>
      <c r="DL13" s="679"/>
      <c r="DM13" s="679"/>
      <c r="DN13" s="679"/>
      <c r="DO13" s="679"/>
      <c r="DP13" s="680"/>
      <c r="DQ13" s="684">
        <v>54021</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3246</v>
      </c>
      <c r="S14" s="679"/>
      <c r="T14" s="679"/>
      <c r="U14" s="679"/>
      <c r="V14" s="679"/>
      <c r="W14" s="679"/>
      <c r="X14" s="679"/>
      <c r="Y14" s="680"/>
      <c r="Z14" s="715">
        <v>0.2</v>
      </c>
      <c r="AA14" s="715"/>
      <c r="AB14" s="715"/>
      <c r="AC14" s="715"/>
      <c r="AD14" s="716">
        <v>3246</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7540</v>
      </c>
      <c r="BH14" s="679"/>
      <c r="BI14" s="679"/>
      <c r="BJ14" s="679"/>
      <c r="BK14" s="679"/>
      <c r="BL14" s="679"/>
      <c r="BM14" s="679"/>
      <c r="BN14" s="680"/>
      <c r="BO14" s="715">
        <v>4.7</v>
      </c>
      <c r="BP14" s="715"/>
      <c r="BQ14" s="715"/>
      <c r="BR14" s="715"/>
      <c r="BS14" s="684" t="s">
        <v>226</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95853</v>
      </c>
      <c r="CS14" s="679"/>
      <c r="CT14" s="679"/>
      <c r="CU14" s="679"/>
      <c r="CV14" s="679"/>
      <c r="CW14" s="679"/>
      <c r="CX14" s="679"/>
      <c r="CY14" s="680"/>
      <c r="CZ14" s="715">
        <v>4.5999999999999996</v>
      </c>
      <c r="DA14" s="715"/>
      <c r="DB14" s="715"/>
      <c r="DC14" s="715"/>
      <c r="DD14" s="684">
        <v>37084</v>
      </c>
      <c r="DE14" s="679"/>
      <c r="DF14" s="679"/>
      <c r="DG14" s="679"/>
      <c r="DH14" s="679"/>
      <c r="DI14" s="679"/>
      <c r="DJ14" s="679"/>
      <c r="DK14" s="679"/>
      <c r="DL14" s="679"/>
      <c r="DM14" s="679"/>
      <c r="DN14" s="679"/>
      <c r="DO14" s="679"/>
      <c r="DP14" s="680"/>
      <c r="DQ14" s="684">
        <v>53590</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226</v>
      </c>
      <c r="AE15" s="716"/>
      <c r="AF15" s="716"/>
      <c r="AG15" s="716"/>
      <c r="AH15" s="716"/>
      <c r="AI15" s="716"/>
      <c r="AJ15" s="716"/>
      <c r="AK15" s="716"/>
      <c r="AL15" s="681" t="s">
        <v>238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1470</v>
      </c>
      <c r="BH15" s="679"/>
      <c r="BI15" s="679"/>
      <c r="BJ15" s="679"/>
      <c r="BK15" s="679"/>
      <c r="BL15" s="679"/>
      <c r="BM15" s="679"/>
      <c r="BN15" s="680"/>
      <c r="BO15" s="715">
        <v>0.9</v>
      </c>
      <c r="BP15" s="715"/>
      <c r="BQ15" s="715"/>
      <c r="BR15" s="715"/>
      <c r="BS15" s="684" t="s">
        <v>246</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153107</v>
      </c>
      <c r="CS15" s="679"/>
      <c r="CT15" s="679"/>
      <c r="CU15" s="679"/>
      <c r="CV15" s="679"/>
      <c r="CW15" s="679"/>
      <c r="CX15" s="679"/>
      <c r="CY15" s="680"/>
      <c r="CZ15" s="715">
        <v>7.3</v>
      </c>
      <c r="DA15" s="715"/>
      <c r="DB15" s="715"/>
      <c r="DC15" s="715"/>
      <c r="DD15" s="684">
        <v>6585</v>
      </c>
      <c r="DE15" s="679"/>
      <c r="DF15" s="679"/>
      <c r="DG15" s="679"/>
      <c r="DH15" s="679"/>
      <c r="DI15" s="679"/>
      <c r="DJ15" s="679"/>
      <c r="DK15" s="679"/>
      <c r="DL15" s="679"/>
      <c r="DM15" s="679"/>
      <c r="DN15" s="679"/>
      <c r="DO15" s="679"/>
      <c r="DP15" s="680"/>
      <c r="DQ15" s="684">
        <v>129442</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787</v>
      </c>
      <c r="S16" s="679"/>
      <c r="T16" s="679"/>
      <c r="U16" s="679"/>
      <c r="V16" s="679"/>
      <c r="W16" s="679"/>
      <c r="X16" s="679"/>
      <c r="Y16" s="680"/>
      <c r="Z16" s="715">
        <v>0</v>
      </c>
      <c r="AA16" s="715"/>
      <c r="AB16" s="715"/>
      <c r="AC16" s="715"/>
      <c r="AD16" s="716">
        <v>787</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226</v>
      </c>
      <c r="BH16" s="679"/>
      <c r="BI16" s="679"/>
      <c r="BJ16" s="679"/>
      <c r="BK16" s="679"/>
      <c r="BL16" s="679"/>
      <c r="BM16" s="679"/>
      <c r="BN16" s="680"/>
      <c r="BO16" s="715" t="s">
        <v>226</v>
      </c>
      <c r="BP16" s="715"/>
      <c r="BQ16" s="715"/>
      <c r="BR16" s="715"/>
      <c r="BS16" s="684" t="s">
        <v>226</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27115</v>
      </c>
      <c r="CS16" s="679"/>
      <c r="CT16" s="679"/>
      <c r="CU16" s="679"/>
      <c r="CV16" s="679"/>
      <c r="CW16" s="679"/>
      <c r="CX16" s="679"/>
      <c r="CY16" s="680"/>
      <c r="CZ16" s="715">
        <v>1.3</v>
      </c>
      <c r="DA16" s="715"/>
      <c r="DB16" s="715"/>
      <c r="DC16" s="715"/>
      <c r="DD16" s="684" t="s">
        <v>238</v>
      </c>
      <c r="DE16" s="679"/>
      <c r="DF16" s="679"/>
      <c r="DG16" s="679"/>
      <c r="DH16" s="679"/>
      <c r="DI16" s="679"/>
      <c r="DJ16" s="679"/>
      <c r="DK16" s="679"/>
      <c r="DL16" s="679"/>
      <c r="DM16" s="679"/>
      <c r="DN16" s="679"/>
      <c r="DO16" s="679"/>
      <c r="DP16" s="680"/>
      <c r="DQ16" s="684">
        <v>6493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4231</v>
      </c>
      <c r="S17" s="679"/>
      <c r="T17" s="679"/>
      <c r="U17" s="679"/>
      <c r="V17" s="679"/>
      <c r="W17" s="679"/>
      <c r="X17" s="679"/>
      <c r="Y17" s="680"/>
      <c r="Z17" s="715">
        <v>0.2</v>
      </c>
      <c r="AA17" s="715"/>
      <c r="AB17" s="715"/>
      <c r="AC17" s="715"/>
      <c r="AD17" s="716">
        <v>4231</v>
      </c>
      <c r="AE17" s="716"/>
      <c r="AF17" s="716"/>
      <c r="AG17" s="716"/>
      <c r="AH17" s="716"/>
      <c r="AI17" s="716"/>
      <c r="AJ17" s="716"/>
      <c r="AK17" s="716"/>
      <c r="AL17" s="681">
        <v>0.3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226</v>
      </c>
      <c r="BH17" s="679"/>
      <c r="BI17" s="679"/>
      <c r="BJ17" s="679"/>
      <c r="BK17" s="679"/>
      <c r="BL17" s="679"/>
      <c r="BM17" s="679"/>
      <c r="BN17" s="680"/>
      <c r="BO17" s="715" t="s">
        <v>238</v>
      </c>
      <c r="BP17" s="715"/>
      <c r="BQ17" s="715"/>
      <c r="BR17" s="715"/>
      <c r="BS17" s="684" t="s">
        <v>226</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236070</v>
      </c>
      <c r="CS17" s="679"/>
      <c r="CT17" s="679"/>
      <c r="CU17" s="679"/>
      <c r="CV17" s="679"/>
      <c r="CW17" s="679"/>
      <c r="CX17" s="679"/>
      <c r="CY17" s="680"/>
      <c r="CZ17" s="715">
        <v>11.2</v>
      </c>
      <c r="DA17" s="715"/>
      <c r="DB17" s="715"/>
      <c r="DC17" s="715"/>
      <c r="DD17" s="684" t="s">
        <v>238</v>
      </c>
      <c r="DE17" s="679"/>
      <c r="DF17" s="679"/>
      <c r="DG17" s="679"/>
      <c r="DH17" s="679"/>
      <c r="DI17" s="679"/>
      <c r="DJ17" s="679"/>
      <c r="DK17" s="679"/>
      <c r="DL17" s="679"/>
      <c r="DM17" s="679"/>
      <c r="DN17" s="679"/>
      <c r="DO17" s="679"/>
      <c r="DP17" s="680"/>
      <c r="DQ17" s="684">
        <v>235711</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239</v>
      </c>
      <c r="S18" s="679"/>
      <c r="T18" s="679"/>
      <c r="U18" s="679"/>
      <c r="V18" s="679"/>
      <c r="W18" s="679"/>
      <c r="X18" s="679"/>
      <c r="Y18" s="680"/>
      <c r="Z18" s="715">
        <v>0</v>
      </c>
      <c r="AA18" s="715"/>
      <c r="AB18" s="715"/>
      <c r="AC18" s="715"/>
      <c r="AD18" s="716">
        <v>239</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226</v>
      </c>
      <c r="DA18" s="715"/>
      <c r="DB18" s="715"/>
      <c r="DC18" s="715"/>
      <c r="DD18" s="684" t="s">
        <v>226</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417</v>
      </c>
      <c r="S19" s="679"/>
      <c r="T19" s="679"/>
      <c r="U19" s="679"/>
      <c r="V19" s="679"/>
      <c r="W19" s="679"/>
      <c r="X19" s="679"/>
      <c r="Y19" s="680"/>
      <c r="Z19" s="715">
        <v>0</v>
      </c>
      <c r="AA19" s="715"/>
      <c r="AB19" s="715"/>
      <c r="AC19" s="715"/>
      <c r="AD19" s="716">
        <v>417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226</v>
      </c>
      <c r="BH19" s="679"/>
      <c r="BI19" s="679"/>
      <c r="BJ19" s="679"/>
      <c r="BK19" s="679"/>
      <c r="BL19" s="679"/>
      <c r="BM19" s="679"/>
      <c r="BN19" s="680"/>
      <c r="BO19" s="715" t="s">
        <v>238</v>
      </c>
      <c r="BP19" s="715"/>
      <c r="BQ19" s="715"/>
      <c r="BR19" s="715"/>
      <c r="BS19" s="684" t="s">
        <v>226</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226</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61</v>
      </c>
      <c r="S20" s="679"/>
      <c r="T20" s="679"/>
      <c r="U20" s="679"/>
      <c r="V20" s="679"/>
      <c r="W20" s="679"/>
      <c r="X20" s="679"/>
      <c r="Y20" s="680"/>
      <c r="Z20" s="715">
        <v>0</v>
      </c>
      <c r="AA20" s="715"/>
      <c r="AB20" s="715"/>
      <c r="AC20" s="715"/>
      <c r="AD20" s="716">
        <v>61</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238</v>
      </c>
      <c r="BH20" s="679"/>
      <c r="BI20" s="679"/>
      <c r="BJ20" s="679"/>
      <c r="BK20" s="679"/>
      <c r="BL20" s="679"/>
      <c r="BM20" s="679"/>
      <c r="BN20" s="680"/>
      <c r="BO20" s="715" t="s">
        <v>226</v>
      </c>
      <c r="BP20" s="715"/>
      <c r="BQ20" s="715"/>
      <c r="BR20" s="715"/>
      <c r="BS20" s="684" t="s">
        <v>226</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2102256</v>
      </c>
      <c r="CS20" s="679"/>
      <c r="CT20" s="679"/>
      <c r="CU20" s="679"/>
      <c r="CV20" s="679"/>
      <c r="CW20" s="679"/>
      <c r="CX20" s="679"/>
      <c r="CY20" s="680"/>
      <c r="CZ20" s="715">
        <v>100</v>
      </c>
      <c r="DA20" s="715"/>
      <c r="DB20" s="715"/>
      <c r="DC20" s="715"/>
      <c r="DD20" s="684">
        <v>349309</v>
      </c>
      <c r="DE20" s="679"/>
      <c r="DF20" s="679"/>
      <c r="DG20" s="679"/>
      <c r="DH20" s="679"/>
      <c r="DI20" s="679"/>
      <c r="DJ20" s="679"/>
      <c r="DK20" s="679"/>
      <c r="DL20" s="679"/>
      <c r="DM20" s="679"/>
      <c r="DN20" s="679"/>
      <c r="DO20" s="679"/>
      <c r="DP20" s="680"/>
      <c r="DQ20" s="684">
        <v>1405484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3514</v>
      </c>
      <c r="S21" s="679"/>
      <c r="T21" s="679"/>
      <c r="U21" s="679"/>
      <c r="V21" s="679"/>
      <c r="W21" s="679"/>
      <c r="X21" s="679"/>
      <c r="Y21" s="680"/>
      <c r="Z21" s="715">
        <v>0.2</v>
      </c>
      <c r="AA21" s="715"/>
      <c r="AB21" s="715"/>
      <c r="AC21" s="715"/>
      <c r="AD21" s="716">
        <v>3514</v>
      </c>
      <c r="AE21" s="716"/>
      <c r="AF21" s="716"/>
      <c r="AG21" s="716"/>
      <c r="AH21" s="716"/>
      <c r="AI21" s="716"/>
      <c r="AJ21" s="716"/>
      <c r="AK21" s="716"/>
      <c r="AL21" s="681">
        <v>0.3</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226</v>
      </c>
      <c r="BH21" s="679"/>
      <c r="BI21" s="679"/>
      <c r="BJ21" s="679"/>
      <c r="BK21" s="679"/>
      <c r="BL21" s="679"/>
      <c r="BM21" s="679"/>
      <c r="BN21" s="680"/>
      <c r="BO21" s="715" t="s">
        <v>238</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1131656</v>
      </c>
      <c r="S22" s="679"/>
      <c r="T22" s="679"/>
      <c r="U22" s="679"/>
      <c r="V22" s="679"/>
      <c r="W22" s="679"/>
      <c r="X22" s="679"/>
      <c r="Y22" s="680"/>
      <c r="Z22" s="715">
        <v>53</v>
      </c>
      <c r="AA22" s="715"/>
      <c r="AB22" s="715"/>
      <c r="AC22" s="715"/>
      <c r="AD22" s="716">
        <v>987297</v>
      </c>
      <c r="AE22" s="716"/>
      <c r="AF22" s="716"/>
      <c r="AG22" s="716"/>
      <c r="AH22" s="716"/>
      <c r="AI22" s="716"/>
      <c r="AJ22" s="716"/>
      <c r="AK22" s="716"/>
      <c r="AL22" s="681">
        <v>81.5</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226</v>
      </c>
      <c r="BH22" s="679"/>
      <c r="BI22" s="679"/>
      <c r="BJ22" s="679"/>
      <c r="BK22" s="679"/>
      <c r="BL22" s="679"/>
      <c r="BM22" s="679"/>
      <c r="BN22" s="680"/>
      <c r="BO22" s="715" t="s">
        <v>226</v>
      </c>
      <c r="BP22" s="715"/>
      <c r="BQ22" s="715"/>
      <c r="BR22" s="715"/>
      <c r="BS22" s="684" t="s">
        <v>238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987297</v>
      </c>
      <c r="S23" s="679"/>
      <c r="T23" s="679"/>
      <c r="U23" s="679"/>
      <c r="V23" s="679"/>
      <c r="W23" s="679"/>
      <c r="X23" s="679"/>
      <c r="Y23" s="680"/>
      <c r="Z23" s="715">
        <v>46.2</v>
      </c>
      <c r="AA23" s="715"/>
      <c r="AB23" s="715"/>
      <c r="AC23" s="715"/>
      <c r="AD23" s="716">
        <v>987297</v>
      </c>
      <c r="AE23" s="716"/>
      <c r="AF23" s="716"/>
      <c r="AG23" s="716"/>
      <c r="AH23" s="716"/>
      <c r="AI23" s="716"/>
      <c r="AJ23" s="716"/>
      <c r="AK23" s="716"/>
      <c r="AL23" s="681">
        <v>81.5</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238</v>
      </c>
      <c r="BH23" s="679"/>
      <c r="BI23" s="679"/>
      <c r="BJ23" s="679"/>
      <c r="BK23" s="679"/>
      <c r="BL23" s="679"/>
      <c r="BM23" s="679"/>
      <c r="BN23" s="680"/>
      <c r="BO23" s="715" t="s">
        <v>238</v>
      </c>
      <c r="BP23" s="715"/>
      <c r="BQ23" s="715"/>
      <c r="BR23" s="715"/>
      <c r="BS23" s="684" t="s">
        <v>238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144359</v>
      </c>
      <c r="S24" s="679"/>
      <c r="T24" s="679"/>
      <c r="U24" s="679"/>
      <c r="V24" s="679"/>
      <c r="W24" s="679"/>
      <c r="X24" s="679"/>
      <c r="Y24" s="680"/>
      <c r="Z24" s="715">
        <v>6.8</v>
      </c>
      <c r="AA24" s="715"/>
      <c r="AB24" s="715"/>
      <c r="AC24" s="715"/>
      <c r="AD24" s="716" t="s">
        <v>226</v>
      </c>
      <c r="AE24" s="716"/>
      <c r="AF24" s="716"/>
      <c r="AG24" s="716"/>
      <c r="AH24" s="716"/>
      <c r="AI24" s="716"/>
      <c r="AJ24" s="716"/>
      <c r="AK24" s="716"/>
      <c r="AL24" s="681" t="s">
        <v>238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226</v>
      </c>
      <c r="BH24" s="679"/>
      <c r="BI24" s="679"/>
      <c r="BJ24" s="679"/>
      <c r="BK24" s="679"/>
      <c r="BL24" s="679"/>
      <c r="BM24" s="679"/>
      <c r="BN24" s="680"/>
      <c r="BO24" s="715" t="s">
        <v>226</v>
      </c>
      <c r="BP24" s="715"/>
      <c r="BQ24" s="715"/>
      <c r="BR24" s="715"/>
      <c r="BS24" s="684" t="s">
        <v>238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673184</v>
      </c>
      <c r="CS24" s="734"/>
      <c r="CT24" s="734"/>
      <c r="CU24" s="734"/>
      <c r="CV24" s="734"/>
      <c r="CW24" s="734"/>
      <c r="CX24" s="734"/>
      <c r="CY24" s="777"/>
      <c r="CZ24" s="778">
        <v>32</v>
      </c>
      <c r="DA24" s="749"/>
      <c r="DB24" s="749"/>
      <c r="DC24" s="781"/>
      <c r="DD24" s="776">
        <v>604524</v>
      </c>
      <c r="DE24" s="734"/>
      <c r="DF24" s="734"/>
      <c r="DG24" s="734"/>
      <c r="DH24" s="734"/>
      <c r="DI24" s="734"/>
      <c r="DJ24" s="734"/>
      <c r="DK24" s="777"/>
      <c r="DL24" s="776">
        <v>603562</v>
      </c>
      <c r="DM24" s="734"/>
      <c r="DN24" s="734"/>
      <c r="DO24" s="734"/>
      <c r="DP24" s="734"/>
      <c r="DQ24" s="734"/>
      <c r="DR24" s="734"/>
      <c r="DS24" s="734"/>
      <c r="DT24" s="734"/>
      <c r="DU24" s="734"/>
      <c r="DV24" s="777"/>
      <c r="DW24" s="778">
        <v>48.5</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226</v>
      </c>
      <c r="S25" s="679"/>
      <c r="T25" s="679"/>
      <c r="U25" s="679"/>
      <c r="V25" s="679"/>
      <c r="W25" s="679"/>
      <c r="X25" s="679"/>
      <c r="Y25" s="680"/>
      <c r="Z25" s="715" t="s">
        <v>226</v>
      </c>
      <c r="AA25" s="715"/>
      <c r="AB25" s="715"/>
      <c r="AC25" s="715"/>
      <c r="AD25" s="716" t="s">
        <v>238</v>
      </c>
      <c r="AE25" s="716"/>
      <c r="AF25" s="716"/>
      <c r="AG25" s="716"/>
      <c r="AH25" s="716"/>
      <c r="AI25" s="716"/>
      <c r="AJ25" s="716"/>
      <c r="AK25" s="716"/>
      <c r="AL25" s="681" t="s">
        <v>226</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226</v>
      </c>
      <c r="BH25" s="679"/>
      <c r="BI25" s="679"/>
      <c r="BJ25" s="679"/>
      <c r="BK25" s="679"/>
      <c r="BL25" s="679"/>
      <c r="BM25" s="679"/>
      <c r="BN25" s="680"/>
      <c r="BO25" s="715" t="s">
        <v>226</v>
      </c>
      <c r="BP25" s="715"/>
      <c r="BQ25" s="715"/>
      <c r="BR25" s="715"/>
      <c r="BS25" s="684" t="s">
        <v>226</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351571</v>
      </c>
      <c r="CS25" s="697"/>
      <c r="CT25" s="697"/>
      <c r="CU25" s="697"/>
      <c r="CV25" s="697"/>
      <c r="CW25" s="697"/>
      <c r="CX25" s="697"/>
      <c r="CY25" s="698"/>
      <c r="CZ25" s="681">
        <v>16.7</v>
      </c>
      <c r="DA25" s="699"/>
      <c r="DB25" s="699"/>
      <c r="DC25" s="700"/>
      <c r="DD25" s="684">
        <v>338179</v>
      </c>
      <c r="DE25" s="697"/>
      <c r="DF25" s="697"/>
      <c r="DG25" s="697"/>
      <c r="DH25" s="697"/>
      <c r="DI25" s="697"/>
      <c r="DJ25" s="697"/>
      <c r="DK25" s="698"/>
      <c r="DL25" s="684">
        <v>337448</v>
      </c>
      <c r="DM25" s="697"/>
      <c r="DN25" s="697"/>
      <c r="DO25" s="697"/>
      <c r="DP25" s="697"/>
      <c r="DQ25" s="697"/>
      <c r="DR25" s="697"/>
      <c r="DS25" s="697"/>
      <c r="DT25" s="697"/>
      <c r="DU25" s="697"/>
      <c r="DV25" s="698"/>
      <c r="DW25" s="681">
        <v>27.1</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1354803</v>
      </c>
      <c r="S26" s="679"/>
      <c r="T26" s="679"/>
      <c r="U26" s="679"/>
      <c r="V26" s="679"/>
      <c r="W26" s="679"/>
      <c r="X26" s="679"/>
      <c r="Y26" s="680"/>
      <c r="Z26" s="715">
        <v>63.5</v>
      </c>
      <c r="AA26" s="715"/>
      <c r="AB26" s="715"/>
      <c r="AC26" s="715"/>
      <c r="AD26" s="716">
        <v>1210444</v>
      </c>
      <c r="AE26" s="716"/>
      <c r="AF26" s="716"/>
      <c r="AG26" s="716"/>
      <c r="AH26" s="716"/>
      <c r="AI26" s="716"/>
      <c r="AJ26" s="716"/>
      <c r="AK26" s="716"/>
      <c r="AL26" s="681">
        <v>100</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238</v>
      </c>
      <c r="BH26" s="679"/>
      <c r="BI26" s="679"/>
      <c r="BJ26" s="679"/>
      <c r="BK26" s="679"/>
      <c r="BL26" s="679"/>
      <c r="BM26" s="679"/>
      <c r="BN26" s="680"/>
      <c r="BO26" s="715" t="s">
        <v>226</v>
      </c>
      <c r="BP26" s="715"/>
      <c r="BQ26" s="715"/>
      <c r="BR26" s="715"/>
      <c r="BS26" s="684" t="s">
        <v>226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181305</v>
      </c>
      <c r="CS26" s="679"/>
      <c r="CT26" s="679"/>
      <c r="CU26" s="679"/>
      <c r="CV26" s="679"/>
      <c r="CW26" s="679"/>
      <c r="CX26" s="679"/>
      <c r="CY26" s="680"/>
      <c r="CZ26" s="681">
        <v>8.6</v>
      </c>
      <c r="DA26" s="699"/>
      <c r="DB26" s="699"/>
      <c r="DC26" s="700"/>
      <c r="DD26" s="684">
        <v>173525</v>
      </c>
      <c r="DE26" s="679"/>
      <c r="DF26" s="679"/>
      <c r="DG26" s="679"/>
      <c r="DH26" s="679"/>
      <c r="DI26" s="679"/>
      <c r="DJ26" s="679"/>
      <c r="DK26" s="680"/>
      <c r="DL26" s="684" t="s">
        <v>238</v>
      </c>
      <c r="DM26" s="679"/>
      <c r="DN26" s="679"/>
      <c r="DO26" s="679"/>
      <c r="DP26" s="679"/>
      <c r="DQ26" s="679"/>
      <c r="DR26" s="679"/>
      <c r="DS26" s="679"/>
      <c r="DT26" s="679"/>
      <c r="DU26" s="679"/>
      <c r="DV26" s="680"/>
      <c r="DW26" s="681" t="s">
        <v>226</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238</v>
      </c>
      <c r="S27" s="679"/>
      <c r="T27" s="679"/>
      <c r="U27" s="679"/>
      <c r="V27" s="679"/>
      <c r="W27" s="679"/>
      <c r="X27" s="679"/>
      <c r="Y27" s="680"/>
      <c r="Z27" s="715" t="s">
        <v>226</v>
      </c>
      <c r="AA27" s="715"/>
      <c r="AB27" s="715"/>
      <c r="AC27" s="715"/>
      <c r="AD27" s="716" t="s">
        <v>226</v>
      </c>
      <c r="AE27" s="716"/>
      <c r="AF27" s="716"/>
      <c r="AG27" s="716"/>
      <c r="AH27" s="716"/>
      <c r="AI27" s="716"/>
      <c r="AJ27" s="716"/>
      <c r="AK27" s="716"/>
      <c r="AL27" s="681" t="s">
        <v>226</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159085</v>
      </c>
      <c r="BH27" s="679"/>
      <c r="BI27" s="679"/>
      <c r="BJ27" s="679"/>
      <c r="BK27" s="679"/>
      <c r="BL27" s="679"/>
      <c r="BM27" s="679"/>
      <c r="BN27" s="680"/>
      <c r="BO27" s="715">
        <v>100</v>
      </c>
      <c r="BP27" s="715"/>
      <c r="BQ27" s="715"/>
      <c r="BR27" s="715"/>
      <c r="BS27" s="684" t="s">
        <v>226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85543</v>
      </c>
      <c r="CS27" s="697"/>
      <c r="CT27" s="697"/>
      <c r="CU27" s="697"/>
      <c r="CV27" s="697"/>
      <c r="CW27" s="697"/>
      <c r="CX27" s="697"/>
      <c r="CY27" s="698"/>
      <c r="CZ27" s="681">
        <v>4.0999999999999996</v>
      </c>
      <c r="DA27" s="699"/>
      <c r="DB27" s="699"/>
      <c r="DC27" s="700"/>
      <c r="DD27" s="684">
        <v>30634</v>
      </c>
      <c r="DE27" s="697"/>
      <c r="DF27" s="697"/>
      <c r="DG27" s="697"/>
      <c r="DH27" s="697"/>
      <c r="DI27" s="697"/>
      <c r="DJ27" s="697"/>
      <c r="DK27" s="698"/>
      <c r="DL27" s="684">
        <v>30403</v>
      </c>
      <c r="DM27" s="697"/>
      <c r="DN27" s="697"/>
      <c r="DO27" s="697"/>
      <c r="DP27" s="697"/>
      <c r="DQ27" s="697"/>
      <c r="DR27" s="697"/>
      <c r="DS27" s="697"/>
      <c r="DT27" s="697"/>
      <c r="DU27" s="697"/>
      <c r="DV27" s="698"/>
      <c r="DW27" s="681">
        <v>2.4</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4227</v>
      </c>
      <c r="S28" s="679"/>
      <c r="T28" s="679"/>
      <c r="U28" s="679"/>
      <c r="V28" s="679"/>
      <c r="W28" s="679"/>
      <c r="X28" s="679"/>
      <c r="Y28" s="680"/>
      <c r="Z28" s="715">
        <v>0.2</v>
      </c>
      <c r="AA28" s="715"/>
      <c r="AB28" s="715"/>
      <c r="AC28" s="715"/>
      <c r="AD28" s="716" t="s">
        <v>226</v>
      </c>
      <c r="AE28" s="716"/>
      <c r="AF28" s="716"/>
      <c r="AG28" s="716"/>
      <c r="AH28" s="716"/>
      <c r="AI28" s="716"/>
      <c r="AJ28" s="716"/>
      <c r="AK28" s="716"/>
      <c r="AL28" s="681" t="s">
        <v>226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236070</v>
      </c>
      <c r="CS28" s="679"/>
      <c r="CT28" s="679"/>
      <c r="CU28" s="679"/>
      <c r="CV28" s="679"/>
      <c r="CW28" s="679"/>
      <c r="CX28" s="679"/>
      <c r="CY28" s="680"/>
      <c r="CZ28" s="681">
        <v>11.2</v>
      </c>
      <c r="DA28" s="699"/>
      <c r="DB28" s="699"/>
      <c r="DC28" s="700"/>
      <c r="DD28" s="684">
        <v>235711</v>
      </c>
      <c r="DE28" s="679"/>
      <c r="DF28" s="679"/>
      <c r="DG28" s="679"/>
      <c r="DH28" s="679"/>
      <c r="DI28" s="679"/>
      <c r="DJ28" s="679"/>
      <c r="DK28" s="680"/>
      <c r="DL28" s="684">
        <v>235711</v>
      </c>
      <c r="DM28" s="679"/>
      <c r="DN28" s="679"/>
      <c r="DO28" s="679"/>
      <c r="DP28" s="679"/>
      <c r="DQ28" s="679"/>
      <c r="DR28" s="679"/>
      <c r="DS28" s="679"/>
      <c r="DT28" s="679"/>
      <c r="DU28" s="679"/>
      <c r="DV28" s="680"/>
      <c r="DW28" s="681">
        <v>18.899999999999999</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73143</v>
      </c>
      <c r="S29" s="679"/>
      <c r="T29" s="679"/>
      <c r="U29" s="679"/>
      <c r="V29" s="679"/>
      <c r="W29" s="679"/>
      <c r="X29" s="679"/>
      <c r="Y29" s="680"/>
      <c r="Z29" s="715">
        <v>3.4</v>
      </c>
      <c r="AA29" s="715"/>
      <c r="AB29" s="715"/>
      <c r="AC29" s="715"/>
      <c r="AD29" s="716" t="s">
        <v>226</v>
      </c>
      <c r="AE29" s="716"/>
      <c r="AF29" s="716"/>
      <c r="AG29" s="716"/>
      <c r="AH29" s="716"/>
      <c r="AI29" s="716"/>
      <c r="AJ29" s="716"/>
      <c r="AK29" s="716"/>
      <c r="AL29" s="681" t="s">
        <v>226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69</v>
      </c>
      <c r="CG29" s="712"/>
      <c r="CH29" s="712"/>
      <c r="CI29" s="712"/>
      <c r="CJ29" s="712"/>
      <c r="CK29" s="712"/>
      <c r="CL29" s="712"/>
      <c r="CM29" s="712"/>
      <c r="CN29" s="712"/>
      <c r="CO29" s="712"/>
      <c r="CP29" s="712"/>
      <c r="CQ29" s="713"/>
      <c r="CR29" s="678">
        <v>236070</v>
      </c>
      <c r="CS29" s="697"/>
      <c r="CT29" s="697"/>
      <c r="CU29" s="697"/>
      <c r="CV29" s="697"/>
      <c r="CW29" s="697"/>
      <c r="CX29" s="697"/>
      <c r="CY29" s="698"/>
      <c r="CZ29" s="681">
        <v>11.2</v>
      </c>
      <c r="DA29" s="699"/>
      <c r="DB29" s="699"/>
      <c r="DC29" s="700"/>
      <c r="DD29" s="684">
        <v>235711</v>
      </c>
      <c r="DE29" s="697"/>
      <c r="DF29" s="697"/>
      <c r="DG29" s="697"/>
      <c r="DH29" s="697"/>
      <c r="DI29" s="697"/>
      <c r="DJ29" s="697"/>
      <c r="DK29" s="698"/>
      <c r="DL29" s="684">
        <v>235711</v>
      </c>
      <c r="DM29" s="697"/>
      <c r="DN29" s="697"/>
      <c r="DO29" s="697"/>
      <c r="DP29" s="697"/>
      <c r="DQ29" s="697"/>
      <c r="DR29" s="697"/>
      <c r="DS29" s="697"/>
      <c r="DT29" s="697"/>
      <c r="DU29" s="697"/>
      <c r="DV29" s="698"/>
      <c r="DW29" s="681">
        <v>18.899999999999999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3915</v>
      </c>
      <c r="S30" s="679"/>
      <c r="T30" s="679"/>
      <c r="U30" s="679"/>
      <c r="V30" s="679"/>
      <c r="W30" s="679"/>
      <c r="X30" s="679"/>
      <c r="Y30" s="680"/>
      <c r="Z30" s="715">
        <v>0.2</v>
      </c>
      <c r="AA30" s="715"/>
      <c r="AB30" s="715"/>
      <c r="AC30" s="715"/>
      <c r="AD30" s="716" t="s">
        <v>226</v>
      </c>
      <c r="AE30" s="716"/>
      <c r="AF30" s="716"/>
      <c r="AG30" s="716"/>
      <c r="AH30" s="716"/>
      <c r="AI30" s="716"/>
      <c r="AJ30" s="716"/>
      <c r="AK30" s="716"/>
      <c r="AL30" s="681" t="s">
        <v>238</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227796</v>
      </c>
      <c r="CS30" s="679"/>
      <c r="CT30" s="679"/>
      <c r="CU30" s="679"/>
      <c r="CV30" s="679"/>
      <c r="CW30" s="679"/>
      <c r="CX30" s="679"/>
      <c r="CY30" s="680"/>
      <c r="CZ30" s="681">
        <v>10.8</v>
      </c>
      <c r="DA30" s="699"/>
      <c r="DB30" s="699"/>
      <c r="DC30" s="700"/>
      <c r="DD30" s="684">
        <v>227447</v>
      </c>
      <c r="DE30" s="679"/>
      <c r="DF30" s="679"/>
      <c r="DG30" s="679"/>
      <c r="DH30" s="679"/>
      <c r="DI30" s="679"/>
      <c r="DJ30" s="679"/>
      <c r="DK30" s="680"/>
      <c r="DL30" s="684">
        <v>227447</v>
      </c>
      <c r="DM30" s="679"/>
      <c r="DN30" s="679"/>
      <c r="DO30" s="679"/>
      <c r="DP30" s="679"/>
      <c r="DQ30" s="679"/>
      <c r="DR30" s="679"/>
      <c r="DS30" s="679"/>
      <c r="DT30" s="679"/>
      <c r="DU30" s="679"/>
      <c r="DV30" s="680"/>
      <c r="DW30" s="681">
        <v>18.3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124574</v>
      </c>
      <c r="S31" s="679"/>
      <c r="T31" s="679"/>
      <c r="U31" s="679"/>
      <c r="V31" s="679"/>
      <c r="W31" s="679"/>
      <c r="X31" s="679"/>
      <c r="Y31" s="680"/>
      <c r="Z31" s="715">
        <v>5.8</v>
      </c>
      <c r="AA31" s="715"/>
      <c r="AB31" s="715"/>
      <c r="AC31" s="715"/>
      <c r="AD31" s="716" t="s">
        <v>226</v>
      </c>
      <c r="AE31" s="716"/>
      <c r="AF31" s="716"/>
      <c r="AG31" s="716"/>
      <c r="AH31" s="716"/>
      <c r="AI31" s="716"/>
      <c r="AJ31" s="716"/>
      <c r="AK31" s="716"/>
      <c r="AL31" s="681" t="s">
        <v>226</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99.3</v>
      </c>
      <c r="BH31" s="748"/>
      <c r="BI31" s="748"/>
      <c r="BJ31" s="748"/>
      <c r="BK31" s="748"/>
      <c r="BL31" s="748"/>
      <c r="BM31" s="749">
        <v>96.9</v>
      </c>
      <c r="BN31" s="748"/>
      <c r="BO31" s="748"/>
      <c r="BP31" s="748"/>
      <c r="BQ31" s="750"/>
      <c r="BR31" s="747">
        <v>99</v>
      </c>
      <c r="BS31" s="748"/>
      <c r="BT31" s="748"/>
      <c r="BU31" s="748"/>
      <c r="BV31" s="748"/>
      <c r="BW31" s="748"/>
      <c r="BX31" s="749">
        <v>96.4</v>
      </c>
      <c r="BY31" s="748"/>
      <c r="BZ31" s="748"/>
      <c r="CA31" s="748"/>
      <c r="CB31" s="750"/>
      <c r="CD31" s="765"/>
      <c r="CE31" s="766"/>
      <c r="CF31" s="711" t="s">
        <v>312</v>
      </c>
      <c r="CG31" s="712"/>
      <c r="CH31" s="712"/>
      <c r="CI31" s="712"/>
      <c r="CJ31" s="712"/>
      <c r="CK31" s="712"/>
      <c r="CL31" s="712"/>
      <c r="CM31" s="712"/>
      <c r="CN31" s="712"/>
      <c r="CO31" s="712"/>
      <c r="CP31" s="712"/>
      <c r="CQ31" s="713"/>
      <c r="CR31" s="678">
        <v>8274</v>
      </c>
      <c r="CS31" s="697"/>
      <c r="CT31" s="697"/>
      <c r="CU31" s="697"/>
      <c r="CV31" s="697"/>
      <c r="CW31" s="697"/>
      <c r="CX31" s="697"/>
      <c r="CY31" s="698"/>
      <c r="CZ31" s="681">
        <v>0.4</v>
      </c>
      <c r="DA31" s="699"/>
      <c r="DB31" s="699"/>
      <c r="DC31" s="700"/>
      <c r="DD31" s="684">
        <v>8264</v>
      </c>
      <c r="DE31" s="697"/>
      <c r="DF31" s="697"/>
      <c r="DG31" s="697"/>
      <c r="DH31" s="697"/>
      <c r="DI31" s="697"/>
      <c r="DJ31" s="697"/>
      <c r="DK31" s="698"/>
      <c r="DL31" s="684">
        <v>8264</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5" t="s">
        <v>246</v>
      </c>
      <c r="AA32" s="715"/>
      <c r="AB32" s="715"/>
      <c r="AC32" s="715"/>
      <c r="AD32" s="716" t="s">
        <v>238</v>
      </c>
      <c r="AE32" s="716"/>
      <c r="AF32" s="716"/>
      <c r="AG32" s="716"/>
      <c r="AH32" s="716"/>
      <c r="AI32" s="716"/>
      <c r="AJ32" s="716"/>
      <c r="AK32" s="716"/>
      <c r="AL32" s="681" t="s">
        <v>226</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99.7</v>
      </c>
      <c r="BH32" s="697"/>
      <c r="BI32" s="697"/>
      <c r="BJ32" s="697"/>
      <c r="BK32" s="697"/>
      <c r="BL32" s="697"/>
      <c r="BM32" s="682">
        <v>98.1</v>
      </c>
      <c r="BN32" s="743"/>
      <c r="BO32" s="743"/>
      <c r="BP32" s="743"/>
      <c r="BQ32" s="721"/>
      <c r="BR32" s="751">
        <v>98.7</v>
      </c>
      <c r="BS32" s="697"/>
      <c r="BT32" s="697"/>
      <c r="BU32" s="697"/>
      <c r="BV32" s="697"/>
      <c r="BW32" s="697"/>
      <c r="BX32" s="682">
        <v>97.1</v>
      </c>
      <c r="BY32" s="743"/>
      <c r="BZ32" s="743"/>
      <c r="CA32" s="743"/>
      <c r="CB32" s="721"/>
      <c r="CD32" s="767"/>
      <c r="CE32" s="768"/>
      <c r="CF32" s="711" t="s">
        <v>316</v>
      </c>
      <c r="CG32" s="712"/>
      <c r="CH32" s="712"/>
      <c r="CI32" s="712"/>
      <c r="CJ32" s="712"/>
      <c r="CK32" s="712"/>
      <c r="CL32" s="712"/>
      <c r="CM32" s="712"/>
      <c r="CN32" s="712"/>
      <c r="CO32" s="712"/>
      <c r="CP32" s="712"/>
      <c r="CQ32" s="713"/>
      <c r="CR32" s="678" t="s">
        <v>238</v>
      </c>
      <c r="CS32" s="679"/>
      <c r="CT32" s="679"/>
      <c r="CU32" s="679"/>
      <c r="CV32" s="679"/>
      <c r="CW32" s="679"/>
      <c r="CX32" s="679"/>
      <c r="CY32" s="680"/>
      <c r="CZ32" s="681" t="s">
        <v>226</v>
      </c>
      <c r="DA32" s="699"/>
      <c r="DB32" s="699"/>
      <c r="DC32" s="700"/>
      <c r="DD32" s="684" t="s">
        <v>238</v>
      </c>
      <c r="DE32" s="679"/>
      <c r="DF32" s="679"/>
      <c r="DG32" s="679"/>
      <c r="DH32" s="679"/>
      <c r="DI32" s="679"/>
      <c r="DJ32" s="679"/>
      <c r="DK32" s="680"/>
      <c r="DL32" s="684" t="s">
        <v>238</v>
      </c>
      <c r="DM32" s="679"/>
      <c r="DN32" s="679"/>
      <c r="DO32" s="679"/>
      <c r="DP32" s="679"/>
      <c r="DQ32" s="679"/>
      <c r="DR32" s="679"/>
      <c r="DS32" s="679"/>
      <c r="DT32" s="679"/>
      <c r="DU32" s="679"/>
      <c r="DV32" s="680"/>
      <c r="DW32" s="681" t="s">
        <v>238</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123460</v>
      </c>
      <c r="S33" s="679"/>
      <c r="T33" s="679"/>
      <c r="U33" s="679"/>
      <c r="V33" s="679"/>
      <c r="W33" s="679"/>
      <c r="X33" s="679"/>
      <c r="Y33" s="680"/>
      <c r="Z33" s="715">
        <v>5.8</v>
      </c>
      <c r="AA33" s="715"/>
      <c r="AB33" s="715"/>
      <c r="AC33" s="715"/>
      <c r="AD33" s="716" t="s">
        <v>226</v>
      </c>
      <c r="AE33" s="716"/>
      <c r="AF33" s="716"/>
      <c r="AG33" s="716"/>
      <c r="AH33" s="716"/>
      <c r="AI33" s="716"/>
      <c r="AJ33" s="716"/>
      <c r="AK33" s="716"/>
      <c r="AL33" s="681" t="s">
        <v>226</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v>
      </c>
      <c r="BH33" s="663"/>
      <c r="BI33" s="663"/>
      <c r="BJ33" s="663"/>
      <c r="BK33" s="663"/>
      <c r="BL33" s="663"/>
      <c r="BM33" s="706">
        <v>95.9</v>
      </c>
      <c r="BN33" s="663"/>
      <c r="BO33" s="663"/>
      <c r="BP33" s="663"/>
      <c r="BQ33" s="727"/>
      <c r="BR33" s="742">
        <v>99.1</v>
      </c>
      <c r="BS33" s="663"/>
      <c r="BT33" s="663"/>
      <c r="BU33" s="663"/>
      <c r="BV33" s="663"/>
      <c r="BW33" s="663"/>
      <c r="BX33" s="706">
        <v>95.7</v>
      </c>
      <c r="BY33" s="663"/>
      <c r="BZ33" s="663"/>
      <c r="CA33" s="663"/>
      <c r="CB33" s="727"/>
      <c r="CD33" s="711" t="s">
        <v>319</v>
      </c>
      <c r="CE33" s="712"/>
      <c r="CF33" s="712"/>
      <c r="CG33" s="712"/>
      <c r="CH33" s="712"/>
      <c r="CI33" s="712"/>
      <c r="CJ33" s="712"/>
      <c r="CK33" s="712"/>
      <c r="CL33" s="712"/>
      <c r="CM33" s="712"/>
      <c r="CN33" s="712"/>
      <c r="CO33" s="712"/>
      <c r="CP33" s="712"/>
      <c r="CQ33" s="713"/>
      <c r="CR33" s="678">
        <v>1052648</v>
      </c>
      <c r="CS33" s="697"/>
      <c r="CT33" s="697"/>
      <c r="CU33" s="697"/>
      <c r="CV33" s="697"/>
      <c r="CW33" s="697"/>
      <c r="CX33" s="697"/>
      <c r="CY33" s="698"/>
      <c r="CZ33" s="681">
        <v>50.1</v>
      </c>
      <c r="DA33" s="699"/>
      <c r="DB33" s="699"/>
      <c r="DC33" s="700"/>
      <c r="DD33" s="684">
        <v>742427</v>
      </c>
      <c r="DE33" s="697"/>
      <c r="DF33" s="697"/>
      <c r="DG33" s="697"/>
      <c r="DH33" s="697"/>
      <c r="DI33" s="697"/>
      <c r="DJ33" s="697"/>
      <c r="DK33" s="698"/>
      <c r="DL33" s="684">
        <v>345247</v>
      </c>
      <c r="DM33" s="697"/>
      <c r="DN33" s="697"/>
      <c r="DO33" s="697"/>
      <c r="DP33" s="697"/>
      <c r="DQ33" s="697"/>
      <c r="DR33" s="697"/>
      <c r="DS33" s="697"/>
      <c r="DT33" s="697"/>
      <c r="DU33" s="697"/>
      <c r="DV33" s="698"/>
      <c r="DW33" s="681">
        <v>27.7</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2590</v>
      </c>
      <c r="S34" s="679"/>
      <c r="T34" s="679"/>
      <c r="U34" s="679"/>
      <c r="V34" s="679"/>
      <c r="W34" s="679"/>
      <c r="X34" s="679"/>
      <c r="Y34" s="680"/>
      <c r="Z34" s="715">
        <v>0.1</v>
      </c>
      <c r="AA34" s="715"/>
      <c r="AB34" s="715"/>
      <c r="AC34" s="715"/>
      <c r="AD34" s="716">
        <v>534</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409501</v>
      </c>
      <c r="CS34" s="679"/>
      <c r="CT34" s="679"/>
      <c r="CU34" s="679"/>
      <c r="CV34" s="679"/>
      <c r="CW34" s="679"/>
      <c r="CX34" s="679"/>
      <c r="CY34" s="680"/>
      <c r="CZ34" s="681">
        <v>19.5</v>
      </c>
      <c r="DA34" s="699"/>
      <c r="DB34" s="699"/>
      <c r="DC34" s="700"/>
      <c r="DD34" s="684">
        <v>261930</v>
      </c>
      <c r="DE34" s="679"/>
      <c r="DF34" s="679"/>
      <c r="DG34" s="679"/>
      <c r="DH34" s="679"/>
      <c r="DI34" s="679"/>
      <c r="DJ34" s="679"/>
      <c r="DK34" s="680"/>
      <c r="DL34" s="684">
        <v>140509</v>
      </c>
      <c r="DM34" s="679"/>
      <c r="DN34" s="679"/>
      <c r="DO34" s="679"/>
      <c r="DP34" s="679"/>
      <c r="DQ34" s="679"/>
      <c r="DR34" s="679"/>
      <c r="DS34" s="679"/>
      <c r="DT34" s="679"/>
      <c r="DU34" s="679"/>
      <c r="DV34" s="680"/>
      <c r="DW34" s="681">
        <v>11.3</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33008</v>
      </c>
      <c r="S35" s="679"/>
      <c r="T35" s="679"/>
      <c r="U35" s="679"/>
      <c r="V35" s="679"/>
      <c r="W35" s="679"/>
      <c r="X35" s="679"/>
      <c r="Y35" s="680"/>
      <c r="Z35" s="715">
        <v>1.5</v>
      </c>
      <c r="AA35" s="715"/>
      <c r="AB35" s="715"/>
      <c r="AC35" s="715"/>
      <c r="AD35" s="716" t="s">
        <v>226</v>
      </c>
      <c r="AE35" s="716"/>
      <c r="AF35" s="716"/>
      <c r="AG35" s="716"/>
      <c r="AH35" s="716"/>
      <c r="AI35" s="716"/>
      <c r="AJ35" s="716"/>
      <c r="AK35" s="716"/>
      <c r="AL35" s="681" t="s">
        <v>226</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7863</v>
      </c>
      <c r="CS35" s="697"/>
      <c r="CT35" s="697"/>
      <c r="CU35" s="697"/>
      <c r="CV35" s="697"/>
      <c r="CW35" s="697"/>
      <c r="CX35" s="697"/>
      <c r="CY35" s="698"/>
      <c r="CZ35" s="681">
        <v>0.4</v>
      </c>
      <c r="DA35" s="699"/>
      <c r="DB35" s="699"/>
      <c r="DC35" s="700"/>
      <c r="DD35" s="684">
        <v>5787</v>
      </c>
      <c r="DE35" s="697"/>
      <c r="DF35" s="697"/>
      <c r="DG35" s="697"/>
      <c r="DH35" s="697"/>
      <c r="DI35" s="697"/>
      <c r="DJ35" s="697"/>
      <c r="DK35" s="698"/>
      <c r="DL35" s="684">
        <v>1503</v>
      </c>
      <c r="DM35" s="697"/>
      <c r="DN35" s="697"/>
      <c r="DO35" s="697"/>
      <c r="DP35" s="697"/>
      <c r="DQ35" s="697"/>
      <c r="DR35" s="697"/>
      <c r="DS35" s="697"/>
      <c r="DT35" s="697"/>
      <c r="DU35" s="697"/>
      <c r="DV35" s="698"/>
      <c r="DW35" s="681">
        <v>0.1</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15110</v>
      </c>
      <c r="S36" s="679"/>
      <c r="T36" s="679"/>
      <c r="U36" s="679"/>
      <c r="V36" s="679"/>
      <c r="W36" s="679"/>
      <c r="X36" s="679"/>
      <c r="Y36" s="680"/>
      <c r="Z36" s="715">
        <v>0.7</v>
      </c>
      <c r="AA36" s="715"/>
      <c r="AB36" s="715"/>
      <c r="AC36" s="715"/>
      <c r="AD36" s="716" t="s">
        <v>226</v>
      </c>
      <c r="AE36" s="716"/>
      <c r="AF36" s="716"/>
      <c r="AG36" s="716"/>
      <c r="AH36" s="716"/>
      <c r="AI36" s="716"/>
      <c r="AJ36" s="716"/>
      <c r="AK36" s="716"/>
      <c r="AL36" s="681" t="s">
        <v>238</v>
      </c>
      <c r="AM36" s="682"/>
      <c r="AN36" s="682"/>
      <c r="AO36" s="717"/>
      <c r="AP36" s="235"/>
      <c r="AQ36" s="730" t="s">
        <v>327</v>
      </c>
      <c r="AR36" s="731"/>
      <c r="AS36" s="731"/>
      <c r="AT36" s="731"/>
      <c r="AU36" s="731"/>
      <c r="AV36" s="731"/>
      <c r="AW36" s="731"/>
      <c r="AX36" s="731"/>
      <c r="AY36" s="732"/>
      <c r="AZ36" s="733">
        <v>208321</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7297</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345351</v>
      </c>
      <c r="CS36" s="679"/>
      <c r="CT36" s="679"/>
      <c r="CU36" s="679"/>
      <c r="CV36" s="679"/>
      <c r="CW36" s="679"/>
      <c r="CX36" s="679"/>
      <c r="CY36" s="680"/>
      <c r="CZ36" s="681">
        <v>16.399999999999999</v>
      </c>
      <c r="DA36" s="699"/>
      <c r="DB36" s="699"/>
      <c r="DC36" s="700"/>
      <c r="DD36" s="684">
        <v>238654</v>
      </c>
      <c r="DE36" s="679"/>
      <c r="DF36" s="679"/>
      <c r="DG36" s="679"/>
      <c r="DH36" s="679"/>
      <c r="DI36" s="679"/>
      <c r="DJ36" s="679"/>
      <c r="DK36" s="680"/>
      <c r="DL36" s="684">
        <v>68147</v>
      </c>
      <c r="DM36" s="679"/>
      <c r="DN36" s="679"/>
      <c r="DO36" s="679"/>
      <c r="DP36" s="679"/>
      <c r="DQ36" s="679"/>
      <c r="DR36" s="679"/>
      <c r="DS36" s="679"/>
      <c r="DT36" s="679"/>
      <c r="DU36" s="679"/>
      <c r="DV36" s="680"/>
      <c r="DW36" s="681">
        <v>5.5</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25456</v>
      </c>
      <c r="S37" s="679"/>
      <c r="T37" s="679"/>
      <c r="U37" s="679"/>
      <c r="V37" s="679"/>
      <c r="W37" s="679"/>
      <c r="X37" s="679"/>
      <c r="Y37" s="680"/>
      <c r="Z37" s="715">
        <v>1.2</v>
      </c>
      <c r="AA37" s="715"/>
      <c r="AB37" s="715"/>
      <c r="AC37" s="715"/>
      <c r="AD37" s="716" t="s">
        <v>226</v>
      </c>
      <c r="AE37" s="716"/>
      <c r="AF37" s="716"/>
      <c r="AG37" s="716"/>
      <c r="AH37" s="716"/>
      <c r="AI37" s="716"/>
      <c r="AJ37" s="716"/>
      <c r="AK37" s="716"/>
      <c r="AL37" s="681" t="s">
        <v>226</v>
      </c>
      <c r="AM37" s="682"/>
      <c r="AN37" s="682"/>
      <c r="AO37" s="717"/>
      <c r="AQ37" s="718" t="s">
        <v>331</v>
      </c>
      <c r="AR37" s="719"/>
      <c r="AS37" s="719"/>
      <c r="AT37" s="719"/>
      <c r="AU37" s="719"/>
      <c r="AV37" s="719"/>
      <c r="AW37" s="719"/>
      <c r="AX37" s="719"/>
      <c r="AY37" s="720"/>
      <c r="AZ37" s="678">
        <v>64817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7297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128624</v>
      </c>
      <c r="CS37" s="697"/>
      <c r="CT37" s="697"/>
      <c r="CU37" s="697"/>
      <c r="CV37" s="697"/>
      <c r="CW37" s="697"/>
      <c r="CX37" s="697"/>
      <c r="CY37" s="698"/>
      <c r="CZ37" s="681">
        <v>6.1</v>
      </c>
      <c r="DA37" s="699"/>
      <c r="DB37" s="699"/>
      <c r="DC37" s="700"/>
      <c r="DD37" s="684">
        <v>74824</v>
      </c>
      <c r="DE37" s="697"/>
      <c r="DF37" s="697"/>
      <c r="DG37" s="697"/>
      <c r="DH37" s="697"/>
      <c r="DI37" s="697"/>
      <c r="DJ37" s="697"/>
      <c r="DK37" s="698"/>
      <c r="DL37" s="684">
        <v>37189</v>
      </c>
      <c r="DM37" s="697"/>
      <c r="DN37" s="697"/>
      <c r="DO37" s="697"/>
      <c r="DP37" s="697"/>
      <c r="DQ37" s="697"/>
      <c r="DR37" s="697"/>
      <c r="DS37" s="697"/>
      <c r="DT37" s="697"/>
      <c r="DU37" s="697"/>
      <c r="DV37" s="698"/>
      <c r="DW37" s="681">
        <v>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36888</v>
      </c>
      <c r="S38" s="679"/>
      <c r="T38" s="679"/>
      <c r="U38" s="679"/>
      <c r="V38" s="679"/>
      <c r="W38" s="679"/>
      <c r="X38" s="679"/>
      <c r="Y38" s="680"/>
      <c r="Z38" s="715">
        <v>1.7</v>
      </c>
      <c r="AA38" s="715"/>
      <c r="AB38" s="715"/>
      <c r="AC38" s="715"/>
      <c r="AD38" s="716">
        <v>16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12750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293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208321</v>
      </c>
      <c r="CS38" s="679"/>
      <c r="CT38" s="679"/>
      <c r="CU38" s="679"/>
      <c r="CV38" s="679"/>
      <c r="CW38" s="679"/>
      <c r="CX38" s="679"/>
      <c r="CY38" s="680"/>
      <c r="CZ38" s="681">
        <v>9.9</v>
      </c>
      <c r="DA38" s="699"/>
      <c r="DB38" s="699"/>
      <c r="DC38" s="700"/>
      <c r="DD38" s="684">
        <v>190738</v>
      </c>
      <c r="DE38" s="679"/>
      <c r="DF38" s="679"/>
      <c r="DG38" s="679"/>
      <c r="DH38" s="679"/>
      <c r="DI38" s="679"/>
      <c r="DJ38" s="679"/>
      <c r="DK38" s="680"/>
      <c r="DL38" s="684">
        <v>135088</v>
      </c>
      <c r="DM38" s="679"/>
      <c r="DN38" s="679"/>
      <c r="DO38" s="679"/>
      <c r="DP38" s="679"/>
      <c r="DQ38" s="679"/>
      <c r="DR38" s="679"/>
      <c r="DS38" s="679"/>
      <c r="DT38" s="679"/>
      <c r="DU38" s="679"/>
      <c r="DV38" s="680"/>
      <c r="DW38" s="681">
        <v>10.9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337981</v>
      </c>
      <c r="S39" s="679"/>
      <c r="T39" s="679"/>
      <c r="U39" s="679"/>
      <c r="V39" s="679"/>
      <c r="W39" s="679"/>
      <c r="X39" s="679"/>
      <c r="Y39" s="680"/>
      <c r="Z39" s="715">
        <v>15.8</v>
      </c>
      <c r="AA39" s="715"/>
      <c r="AB39" s="715"/>
      <c r="AC39" s="715"/>
      <c r="AD39" s="716" t="s">
        <v>226</v>
      </c>
      <c r="AE39" s="716"/>
      <c r="AF39" s="716"/>
      <c r="AG39" s="716"/>
      <c r="AH39" s="716"/>
      <c r="AI39" s="716"/>
      <c r="AJ39" s="716"/>
      <c r="AK39" s="716"/>
      <c r="AL39" s="681" t="s">
        <v>226</v>
      </c>
      <c r="AM39" s="682"/>
      <c r="AN39" s="682"/>
      <c r="AO39" s="717"/>
      <c r="AQ39" s="718" t="s">
        <v>339</v>
      </c>
      <c r="AR39" s="719"/>
      <c r="AS39" s="719"/>
      <c r="AT39" s="719"/>
      <c r="AU39" s="719"/>
      <c r="AV39" s="719"/>
      <c r="AW39" s="719"/>
      <c r="AX39" s="719"/>
      <c r="AY39" s="720"/>
      <c r="AZ39" s="678">
        <v>12315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504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74088</v>
      </c>
      <c r="CS39" s="697"/>
      <c r="CT39" s="697"/>
      <c r="CU39" s="697"/>
      <c r="CV39" s="697"/>
      <c r="CW39" s="697"/>
      <c r="CX39" s="697"/>
      <c r="CY39" s="698"/>
      <c r="CZ39" s="681">
        <v>3.5</v>
      </c>
      <c r="DA39" s="699"/>
      <c r="DB39" s="699"/>
      <c r="DC39" s="700"/>
      <c r="DD39" s="684">
        <v>37794</v>
      </c>
      <c r="DE39" s="697"/>
      <c r="DF39" s="697"/>
      <c r="DG39" s="697"/>
      <c r="DH39" s="697"/>
      <c r="DI39" s="697"/>
      <c r="DJ39" s="697"/>
      <c r="DK39" s="698"/>
      <c r="DL39" s="684" t="s">
        <v>226</v>
      </c>
      <c r="DM39" s="697"/>
      <c r="DN39" s="697"/>
      <c r="DO39" s="697"/>
      <c r="DP39" s="697"/>
      <c r="DQ39" s="697"/>
      <c r="DR39" s="697"/>
      <c r="DS39" s="697"/>
      <c r="DT39" s="697"/>
      <c r="DU39" s="697"/>
      <c r="DV39" s="698"/>
      <c r="DW39" s="681" t="s">
        <v>238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226</v>
      </c>
      <c r="S40" s="679"/>
      <c r="T40" s="679"/>
      <c r="U40" s="679"/>
      <c r="V40" s="679"/>
      <c r="W40" s="679"/>
      <c r="X40" s="679"/>
      <c r="Y40" s="680"/>
      <c r="Z40" s="715" t="s">
        <v>246</v>
      </c>
      <c r="AA40" s="715"/>
      <c r="AB40" s="715"/>
      <c r="AC40" s="715"/>
      <c r="AD40" s="716" t="s">
        <v>226</v>
      </c>
      <c r="AE40" s="716"/>
      <c r="AF40" s="716"/>
      <c r="AG40" s="716"/>
      <c r="AH40" s="716"/>
      <c r="AI40" s="716"/>
      <c r="AJ40" s="716"/>
      <c r="AK40" s="716"/>
      <c r="AL40" s="681" t="s">
        <v>246</v>
      </c>
      <c r="AM40" s="682"/>
      <c r="AN40" s="682"/>
      <c r="AO40" s="717"/>
      <c r="AQ40" s="718" t="s">
        <v>343</v>
      </c>
      <c r="AR40" s="719"/>
      <c r="AS40" s="719"/>
      <c r="AT40" s="719"/>
      <c r="AU40" s="719"/>
      <c r="AV40" s="719"/>
      <c r="AW40" s="719"/>
      <c r="AX40" s="719"/>
      <c r="AY40" s="720"/>
      <c r="AZ40" s="678" t="s">
        <v>238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7524</v>
      </c>
      <c r="CS40" s="679"/>
      <c r="CT40" s="679"/>
      <c r="CU40" s="679"/>
      <c r="CV40" s="679"/>
      <c r="CW40" s="679"/>
      <c r="CX40" s="679"/>
      <c r="CY40" s="680"/>
      <c r="CZ40" s="681">
        <v>0.4</v>
      </c>
      <c r="DA40" s="699"/>
      <c r="DB40" s="699"/>
      <c r="DC40" s="700"/>
      <c r="DD40" s="684">
        <v>7524</v>
      </c>
      <c r="DE40" s="679"/>
      <c r="DF40" s="679"/>
      <c r="DG40" s="679"/>
      <c r="DH40" s="679"/>
      <c r="DI40" s="679"/>
      <c r="DJ40" s="679"/>
      <c r="DK40" s="680"/>
      <c r="DL40" s="684" t="s">
        <v>226</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33881</v>
      </c>
      <c r="S41" s="679"/>
      <c r="T41" s="679"/>
      <c r="U41" s="679"/>
      <c r="V41" s="679"/>
      <c r="W41" s="679"/>
      <c r="X41" s="679"/>
      <c r="Y41" s="680"/>
      <c r="Z41" s="715">
        <v>1.6</v>
      </c>
      <c r="AA41" s="715"/>
      <c r="AB41" s="715"/>
      <c r="AC41" s="715"/>
      <c r="AD41" s="716" t="s">
        <v>226</v>
      </c>
      <c r="AE41" s="716"/>
      <c r="AF41" s="716"/>
      <c r="AG41" s="716"/>
      <c r="AH41" s="716"/>
      <c r="AI41" s="716"/>
      <c r="AJ41" s="716"/>
      <c r="AK41" s="716"/>
      <c r="AL41" s="681" t="s">
        <v>226</v>
      </c>
      <c r="AM41" s="682"/>
      <c r="AN41" s="682"/>
      <c r="AO41" s="717"/>
      <c r="AQ41" s="718" t="s">
        <v>348</v>
      </c>
      <c r="AR41" s="719"/>
      <c r="AS41" s="719"/>
      <c r="AT41" s="719"/>
      <c r="AU41" s="719"/>
      <c r="AV41" s="719"/>
      <c r="AW41" s="719"/>
      <c r="AX41" s="719"/>
      <c r="AY41" s="720"/>
      <c r="AZ41" s="678">
        <v>25741</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4</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238</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2135155</v>
      </c>
      <c r="S42" s="701"/>
      <c r="T42" s="701"/>
      <c r="U42" s="701"/>
      <c r="V42" s="701"/>
      <c r="W42" s="701"/>
      <c r="X42" s="701"/>
      <c r="Y42" s="703"/>
      <c r="Z42" s="704">
        <v>100</v>
      </c>
      <c r="AA42" s="704"/>
      <c r="AB42" s="704"/>
      <c r="AC42" s="704"/>
      <c r="AD42" s="705">
        <v>1210994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92698</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341</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376424</v>
      </c>
      <c r="CS42" s="679"/>
      <c r="CT42" s="679"/>
      <c r="CU42" s="679"/>
      <c r="CV42" s="679"/>
      <c r="CW42" s="679"/>
      <c r="CX42" s="679"/>
      <c r="CY42" s="680"/>
      <c r="CZ42" s="681">
        <v>17.899999999999999</v>
      </c>
      <c r="DA42" s="682"/>
      <c r="DB42" s="682"/>
      <c r="DC42" s="683"/>
      <c r="DD42" s="684">
        <v>58533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t="s">
        <v>226</v>
      </c>
      <c r="CS43" s="697"/>
      <c r="CT43" s="697"/>
      <c r="CU43" s="697"/>
      <c r="CV43" s="697"/>
      <c r="CW43" s="697"/>
      <c r="CX43" s="697"/>
      <c r="CY43" s="698"/>
      <c r="CZ43" s="681" t="s">
        <v>226</v>
      </c>
      <c r="DA43" s="699"/>
      <c r="DB43" s="699"/>
      <c r="DC43" s="700"/>
      <c r="DD43" s="684" t="s">
        <v>238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349309</v>
      </c>
      <c r="CS44" s="679"/>
      <c r="CT44" s="679"/>
      <c r="CU44" s="679"/>
      <c r="CV44" s="679"/>
      <c r="CW44" s="679"/>
      <c r="CX44" s="679"/>
      <c r="CY44" s="680"/>
      <c r="CZ44" s="681">
        <v>16.600000000000001</v>
      </c>
      <c r="DA44" s="682"/>
      <c r="DB44" s="682"/>
      <c r="DC44" s="683"/>
      <c r="DD44" s="684">
        <v>52040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136039</v>
      </c>
      <c r="CS45" s="697"/>
      <c r="CT45" s="697"/>
      <c r="CU45" s="697"/>
      <c r="CV45" s="697"/>
      <c r="CW45" s="697"/>
      <c r="CX45" s="697"/>
      <c r="CY45" s="698"/>
      <c r="CZ45" s="681">
        <v>6.5</v>
      </c>
      <c r="DA45" s="699"/>
      <c r="DB45" s="699"/>
      <c r="DC45" s="700"/>
      <c r="DD45" s="684">
        <v>14982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164614</v>
      </c>
      <c r="CS46" s="679"/>
      <c r="CT46" s="679"/>
      <c r="CU46" s="679"/>
      <c r="CV46" s="679"/>
      <c r="CW46" s="679"/>
      <c r="CX46" s="679"/>
      <c r="CY46" s="680"/>
      <c r="CZ46" s="681">
        <v>7.8</v>
      </c>
      <c r="DA46" s="682"/>
      <c r="DB46" s="682"/>
      <c r="DC46" s="683"/>
      <c r="DD46" s="684">
        <v>36102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27115</v>
      </c>
      <c r="CS47" s="697"/>
      <c r="CT47" s="697"/>
      <c r="CU47" s="697"/>
      <c r="CV47" s="697"/>
      <c r="CW47" s="697"/>
      <c r="CX47" s="697"/>
      <c r="CY47" s="698"/>
      <c r="CZ47" s="681">
        <v>1.3</v>
      </c>
      <c r="DA47" s="699"/>
      <c r="DB47" s="699"/>
      <c r="DC47" s="700"/>
      <c r="DD47" s="684">
        <v>6493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238</v>
      </c>
      <c r="CS48" s="679"/>
      <c r="CT48" s="679"/>
      <c r="CU48" s="679"/>
      <c r="CV48" s="679"/>
      <c r="CW48" s="679"/>
      <c r="CX48" s="679"/>
      <c r="CY48" s="680"/>
      <c r="CZ48" s="681" t="s">
        <v>238</v>
      </c>
      <c r="DA48" s="682"/>
      <c r="DB48" s="682"/>
      <c r="DC48" s="683"/>
      <c r="DD48" s="684" t="s">
        <v>246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2102256</v>
      </c>
      <c r="CS49" s="663"/>
      <c r="CT49" s="663"/>
      <c r="CU49" s="663"/>
      <c r="CV49" s="663"/>
      <c r="CW49" s="663"/>
      <c r="CX49" s="663"/>
      <c r="CY49" s="664"/>
      <c r="CZ49" s="665">
        <v>100</v>
      </c>
      <c r="DA49" s="666"/>
      <c r="DB49" s="666"/>
      <c r="DC49" s="667"/>
      <c r="DD49" s="668">
        <v>1405484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CO+eETvyUE9PKjzdZ4hIuJGtx6tuPvfJ1wSealI4hS2WBW/l63Bv1LYywkfo9r5lImRrribwu8fvYrrxJSL2wg==" saltValue="e78rwBciY2yYbecwbVn2p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2126</v>
      </c>
      <c r="R7" s="1198"/>
      <c r="S7" s="1198"/>
      <c r="T7" s="1198"/>
      <c r="U7" s="1198"/>
      <c r="V7" s="1198">
        <v>2094</v>
      </c>
      <c r="W7" s="1198"/>
      <c r="X7" s="1198"/>
      <c r="Y7" s="1198"/>
      <c r="Z7" s="1198"/>
      <c r="AA7" s="1198">
        <v>32</v>
      </c>
      <c r="AB7" s="1198"/>
      <c r="AC7" s="1198"/>
      <c r="AD7" s="1198"/>
      <c r="AE7" s="1199"/>
      <c r="AF7" s="1200">
        <v>26</v>
      </c>
      <c r="AG7" s="1201"/>
      <c r="AH7" s="1201"/>
      <c r="AI7" s="1201"/>
      <c r="AJ7" s="1202"/>
      <c r="AK7" s="1184" t="s">
        <v>506</v>
      </c>
      <c r="AL7" s="1185"/>
      <c r="AM7" s="1185"/>
      <c r="AN7" s="1185"/>
      <c r="AO7" s="1185"/>
      <c r="AP7" s="1185">
        <v>2667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34</v>
      </c>
      <c r="R8" s="1137"/>
      <c r="S8" s="1137"/>
      <c r="T8" s="1137"/>
      <c r="U8" s="1137"/>
      <c r="V8" s="1137">
        <v>33</v>
      </c>
      <c r="W8" s="1137"/>
      <c r="X8" s="1137"/>
      <c r="Y8" s="1137"/>
      <c r="Z8" s="1137"/>
      <c r="AA8" s="1137">
        <v>1</v>
      </c>
      <c r="AB8" s="1137"/>
      <c r="AC8" s="1137"/>
      <c r="AD8" s="1137"/>
      <c r="AE8" s="1138"/>
      <c r="AF8" s="1112">
        <v>1</v>
      </c>
      <c r="AG8" s="1113"/>
      <c r="AH8" s="1113"/>
      <c r="AI8" s="1113"/>
      <c r="AJ8" s="1114"/>
      <c r="AK8" s="1179">
        <v>24</v>
      </c>
      <c r="AL8" s="1180"/>
      <c r="AM8" s="1180"/>
      <c r="AN8" s="1180"/>
      <c r="AO8" s="1180"/>
      <c r="AP8" s="1180">
        <v>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27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226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285</v>
      </c>
      <c r="R28" s="1147"/>
      <c r="S28" s="1147"/>
      <c r="T28" s="1147"/>
      <c r="U28" s="1147"/>
      <c r="V28" s="1147">
        <v>284</v>
      </c>
      <c r="W28" s="1147"/>
      <c r="X28" s="1147"/>
      <c r="Y28" s="1147"/>
      <c r="Z28" s="1147"/>
      <c r="AA28" s="1147">
        <v>1</v>
      </c>
      <c r="AB28" s="1147"/>
      <c r="AC28" s="1147"/>
      <c r="AD28" s="1147"/>
      <c r="AE28" s="1148"/>
      <c r="AF28" s="1149">
        <v>1</v>
      </c>
      <c r="AG28" s="1147"/>
      <c r="AH28" s="1147"/>
      <c r="AI28" s="1147"/>
      <c r="AJ28" s="1150"/>
      <c r="AK28" s="1151">
        <v>19</v>
      </c>
      <c r="AL28" s="1139"/>
      <c r="AM28" s="1139"/>
      <c r="AN28" s="1139"/>
      <c r="AO28" s="1139"/>
      <c r="AP28" s="1139" t="s">
        <v>594</v>
      </c>
      <c r="AQ28" s="1139"/>
      <c r="AR28" s="1139"/>
      <c r="AS28" s="1139"/>
      <c r="AT28" s="1139"/>
      <c r="AU28" s="1139" t="s">
        <v>595</v>
      </c>
      <c r="AV28" s="1139"/>
      <c r="AW28" s="1139"/>
      <c r="AX28" s="1139"/>
      <c r="AY28" s="1139"/>
      <c r="AZ28" s="1140" t="s">
        <v>590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297</v>
      </c>
      <c r="R29" s="1137"/>
      <c r="S29" s="1137"/>
      <c r="T29" s="1137"/>
      <c r="U29" s="1137"/>
      <c r="V29" s="1137">
        <v>297</v>
      </c>
      <c r="W29" s="1137"/>
      <c r="X29" s="1137"/>
      <c r="Y29" s="1137"/>
      <c r="Z29" s="1137"/>
      <c r="AA29" s="1137">
        <v>0</v>
      </c>
      <c r="AB29" s="1137"/>
      <c r="AC29" s="1137"/>
      <c r="AD29" s="1137"/>
      <c r="AE29" s="1138"/>
      <c r="AF29" s="1112">
        <v>0</v>
      </c>
      <c r="AG29" s="1113"/>
      <c r="AH29" s="1113"/>
      <c r="AI29" s="1113"/>
      <c r="AJ29" s="1114"/>
      <c r="AK29" s="1073">
        <v>46</v>
      </c>
      <c r="AL29" s="1064"/>
      <c r="AM29" s="1064"/>
      <c r="AN29" s="1064"/>
      <c r="AO29" s="1064"/>
      <c r="AP29" s="1064" t="s">
        <v>595</v>
      </c>
      <c r="AQ29" s="1064"/>
      <c r="AR29" s="1064"/>
      <c r="AS29" s="1064"/>
      <c r="AT29" s="1064"/>
      <c r="AU29" s="1064" t="s">
        <v>595</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31</v>
      </c>
      <c r="R30" s="1137"/>
      <c r="S30" s="1137"/>
      <c r="T30" s="1137"/>
      <c r="U30" s="1137"/>
      <c r="V30" s="1137">
        <v>31</v>
      </c>
      <c r="W30" s="1137"/>
      <c r="X30" s="1137"/>
      <c r="Y30" s="1137"/>
      <c r="Z30" s="1137"/>
      <c r="AA30" s="1137" t="s">
        <v>506</v>
      </c>
      <c r="AB30" s="1137"/>
      <c r="AC30" s="1137"/>
      <c r="AD30" s="1137"/>
      <c r="AE30" s="1138"/>
      <c r="AF30" s="1112" t="s">
        <v>506</v>
      </c>
      <c r="AG30" s="1113"/>
      <c r="AH30" s="1113"/>
      <c r="AI30" s="1113"/>
      <c r="AJ30" s="1114"/>
      <c r="AK30" s="1073">
        <v>10</v>
      </c>
      <c r="AL30" s="1064"/>
      <c r="AM30" s="1064"/>
      <c r="AN30" s="1064"/>
      <c r="AO30" s="1064"/>
      <c r="AP30" s="1064" t="s">
        <v>595</v>
      </c>
      <c r="AQ30" s="1064"/>
      <c r="AR30" s="1064"/>
      <c r="AS30" s="1064"/>
      <c r="AT30" s="1064"/>
      <c r="AU30" s="1064" t="s">
        <v>595</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71</v>
      </c>
      <c r="R31" s="1137"/>
      <c r="S31" s="1137"/>
      <c r="T31" s="1137"/>
      <c r="U31" s="1137"/>
      <c r="V31" s="1137">
        <v>70</v>
      </c>
      <c r="W31" s="1137"/>
      <c r="X31" s="1137"/>
      <c r="Y31" s="1137"/>
      <c r="Z31" s="1137"/>
      <c r="AA31" s="1137">
        <v>1</v>
      </c>
      <c r="AB31" s="1137"/>
      <c r="AC31" s="1137"/>
      <c r="AD31" s="1137"/>
      <c r="AE31" s="1138"/>
      <c r="AF31" s="1112">
        <v>1</v>
      </c>
      <c r="AG31" s="1113"/>
      <c r="AH31" s="1113"/>
      <c r="AI31" s="1113"/>
      <c r="AJ31" s="1114"/>
      <c r="AK31" s="1073">
        <v>13</v>
      </c>
      <c r="AL31" s="1064"/>
      <c r="AM31" s="1064"/>
      <c r="AN31" s="1064"/>
      <c r="AO31" s="1064"/>
      <c r="AP31" s="1064">
        <v>141</v>
      </c>
      <c r="AQ31" s="1064"/>
      <c r="AR31" s="1064"/>
      <c r="AS31" s="1064"/>
      <c r="AT31" s="1064"/>
      <c r="AU31" s="1064">
        <v>7</v>
      </c>
      <c r="AV31" s="1064"/>
      <c r="AW31" s="1064"/>
      <c r="AX31" s="1064"/>
      <c r="AY31" s="1064"/>
      <c r="AZ31" s="1135" t="s">
        <v>592</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90</v>
      </c>
      <c r="R32" s="1137"/>
      <c r="S32" s="1137"/>
      <c r="T32" s="1137"/>
      <c r="U32" s="1137"/>
      <c r="V32" s="1137">
        <v>90</v>
      </c>
      <c r="W32" s="1137"/>
      <c r="X32" s="1137"/>
      <c r="Y32" s="1137"/>
      <c r="Z32" s="1137"/>
      <c r="AA32" s="1137">
        <v>0</v>
      </c>
      <c r="AB32" s="1137"/>
      <c r="AC32" s="1137"/>
      <c r="AD32" s="1137"/>
      <c r="AE32" s="1138"/>
      <c r="AF32" s="1112">
        <v>0</v>
      </c>
      <c r="AG32" s="1113"/>
      <c r="AH32" s="1113"/>
      <c r="AI32" s="1113"/>
      <c r="AJ32" s="1114"/>
      <c r="AK32" s="1073">
        <v>65</v>
      </c>
      <c r="AL32" s="1064"/>
      <c r="AM32" s="1064"/>
      <c r="AN32" s="1064"/>
      <c r="AO32" s="1064"/>
      <c r="AP32" s="1064">
        <v>459</v>
      </c>
      <c r="AQ32" s="1064"/>
      <c r="AR32" s="1064"/>
      <c r="AS32" s="1064"/>
      <c r="AT32" s="1064"/>
      <c r="AU32" s="1064">
        <v>64</v>
      </c>
      <c r="AV32" s="1064"/>
      <c r="AW32" s="1064"/>
      <c r="AX32" s="1064"/>
      <c r="AY32" s="1064"/>
      <c r="AZ32" s="1135" t="s">
        <v>590</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112</v>
      </c>
      <c r="R33" s="1137"/>
      <c r="S33" s="1137"/>
      <c r="T33" s="1137"/>
      <c r="U33" s="1137"/>
      <c r="V33" s="1137">
        <v>112</v>
      </c>
      <c r="W33" s="1137"/>
      <c r="X33" s="1137"/>
      <c r="Y33" s="1137"/>
      <c r="Z33" s="1137"/>
      <c r="AA33" s="1137" t="s">
        <v>506</v>
      </c>
      <c r="AB33" s="1137"/>
      <c r="AC33" s="1137"/>
      <c r="AD33" s="1137"/>
      <c r="AE33" s="1138"/>
      <c r="AF33" s="1112" t="s">
        <v>506</v>
      </c>
      <c r="AG33" s="1113"/>
      <c r="AH33" s="1113"/>
      <c r="AI33" s="1113"/>
      <c r="AJ33" s="1114"/>
      <c r="AK33" s="1073">
        <v>12</v>
      </c>
      <c r="AL33" s="1064"/>
      <c r="AM33" s="1064"/>
      <c r="AN33" s="1064"/>
      <c r="AO33" s="1064"/>
      <c r="AP33" s="1135" t="s">
        <v>584</v>
      </c>
      <c r="AQ33" s="1135"/>
      <c r="AR33" s="1135"/>
      <c r="AS33" s="1135"/>
      <c r="AT33" s="1135"/>
      <c r="AU33" s="1135" t="s">
        <v>584</v>
      </c>
      <c r="AV33" s="1135"/>
      <c r="AW33" s="1135"/>
      <c r="AX33" s="1135"/>
      <c r="AY33" s="1135"/>
      <c r="AZ33" s="1135" t="s">
        <v>591</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396</v>
      </c>
      <c r="AB66" s="1095"/>
      <c r="AC66" s="1095"/>
      <c r="AD66" s="1095"/>
      <c r="AE66" s="1096"/>
      <c r="AF66" s="1100" t="s">
        <v>415</v>
      </c>
      <c r="AG66" s="1101"/>
      <c r="AH66" s="1101"/>
      <c r="AI66" s="1101"/>
      <c r="AJ66" s="1102"/>
      <c r="AK66" s="1094" t="s">
        <v>416</v>
      </c>
      <c r="AL66" s="1089"/>
      <c r="AM66" s="1089"/>
      <c r="AN66" s="1089"/>
      <c r="AO66" s="1090"/>
      <c r="AP66" s="1094" t="s">
        <v>399</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571</v>
      </c>
      <c r="C68" s="1079"/>
      <c r="D68" s="1079"/>
      <c r="E68" s="1079"/>
      <c r="F68" s="1079"/>
      <c r="G68" s="1079"/>
      <c r="H68" s="1079"/>
      <c r="I68" s="1079"/>
      <c r="J68" s="1079"/>
      <c r="K68" s="1079"/>
      <c r="L68" s="1079"/>
      <c r="M68" s="1079"/>
      <c r="N68" s="1079"/>
      <c r="O68" s="1079"/>
      <c r="P68" s="1080"/>
      <c r="Q68" s="1081">
        <v>4832</v>
      </c>
      <c r="R68" s="1075"/>
      <c r="S68" s="1075"/>
      <c r="T68" s="1075"/>
      <c r="U68" s="1075"/>
      <c r="V68" s="1075">
        <v>4566</v>
      </c>
      <c r="W68" s="1075"/>
      <c r="X68" s="1075"/>
      <c r="Y68" s="1075"/>
      <c r="Z68" s="1075"/>
      <c r="AA68" s="1075">
        <v>266</v>
      </c>
      <c r="AB68" s="1075"/>
      <c r="AC68" s="1075"/>
      <c r="AD68" s="1075"/>
      <c r="AE68" s="1075"/>
      <c r="AF68" s="1075">
        <v>266</v>
      </c>
      <c r="AG68" s="1075"/>
      <c r="AH68" s="1075"/>
      <c r="AI68" s="1075"/>
      <c r="AJ68" s="1075"/>
      <c r="AK68" s="1075">
        <v>100</v>
      </c>
      <c r="AL68" s="1075"/>
      <c r="AM68" s="1075"/>
      <c r="AN68" s="1075"/>
      <c r="AO68" s="1075"/>
      <c r="AP68" s="1075">
        <v>474</v>
      </c>
      <c r="AQ68" s="1075"/>
      <c r="AR68" s="1075"/>
      <c r="AS68" s="1075"/>
      <c r="AT68" s="1075"/>
      <c r="AU68" s="1075">
        <v>39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572</v>
      </c>
      <c r="C69" s="1068"/>
      <c r="D69" s="1068"/>
      <c r="E69" s="1068"/>
      <c r="F69" s="1068"/>
      <c r="G69" s="1068"/>
      <c r="H69" s="1068"/>
      <c r="I69" s="1068"/>
      <c r="J69" s="1068"/>
      <c r="K69" s="1068"/>
      <c r="L69" s="1068"/>
      <c r="M69" s="1068"/>
      <c r="N69" s="1068"/>
      <c r="O69" s="1068"/>
      <c r="P69" s="1069"/>
      <c r="Q69" s="1070">
        <v>29</v>
      </c>
      <c r="R69" s="1064"/>
      <c r="S69" s="1064"/>
      <c r="T69" s="1064"/>
      <c r="U69" s="1064"/>
      <c r="V69" s="1064">
        <v>14</v>
      </c>
      <c r="W69" s="1064"/>
      <c r="X69" s="1064"/>
      <c r="Y69" s="1064"/>
      <c r="Z69" s="1064"/>
      <c r="AA69" s="1064">
        <v>14</v>
      </c>
      <c r="AB69" s="1064"/>
      <c r="AC69" s="1064"/>
      <c r="AD69" s="1064"/>
      <c r="AE69" s="1064"/>
      <c r="AF69" s="1064">
        <v>14</v>
      </c>
      <c r="AG69" s="1064"/>
      <c r="AH69" s="1064"/>
      <c r="AI69" s="1064"/>
      <c r="AJ69" s="1064"/>
      <c r="AK69" s="1064" t="s">
        <v>586</v>
      </c>
      <c r="AL69" s="1064"/>
      <c r="AM69" s="1064"/>
      <c r="AN69" s="1064"/>
      <c r="AO69" s="1064"/>
      <c r="AP69" s="1064"/>
      <c r="AQ69" s="1064"/>
      <c r="AR69" s="1064"/>
      <c r="AS69" s="1064"/>
      <c r="AT69" s="1064"/>
      <c r="AU69" s="1064" t="s">
        <v>506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1069</v>
      </c>
      <c r="R70" s="1064"/>
      <c r="S70" s="1064"/>
      <c r="T70" s="1064"/>
      <c r="U70" s="1064"/>
      <c r="V70" s="1064">
        <v>1042</v>
      </c>
      <c r="W70" s="1064"/>
      <c r="X70" s="1064"/>
      <c r="Y70" s="1064"/>
      <c r="Z70" s="1064"/>
      <c r="AA70" s="1064">
        <v>28</v>
      </c>
      <c r="AB70" s="1064"/>
      <c r="AC70" s="1064"/>
      <c r="AD70" s="1064"/>
      <c r="AE70" s="1064"/>
      <c r="AF70" s="1064">
        <v>28</v>
      </c>
      <c r="AG70" s="1064"/>
      <c r="AH70" s="1064"/>
      <c r="AI70" s="1064"/>
      <c r="AJ70" s="1064"/>
      <c r="AK70" s="1064">
        <v>11</v>
      </c>
      <c r="AL70" s="1064"/>
      <c r="AM70" s="1064"/>
      <c r="AN70" s="1064"/>
      <c r="AO70" s="1064"/>
      <c r="AP70" s="1064" t="s">
        <v>584</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1097</v>
      </c>
      <c r="R71" s="1064"/>
      <c r="S71" s="1064"/>
      <c r="T71" s="1064"/>
      <c r="U71" s="1064"/>
      <c r="V71" s="1064">
        <v>1024</v>
      </c>
      <c r="W71" s="1064"/>
      <c r="X71" s="1064"/>
      <c r="Y71" s="1064"/>
      <c r="Z71" s="1064"/>
      <c r="AA71" s="1064">
        <v>73</v>
      </c>
      <c r="AB71" s="1064"/>
      <c r="AC71" s="1064"/>
      <c r="AD71" s="1064"/>
      <c r="AE71" s="1064"/>
      <c r="AF71" s="1064">
        <v>73</v>
      </c>
      <c r="AG71" s="1064"/>
      <c r="AH71" s="1064"/>
      <c r="AI71" s="1064"/>
      <c r="AJ71" s="1064"/>
      <c r="AK71" s="1064">
        <v>141</v>
      </c>
      <c r="AL71" s="1064"/>
      <c r="AM71" s="1064"/>
      <c r="AN71" s="1064"/>
      <c r="AO71" s="1064"/>
      <c r="AP71" s="1064" t="s">
        <v>584</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293449</v>
      </c>
      <c r="R72" s="1064"/>
      <c r="S72" s="1064"/>
      <c r="T72" s="1064"/>
      <c r="U72" s="1064"/>
      <c r="V72" s="1064">
        <v>280469</v>
      </c>
      <c r="W72" s="1064"/>
      <c r="X72" s="1064"/>
      <c r="Y72" s="1064"/>
      <c r="Z72" s="1064"/>
      <c r="AA72" s="1064">
        <v>12980</v>
      </c>
      <c r="AB72" s="1064"/>
      <c r="AC72" s="1064"/>
      <c r="AD72" s="1064"/>
      <c r="AE72" s="1064"/>
      <c r="AF72" s="1064">
        <v>12980</v>
      </c>
      <c r="AG72" s="1064"/>
      <c r="AH72" s="1064"/>
      <c r="AI72" s="1064"/>
      <c r="AJ72" s="1064"/>
      <c r="AK72" s="1064">
        <v>723</v>
      </c>
      <c r="AL72" s="1064"/>
      <c r="AM72" s="1064"/>
      <c r="AN72" s="1064"/>
      <c r="AO72" s="1064"/>
      <c r="AP72" s="1064" t="s">
        <v>585</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576</v>
      </c>
      <c r="C73" s="1068"/>
      <c r="D73" s="1068"/>
      <c r="E73" s="1068"/>
      <c r="F73" s="1068"/>
      <c r="G73" s="1068"/>
      <c r="H73" s="1068"/>
      <c r="I73" s="1068"/>
      <c r="J73" s="1068"/>
      <c r="K73" s="1068"/>
      <c r="L73" s="1068"/>
      <c r="M73" s="1068"/>
      <c r="N73" s="1068"/>
      <c r="O73" s="1068"/>
      <c r="P73" s="1069"/>
      <c r="Q73" s="1070">
        <v>6683</v>
      </c>
      <c r="R73" s="1064"/>
      <c r="S73" s="1064"/>
      <c r="T73" s="1064"/>
      <c r="U73" s="1064"/>
      <c r="V73" s="1064">
        <v>6314</v>
      </c>
      <c r="W73" s="1064"/>
      <c r="X73" s="1064"/>
      <c r="Y73" s="1064"/>
      <c r="Z73" s="1064"/>
      <c r="AA73" s="1064">
        <v>369</v>
      </c>
      <c r="AB73" s="1064"/>
      <c r="AC73" s="1064"/>
      <c r="AD73" s="1064"/>
      <c r="AE73" s="1064"/>
      <c r="AF73" s="1064">
        <v>378</v>
      </c>
      <c r="AG73" s="1064"/>
      <c r="AH73" s="1064"/>
      <c r="AI73" s="1064"/>
      <c r="AJ73" s="1064"/>
      <c r="AK73" s="1064">
        <v>350</v>
      </c>
      <c r="AL73" s="1064"/>
      <c r="AM73" s="1064"/>
      <c r="AN73" s="1064"/>
      <c r="AO73" s="1064"/>
      <c r="AP73" s="1064" t="s">
        <v>584</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577</v>
      </c>
      <c r="C74" s="1068"/>
      <c r="D74" s="1068"/>
      <c r="E74" s="1068"/>
      <c r="F74" s="1068"/>
      <c r="G74" s="1068"/>
      <c r="H74" s="1068"/>
      <c r="I74" s="1068"/>
      <c r="J74" s="1068"/>
      <c r="K74" s="1068"/>
      <c r="L74" s="1068"/>
      <c r="M74" s="1068"/>
      <c r="N74" s="1068"/>
      <c r="O74" s="1068"/>
      <c r="P74" s="1069"/>
      <c r="Q74" s="1070">
        <v>14</v>
      </c>
      <c r="R74" s="1064"/>
      <c r="S74" s="1064"/>
      <c r="T74" s="1064"/>
      <c r="U74" s="1064"/>
      <c r="V74" s="1064">
        <v>5</v>
      </c>
      <c r="W74" s="1064"/>
      <c r="X74" s="1064"/>
      <c r="Y74" s="1064"/>
      <c r="Z74" s="1064"/>
      <c r="AA74" s="1064">
        <v>9</v>
      </c>
      <c r="AB74" s="1064"/>
      <c r="AC74" s="1064"/>
      <c r="AD74" s="1064"/>
      <c r="AE74" s="1064"/>
      <c r="AF74" s="1064">
        <v>1</v>
      </c>
      <c r="AG74" s="1064"/>
      <c r="AH74" s="1064"/>
      <c r="AI74" s="1064"/>
      <c r="AJ74" s="1064"/>
      <c r="AK74" s="1064">
        <v>9</v>
      </c>
      <c r="AL74" s="1064"/>
      <c r="AM74" s="1064"/>
      <c r="AN74" s="1064"/>
      <c r="AO74" s="1064"/>
      <c r="AP74" s="1064" t="s">
        <v>586</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578</v>
      </c>
      <c r="C75" s="1068"/>
      <c r="D75" s="1068"/>
      <c r="E75" s="1068"/>
      <c r="F75" s="1068"/>
      <c r="G75" s="1068"/>
      <c r="H75" s="1068"/>
      <c r="I75" s="1068"/>
      <c r="J75" s="1068"/>
      <c r="K75" s="1068"/>
      <c r="L75" s="1068"/>
      <c r="M75" s="1068"/>
      <c r="N75" s="1068"/>
      <c r="O75" s="1068"/>
      <c r="P75" s="1069"/>
      <c r="Q75" s="1071">
        <v>44</v>
      </c>
      <c r="R75" s="1072"/>
      <c r="S75" s="1072"/>
      <c r="T75" s="1072"/>
      <c r="U75" s="1073"/>
      <c r="V75" s="1074">
        <v>38</v>
      </c>
      <c r="W75" s="1072"/>
      <c r="X75" s="1072"/>
      <c r="Y75" s="1072"/>
      <c r="Z75" s="1073"/>
      <c r="AA75" s="1074">
        <v>6</v>
      </c>
      <c r="AB75" s="1072"/>
      <c r="AC75" s="1072"/>
      <c r="AD75" s="1072"/>
      <c r="AE75" s="1073"/>
      <c r="AF75" s="1074">
        <v>6</v>
      </c>
      <c r="AG75" s="1072"/>
      <c r="AH75" s="1072"/>
      <c r="AI75" s="1072"/>
      <c r="AJ75" s="1073"/>
      <c r="AK75" s="1074">
        <v>11</v>
      </c>
      <c r="AL75" s="1072"/>
      <c r="AM75" s="1072"/>
      <c r="AN75" s="1072"/>
      <c r="AO75" s="1073"/>
      <c r="AP75" s="1064" t="s">
        <v>584</v>
      </c>
      <c r="AQ75" s="1064"/>
      <c r="AR75" s="1064"/>
      <c r="AS75" s="1064"/>
      <c r="AT75" s="1064"/>
      <c r="AU75" s="1074" t="s">
        <v>506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579</v>
      </c>
      <c r="C76" s="1068"/>
      <c r="D76" s="1068"/>
      <c r="E76" s="1068"/>
      <c r="F76" s="1068"/>
      <c r="G76" s="1068"/>
      <c r="H76" s="1068"/>
      <c r="I76" s="1068"/>
      <c r="J76" s="1068"/>
      <c r="K76" s="1068"/>
      <c r="L76" s="1068"/>
      <c r="M76" s="1068"/>
      <c r="N76" s="1068"/>
      <c r="O76" s="1068"/>
      <c r="P76" s="1069"/>
      <c r="Q76" s="1071">
        <v>388</v>
      </c>
      <c r="R76" s="1072"/>
      <c r="S76" s="1072"/>
      <c r="T76" s="1072"/>
      <c r="U76" s="1073"/>
      <c r="V76" s="1074">
        <v>361</v>
      </c>
      <c r="W76" s="1072"/>
      <c r="X76" s="1072"/>
      <c r="Y76" s="1072"/>
      <c r="Z76" s="1073"/>
      <c r="AA76" s="1074">
        <v>27</v>
      </c>
      <c r="AB76" s="1072"/>
      <c r="AC76" s="1072"/>
      <c r="AD76" s="1072"/>
      <c r="AE76" s="1073"/>
      <c r="AF76" s="1074">
        <v>27</v>
      </c>
      <c r="AG76" s="1072"/>
      <c r="AH76" s="1072"/>
      <c r="AI76" s="1072"/>
      <c r="AJ76" s="1073"/>
      <c r="AK76" s="1074" t="s">
        <v>588</v>
      </c>
      <c r="AL76" s="1072"/>
      <c r="AM76" s="1072"/>
      <c r="AN76" s="1072"/>
      <c r="AO76" s="1073"/>
      <c r="AP76" s="1074">
        <v>420</v>
      </c>
      <c r="AQ76" s="1072"/>
      <c r="AR76" s="1072"/>
      <c r="AS76" s="1072"/>
      <c r="AT76" s="1073"/>
      <c r="AU76" s="1074">
        <v>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580</v>
      </c>
      <c r="C77" s="1068"/>
      <c r="D77" s="1068"/>
      <c r="E77" s="1068"/>
      <c r="F77" s="1068"/>
      <c r="G77" s="1068"/>
      <c r="H77" s="1068"/>
      <c r="I77" s="1068"/>
      <c r="J77" s="1068"/>
      <c r="K77" s="1068"/>
      <c r="L77" s="1068"/>
      <c r="M77" s="1068"/>
      <c r="N77" s="1068"/>
      <c r="O77" s="1068"/>
      <c r="P77" s="1069"/>
      <c r="Q77" s="1071">
        <v>4742</v>
      </c>
      <c r="R77" s="1072"/>
      <c r="S77" s="1072"/>
      <c r="T77" s="1072"/>
      <c r="U77" s="1073"/>
      <c r="V77" s="1074">
        <v>4524</v>
      </c>
      <c r="W77" s="1072"/>
      <c r="X77" s="1072"/>
      <c r="Y77" s="1072"/>
      <c r="Z77" s="1073"/>
      <c r="AA77" s="1074">
        <v>218</v>
      </c>
      <c r="AB77" s="1072"/>
      <c r="AC77" s="1072"/>
      <c r="AD77" s="1072"/>
      <c r="AE77" s="1073"/>
      <c r="AF77" s="1074">
        <v>218</v>
      </c>
      <c r="AG77" s="1072"/>
      <c r="AH77" s="1072"/>
      <c r="AI77" s="1072"/>
      <c r="AJ77" s="1073"/>
      <c r="AK77" s="1074">
        <v>57</v>
      </c>
      <c r="AL77" s="1072"/>
      <c r="AM77" s="1072"/>
      <c r="AN77" s="1072"/>
      <c r="AO77" s="1073"/>
      <c r="AP77" s="1074" t="s">
        <v>593</v>
      </c>
      <c r="AQ77" s="1072"/>
      <c r="AR77" s="1072"/>
      <c r="AS77" s="1072"/>
      <c r="AT77" s="1073"/>
      <c r="AU77" s="1074" t="s">
        <v>506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581</v>
      </c>
      <c r="C78" s="1068"/>
      <c r="D78" s="1068"/>
      <c r="E78" s="1068"/>
      <c r="F78" s="1068"/>
      <c r="G78" s="1068"/>
      <c r="H78" s="1068"/>
      <c r="I78" s="1068"/>
      <c r="J78" s="1068"/>
      <c r="K78" s="1068"/>
      <c r="L78" s="1068"/>
      <c r="M78" s="1068"/>
      <c r="N78" s="1068"/>
      <c r="O78" s="1068"/>
      <c r="P78" s="1069"/>
      <c r="Q78" s="1070">
        <v>6053</v>
      </c>
      <c r="R78" s="1064"/>
      <c r="S78" s="1064"/>
      <c r="T78" s="1064"/>
      <c r="U78" s="1064"/>
      <c r="V78" s="1064">
        <v>6027</v>
      </c>
      <c r="W78" s="1064"/>
      <c r="X78" s="1064"/>
      <c r="Y78" s="1064"/>
      <c r="Z78" s="1064"/>
      <c r="AA78" s="1064">
        <v>26</v>
      </c>
      <c r="AB78" s="1064"/>
      <c r="AC78" s="1064"/>
      <c r="AD78" s="1064"/>
      <c r="AE78" s="1064"/>
      <c r="AF78" s="1064">
        <v>26</v>
      </c>
      <c r="AG78" s="1064"/>
      <c r="AH78" s="1064"/>
      <c r="AI78" s="1064"/>
      <c r="AJ78" s="1064"/>
      <c r="AK78" s="1064" t="s">
        <v>585</v>
      </c>
      <c r="AL78" s="1064"/>
      <c r="AM78" s="1064"/>
      <c r="AN78" s="1064"/>
      <c r="AO78" s="1064"/>
      <c r="AP78" s="1064">
        <v>78</v>
      </c>
      <c r="AQ78" s="1064"/>
      <c r="AR78" s="1064"/>
      <c r="AS78" s="1064"/>
      <c r="AT78" s="1064"/>
      <c r="AU78" s="1064">
        <v>85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582</v>
      </c>
      <c r="C79" s="1068"/>
      <c r="D79" s="1068"/>
      <c r="E79" s="1068"/>
      <c r="F79" s="1068"/>
      <c r="G79" s="1068"/>
      <c r="H79" s="1068"/>
      <c r="I79" s="1068"/>
      <c r="J79" s="1068"/>
      <c r="K79" s="1068"/>
      <c r="L79" s="1068"/>
      <c r="M79" s="1068"/>
      <c r="N79" s="1068"/>
      <c r="O79" s="1068"/>
      <c r="P79" s="1069"/>
      <c r="Q79" s="1070">
        <v>104</v>
      </c>
      <c r="R79" s="1064"/>
      <c r="S79" s="1064"/>
      <c r="T79" s="1064"/>
      <c r="U79" s="1064"/>
      <c r="V79" s="1064">
        <v>100</v>
      </c>
      <c r="W79" s="1064"/>
      <c r="X79" s="1064"/>
      <c r="Y79" s="1064"/>
      <c r="Z79" s="1064"/>
      <c r="AA79" s="1064">
        <v>5</v>
      </c>
      <c r="AB79" s="1064"/>
      <c r="AC79" s="1064"/>
      <c r="AD79" s="1064"/>
      <c r="AE79" s="1064"/>
      <c r="AF79" s="1064">
        <v>5</v>
      </c>
      <c r="AG79" s="1064"/>
      <c r="AH79" s="1064"/>
      <c r="AI79" s="1064"/>
      <c r="AJ79" s="1064"/>
      <c r="AK79" s="1064" t="s">
        <v>589</v>
      </c>
      <c r="AL79" s="1064"/>
      <c r="AM79" s="1064"/>
      <c r="AN79" s="1064"/>
      <c r="AO79" s="1064"/>
      <c r="AP79" s="1064" t="s">
        <v>593</v>
      </c>
      <c r="AQ79" s="1064"/>
      <c r="AR79" s="1064"/>
      <c r="AS79" s="1064"/>
      <c r="AT79" s="1064"/>
      <c r="AU79" s="1064" t="s">
        <v>506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583</v>
      </c>
      <c r="C80" s="1068"/>
      <c r="D80" s="1068"/>
      <c r="E80" s="1068"/>
      <c r="F80" s="1068"/>
      <c r="G80" s="1068"/>
      <c r="H80" s="1068"/>
      <c r="I80" s="1068"/>
      <c r="J80" s="1068"/>
      <c r="K80" s="1068"/>
      <c r="L80" s="1068"/>
      <c r="M80" s="1068"/>
      <c r="N80" s="1068"/>
      <c r="O80" s="1068"/>
      <c r="P80" s="1069"/>
      <c r="Q80" s="1070">
        <v>194</v>
      </c>
      <c r="R80" s="1064"/>
      <c r="S80" s="1064"/>
      <c r="T80" s="1064"/>
      <c r="U80" s="1064"/>
      <c r="V80" s="1064">
        <v>191</v>
      </c>
      <c r="W80" s="1064"/>
      <c r="X80" s="1064"/>
      <c r="Y80" s="1064"/>
      <c r="Z80" s="1064"/>
      <c r="AA80" s="1064">
        <v>3</v>
      </c>
      <c r="AB80" s="1064"/>
      <c r="AC80" s="1064"/>
      <c r="AD80" s="1064"/>
      <c r="AE80" s="1064"/>
      <c r="AF80" s="1064">
        <v>3</v>
      </c>
      <c r="AG80" s="1064"/>
      <c r="AH80" s="1064"/>
      <c r="AI80" s="1064"/>
      <c r="AJ80" s="1064"/>
      <c r="AK80" s="1064" t="s">
        <v>585</v>
      </c>
      <c r="AL80" s="1064"/>
      <c r="AM80" s="1064"/>
      <c r="AN80" s="1064"/>
      <c r="AO80" s="1064"/>
      <c r="AP80" s="1064" t="s">
        <v>585</v>
      </c>
      <c r="AQ80" s="1064"/>
      <c r="AR80" s="1064"/>
      <c r="AS80" s="1064"/>
      <c r="AT80" s="1064"/>
      <c r="AU80" s="1064" t="s">
        <v>585</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252381</v>
      </c>
      <c r="AB110" s="980"/>
      <c r="AC110" s="980"/>
      <c r="AD110" s="980"/>
      <c r="AE110" s="981"/>
      <c r="AF110" s="982">
        <v>241517</v>
      </c>
      <c r="AG110" s="980"/>
      <c r="AH110" s="980"/>
      <c r="AI110" s="980"/>
      <c r="AJ110" s="981"/>
      <c r="AK110" s="982">
        <v>236070</v>
      </c>
      <c r="AL110" s="980"/>
      <c r="AM110" s="980"/>
      <c r="AN110" s="980"/>
      <c r="AO110" s="981"/>
      <c r="AP110" s="983">
        <v>23.5</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2389847</v>
      </c>
      <c r="BR110" s="927"/>
      <c r="BS110" s="927"/>
      <c r="BT110" s="927"/>
      <c r="BU110" s="927"/>
      <c r="BV110" s="927">
        <v>2563210</v>
      </c>
      <c r="BW110" s="927"/>
      <c r="BX110" s="927"/>
      <c r="BY110" s="927"/>
      <c r="BZ110" s="927"/>
      <c r="CA110" s="927">
        <v>2673395</v>
      </c>
      <c r="CB110" s="927"/>
      <c r="CC110" s="927"/>
      <c r="CD110" s="927"/>
      <c r="CE110" s="927"/>
      <c r="CF110" s="951">
        <v>266.60000000000002</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226</v>
      </c>
      <c r="DM110" s="927"/>
      <c r="DN110" s="927"/>
      <c r="DO110" s="927"/>
      <c r="DP110" s="927"/>
      <c r="DQ110" s="927" t="s">
        <v>409</v>
      </c>
      <c r="DR110" s="927"/>
      <c r="DS110" s="927"/>
      <c r="DT110" s="927"/>
      <c r="DU110" s="927"/>
      <c r="DV110" s="928" t="s">
        <v>226</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226</v>
      </c>
      <c r="AB111" s="1008"/>
      <c r="AC111" s="1008"/>
      <c r="AD111" s="1008"/>
      <c r="AE111" s="1009"/>
      <c r="AF111" s="1010" t="s">
        <v>409</v>
      </c>
      <c r="AG111" s="1008"/>
      <c r="AH111" s="1008"/>
      <c r="AI111" s="1008"/>
      <c r="AJ111" s="1009"/>
      <c r="AK111" s="1010" t="s">
        <v>409</v>
      </c>
      <c r="AL111" s="1008"/>
      <c r="AM111" s="1008"/>
      <c r="AN111" s="1008"/>
      <c r="AO111" s="1009"/>
      <c r="AP111" s="1011" t="s">
        <v>226</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t="s">
        <v>409</v>
      </c>
      <c r="BR111" s="899"/>
      <c r="BS111" s="899"/>
      <c r="BT111" s="899"/>
      <c r="BU111" s="899"/>
      <c r="BV111" s="899" t="s">
        <v>412</v>
      </c>
      <c r="BW111" s="899"/>
      <c r="BX111" s="899"/>
      <c r="BY111" s="899"/>
      <c r="BZ111" s="899"/>
      <c r="CA111" s="899" t="s">
        <v>412</v>
      </c>
      <c r="CB111" s="899"/>
      <c r="CC111" s="899"/>
      <c r="CD111" s="899"/>
      <c r="CE111" s="899"/>
      <c r="CF111" s="960" t="s">
        <v>412</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412</v>
      </c>
      <c r="DH111" s="899"/>
      <c r="DI111" s="899"/>
      <c r="DJ111" s="899"/>
      <c r="DK111" s="899"/>
      <c r="DL111" s="899" t="s">
        <v>412</v>
      </c>
      <c r="DM111" s="899"/>
      <c r="DN111" s="899"/>
      <c r="DO111" s="899"/>
      <c r="DP111" s="899"/>
      <c r="DQ111" s="899" t="s">
        <v>412</v>
      </c>
      <c r="DR111" s="899"/>
      <c r="DS111" s="899"/>
      <c r="DT111" s="899"/>
      <c r="DU111" s="899"/>
      <c r="DV111" s="876" t="s">
        <v>409</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409</v>
      </c>
      <c r="AB112" s="862"/>
      <c r="AC112" s="862"/>
      <c r="AD112" s="862"/>
      <c r="AE112" s="863"/>
      <c r="AF112" s="864" t="s">
        <v>412</v>
      </c>
      <c r="AG112" s="862"/>
      <c r="AH112" s="862"/>
      <c r="AI112" s="862"/>
      <c r="AJ112" s="863"/>
      <c r="AK112" s="864" t="s">
        <v>409</v>
      </c>
      <c r="AL112" s="862"/>
      <c r="AM112" s="862"/>
      <c r="AN112" s="862"/>
      <c r="AO112" s="863"/>
      <c r="AP112" s="909" t="s">
        <v>409</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589268</v>
      </c>
      <c r="BR112" s="899"/>
      <c r="BS112" s="899"/>
      <c r="BT112" s="899"/>
      <c r="BU112" s="899"/>
      <c r="BV112" s="899">
        <v>556096</v>
      </c>
      <c r="BW112" s="899"/>
      <c r="BX112" s="899"/>
      <c r="BY112" s="899"/>
      <c r="BZ112" s="899"/>
      <c r="CA112" s="899">
        <v>520997</v>
      </c>
      <c r="CB112" s="899"/>
      <c r="CC112" s="899"/>
      <c r="CD112" s="899"/>
      <c r="CE112" s="899"/>
      <c r="CF112" s="960">
        <v>51.9</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412</v>
      </c>
      <c r="DH112" s="899"/>
      <c r="DI112" s="899"/>
      <c r="DJ112" s="899"/>
      <c r="DK112" s="899"/>
      <c r="DL112" s="899" t="s">
        <v>409</v>
      </c>
      <c r="DM112" s="899"/>
      <c r="DN112" s="899"/>
      <c r="DO112" s="899"/>
      <c r="DP112" s="899"/>
      <c r="DQ112" s="899" t="s">
        <v>412</v>
      </c>
      <c r="DR112" s="899"/>
      <c r="DS112" s="899"/>
      <c r="DT112" s="899"/>
      <c r="DU112" s="899"/>
      <c r="DV112" s="876" t="s">
        <v>409</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68252</v>
      </c>
      <c r="AB113" s="1008"/>
      <c r="AC113" s="1008"/>
      <c r="AD113" s="1008"/>
      <c r="AE113" s="1009"/>
      <c r="AF113" s="1010">
        <v>73748</v>
      </c>
      <c r="AG113" s="1008"/>
      <c r="AH113" s="1008"/>
      <c r="AI113" s="1008"/>
      <c r="AJ113" s="1009"/>
      <c r="AK113" s="1010">
        <v>71718</v>
      </c>
      <c r="AL113" s="1008"/>
      <c r="AM113" s="1008"/>
      <c r="AN113" s="1008"/>
      <c r="AO113" s="1009"/>
      <c r="AP113" s="1011">
        <v>7.2</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27621</v>
      </c>
      <c r="BR113" s="899"/>
      <c r="BS113" s="899"/>
      <c r="BT113" s="899"/>
      <c r="BU113" s="899"/>
      <c r="BV113" s="899">
        <v>23363</v>
      </c>
      <c r="BW113" s="899"/>
      <c r="BX113" s="899"/>
      <c r="BY113" s="899"/>
      <c r="BZ113" s="899"/>
      <c r="CA113" s="899">
        <v>16970</v>
      </c>
      <c r="CB113" s="899"/>
      <c r="CC113" s="899"/>
      <c r="CD113" s="899"/>
      <c r="CE113" s="899"/>
      <c r="CF113" s="960">
        <v>1.7</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412</v>
      </c>
      <c r="DH113" s="862"/>
      <c r="DI113" s="862"/>
      <c r="DJ113" s="862"/>
      <c r="DK113" s="863"/>
      <c r="DL113" s="864" t="s">
        <v>412</v>
      </c>
      <c r="DM113" s="862"/>
      <c r="DN113" s="862"/>
      <c r="DO113" s="862"/>
      <c r="DP113" s="863"/>
      <c r="DQ113" s="864" t="s">
        <v>412</v>
      </c>
      <c r="DR113" s="862"/>
      <c r="DS113" s="862"/>
      <c r="DT113" s="862"/>
      <c r="DU113" s="863"/>
      <c r="DV113" s="909" t="s">
        <v>412</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6650</v>
      </c>
      <c r="AB114" s="862"/>
      <c r="AC114" s="862"/>
      <c r="AD114" s="862"/>
      <c r="AE114" s="863"/>
      <c r="AF114" s="864">
        <v>3889</v>
      </c>
      <c r="AG114" s="862"/>
      <c r="AH114" s="862"/>
      <c r="AI114" s="862"/>
      <c r="AJ114" s="863"/>
      <c r="AK114" s="864">
        <v>2377</v>
      </c>
      <c r="AL114" s="862"/>
      <c r="AM114" s="862"/>
      <c r="AN114" s="862"/>
      <c r="AO114" s="863"/>
      <c r="AP114" s="909">
        <v>0.2</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411640</v>
      </c>
      <c r="BR114" s="899"/>
      <c r="BS114" s="899"/>
      <c r="BT114" s="899"/>
      <c r="BU114" s="899"/>
      <c r="BV114" s="899">
        <v>458971</v>
      </c>
      <c r="BW114" s="899"/>
      <c r="BX114" s="899"/>
      <c r="BY114" s="899"/>
      <c r="BZ114" s="899"/>
      <c r="CA114" s="899">
        <v>431345</v>
      </c>
      <c r="CB114" s="899"/>
      <c r="CC114" s="899"/>
      <c r="CD114" s="899"/>
      <c r="CE114" s="899"/>
      <c r="CF114" s="960">
        <v>43</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412</v>
      </c>
      <c r="DH114" s="862"/>
      <c r="DI114" s="862"/>
      <c r="DJ114" s="862"/>
      <c r="DK114" s="863"/>
      <c r="DL114" s="864" t="s">
        <v>412</v>
      </c>
      <c r="DM114" s="862"/>
      <c r="DN114" s="862"/>
      <c r="DO114" s="862"/>
      <c r="DP114" s="863"/>
      <c r="DQ114" s="864" t="s">
        <v>412</v>
      </c>
      <c r="DR114" s="862"/>
      <c r="DS114" s="862"/>
      <c r="DT114" s="862"/>
      <c r="DU114" s="863"/>
      <c r="DV114" s="909" t="s">
        <v>409</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412</v>
      </c>
      <c r="AB115" s="1008"/>
      <c r="AC115" s="1008"/>
      <c r="AD115" s="1008"/>
      <c r="AE115" s="1009"/>
      <c r="AF115" s="1010" t="s">
        <v>409</v>
      </c>
      <c r="AG115" s="1008"/>
      <c r="AH115" s="1008"/>
      <c r="AI115" s="1008"/>
      <c r="AJ115" s="1009"/>
      <c r="AK115" s="1010" t="s">
        <v>412</v>
      </c>
      <c r="AL115" s="1008"/>
      <c r="AM115" s="1008"/>
      <c r="AN115" s="1008"/>
      <c r="AO115" s="1009"/>
      <c r="AP115" s="1011" t="s">
        <v>409</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409</v>
      </c>
      <c r="BR115" s="899"/>
      <c r="BS115" s="899"/>
      <c r="BT115" s="899"/>
      <c r="BU115" s="899"/>
      <c r="BV115" s="899" t="s">
        <v>409</v>
      </c>
      <c r="BW115" s="899"/>
      <c r="BX115" s="899"/>
      <c r="BY115" s="899"/>
      <c r="BZ115" s="899"/>
      <c r="CA115" s="899" t="s">
        <v>409</v>
      </c>
      <c r="CB115" s="899"/>
      <c r="CC115" s="899"/>
      <c r="CD115" s="899"/>
      <c r="CE115" s="899"/>
      <c r="CF115" s="960" t="s">
        <v>409</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412</v>
      </c>
      <c r="DH115" s="862"/>
      <c r="DI115" s="862"/>
      <c r="DJ115" s="862"/>
      <c r="DK115" s="863"/>
      <c r="DL115" s="864" t="s">
        <v>412</v>
      </c>
      <c r="DM115" s="862"/>
      <c r="DN115" s="862"/>
      <c r="DO115" s="862"/>
      <c r="DP115" s="863"/>
      <c r="DQ115" s="864" t="s">
        <v>409</v>
      </c>
      <c r="DR115" s="862"/>
      <c r="DS115" s="862"/>
      <c r="DT115" s="862"/>
      <c r="DU115" s="863"/>
      <c r="DV115" s="909" t="s">
        <v>412</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409</v>
      </c>
      <c r="AB116" s="862"/>
      <c r="AC116" s="862"/>
      <c r="AD116" s="862"/>
      <c r="AE116" s="863"/>
      <c r="AF116" s="864" t="s">
        <v>412</v>
      </c>
      <c r="AG116" s="862"/>
      <c r="AH116" s="862"/>
      <c r="AI116" s="862"/>
      <c r="AJ116" s="863"/>
      <c r="AK116" s="864" t="s">
        <v>412</v>
      </c>
      <c r="AL116" s="862"/>
      <c r="AM116" s="862"/>
      <c r="AN116" s="862"/>
      <c r="AO116" s="863"/>
      <c r="AP116" s="909" t="s">
        <v>409</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412</v>
      </c>
      <c r="BR116" s="899"/>
      <c r="BS116" s="899"/>
      <c r="BT116" s="899"/>
      <c r="BU116" s="899"/>
      <c r="BV116" s="899" t="s">
        <v>412</v>
      </c>
      <c r="BW116" s="899"/>
      <c r="BX116" s="899"/>
      <c r="BY116" s="899"/>
      <c r="BZ116" s="899"/>
      <c r="CA116" s="899" t="s">
        <v>412</v>
      </c>
      <c r="CB116" s="899"/>
      <c r="CC116" s="899"/>
      <c r="CD116" s="899"/>
      <c r="CE116" s="899"/>
      <c r="CF116" s="960" t="s">
        <v>412</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409</v>
      </c>
      <c r="DH116" s="862"/>
      <c r="DI116" s="862"/>
      <c r="DJ116" s="862"/>
      <c r="DK116" s="863"/>
      <c r="DL116" s="864" t="s">
        <v>412</v>
      </c>
      <c r="DM116" s="862"/>
      <c r="DN116" s="862"/>
      <c r="DO116" s="862"/>
      <c r="DP116" s="863"/>
      <c r="DQ116" s="864" t="s">
        <v>412</v>
      </c>
      <c r="DR116" s="862"/>
      <c r="DS116" s="862"/>
      <c r="DT116" s="862"/>
      <c r="DU116" s="863"/>
      <c r="DV116" s="909" t="s">
        <v>409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327283</v>
      </c>
      <c r="AB117" s="994"/>
      <c r="AC117" s="994"/>
      <c r="AD117" s="994"/>
      <c r="AE117" s="995"/>
      <c r="AF117" s="996">
        <v>319154</v>
      </c>
      <c r="AG117" s="994"/>
      <c r="AH117" s="994"/>
      <c r="AI117" s="994"/>
      <c r="AJ117" s="995"/>
      <c r="AK117" s="996">
        <v>310165</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226</v>
      </c>
      <c r="BR117" s="899"/>
      <c r="BS117" s="899"/>
      <c r="BT117" s="899"/>
      <c r="BU117" s="899"/>
      <c r="BV117" s="899" t="s">
        <v>226</v>
      </c>
      <c r="BW117" s="899"/>
      <c r="BX117" s="899"/>
      <c r="BY117" s="899"/>
      <c r="BZ117" s="899"/>
      <c r="CA117" s="899" t="s">
        <v>226</v>
      </c>
      <c r="CB117" s="899"/>
      <c r="CC117" s="899"/>
      <c r="CD117" s="899"/>
      <c r="CE117" s="899"/>
      <c r="CF117" s="960" t="s">
        <v>226</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226</v>
      </c>
      <c r="DH117" s="862"/>
      <c r="DI117" s="862"/>
      <c r="DJ117" s="862"/>
      <c r="DK117" s="863"/>
      <c r="DL117" s="864" t="s">
        <v>226</v>
      </c>
      <c r="DM117" s="862"/>
      <c r="DN117" s="862"/>
      <c r="DO117" s="862"/>
      <c r="DP117" s="863"/>
      <c r="DQ117" s="864" t="s">
        <v>226</v>
      </c>
      <c r="DR117" s="862"/>
      <c r="DS117" s="862"/>
      <c r="DT117" s="862"/>
      <c r="DU117" s="863"/>
      <c r="DV117" s="909" t="s">
        <v>226</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226</v>
      </c>
      <c r="BR118" s="930"/>
      <c r="BS118" s="930"/>
      <c r="BT118" s="930"/>
      <c r="BU118" s="930"/>
      <c r="BV118" s="930" t="s">
        <v>226</v>
      </c>
      <c r="BW118" s="930"/>
      <c r="BX118" s="930"/>
      <c r="BY118" s="930"/>
      <c r="BZ118" s="930"/>
      <c r="CA118" s="930" t="s">
        <v>226</v>
      </c>
      <c r="CB118" s="930"/>
      <c r="CC118" s="930"/>
      <c r="CD118" s="930"/>
      <c r="CE118" s="930"/>
      <c r="CF118" s="960" t="s">
        <v>226</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226</v>
      </c>
      <c r="DH118" s="862"/>
      <c r="DI118" s="862"/>
      <c r="DJ118" s="862"/>
      <c r="DK118" s="863"/>
      <c r="DL118" s="864" t="s">
        <v>226</v>
      </c>
      <c r="DM118" s="862"/>
      <c r="DN118" s="862"/>
      <c r="DO118" s="862"/>
      <c r="DP118" s="863"/>
      <c r="DQ118" s="864" t="s">
        <v>226</v>
      </c>
      <c r="DR118" s="862"/>
      <c r="DS118" s="862"/>
      <c r="DT118" s="862"/>
      <c r="DU118" s="863"/>
      <c r="DV118" s="909" t="s">
        <v>226</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226</v>
      </c>
      <c r="AB119" s="980"/>
      <c r="AC119" s="980"/>
      <c r="AD119" s="980"/>
      <c r="AE119" s="981"/>
      <c r="AF119" s="982" t="s">
        <v>226</v>
      </c>
      <c r="AG119" s="980"/>
      <c r="AH119" s="980"/>
      <c r="AI119" s="980"/>
      <c r="AJ119" s="981"/>
      <c r="AK119" s="982" t="s">
        <v>226</v>
      </c>
      <c r="AL119" s="980"/>
      <c r="AM119" s="980"/>
      <c r="AN119" s="980"/>
      <c r="AO119" s="981"/>
      <c r="AP119" s="983" t="s">
        <v>226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458</v>
      </c>
      <c r="BP119" s="963"/>
      <c r="BQ119" s="967">
        <v>3418376</v>
      </c>
      <c r="BR119" s="930"/>
      <c r="BS119" s="930"/>
      <c r="BT119" s="930"/>
      <c r="BU119" s="930"/>
      <c r="BV119" s="930">
        <v>3601640</v>
      </c>
      <c r="BW119" s="930"/>
      <c r="BX119" s="930"/>
      <c r="BY119" s="930"/>
      <c r="BZ119" s="930"/>
      <c r="CA119" s="930">
        <v>3642707</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226</v>
      </c>
      <c r="DH119" s="845"/>
      <c r="DI119" s="845"/>
      <c r="DJ119" s="845"/>
      <c r="DK119" s="846"/>
      <c r="DL119" s="847" t="s">
        <v>226</v>
      </c>
      <c r="DM119" s="845"/>
      <c r="DN119" s="845"/>
      <c r="DO119" s="845"/>
      <c r="DP119" s="846"/>
      <c r="DQ119" s="847" t="s">
        <v>226</v>
      </c>
      <c r="DR119" s="845"/>
      <c r="DS119" s="845"/>
      <c r="DT119" s="845"/>
      <c r="DU119" s="846"/>
      <c r="DV119" s="933" t="s">
        <v>226</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226</v>
      </c>
      <c r="AB120" s="862"/>
      <c r="AC120" s="862"/>
      <c r="AD120" s="862"/>
      <c r="AE120" s="863"/>
      <c r="AF120" s="864" t="s">
        <v>226</v>
      </c>
      <c r="AG120" s="862"/>
      <c r="AH120" s="862"/>
      <c r="AI120" s="862"/>
      <c r="AJ120" s="863"/>
      <c r="AK120" s="864" t="s">
        <v>226</v>
      </c>
      <c r="AL120" s="862"/>
      <c r="AM120" s="862"/>
      <c r="AN120" s="862"/>
      <c r="AO120" s="863"/>
      <c r="AP120" s="909" t="s">
        <v>226</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1523614</v>
      </c>
      <c r="BR120" s="927"/>
      <c r="BS120" s="927"/>
      <c r="BT120" s="927"/>
      <c r="BU120" s="927"/>
      <c r="BV120" s="927">
        <v>1630619</v>
      </c>
      <c r="BW120" s="927"/>
      <c r="BX120" s="927"/>
      <c r="BY120" s="927"/>
      <c r="BZ120" s="927"/>
      <c r="CA120" s="927">
        <v>1682782</v>
      </c>
      <c r="CB120" s="927"/>
      <c r="CC120" s="927"/>
      <c r="CD120" s="927"/>
      <c r="CE120" s="927"/>
      <c r="CF120" s="951">
        <v>167.8</v>
      </c>
      <c r="CG120" s="952"/>
      <c r="CH120" s="952"/>
      <c r="CI120" s="952"/>
      <c r="CJ120" s="952"/>
      <c r="CK120" s="953" t="s">
        <v>462</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524616</v>
      </c>
      <c r="DH120" s="927"/>
      <c r="DI120" s="927"/>
      <c r="DJ120" s="927"/>
      <c r="DK120" s="927"/>
      <c r="DL120" s="927">
        <v>470925</v>
      </c>
      <c r="DM120" s="927"/>
      <c r="DN120" s="927"/>
      <c r="DO120" s="927"/>
      <c r="DP120" s="927"/>
      <c r="DQ120" s="927">
        <v>432466</v>
      </c>
      <c r="DR120" s="927"/>
      <c r="DS120" s="927"/>
      <c r="DT120" s="927"/>
      <c r="DU120" s="927"/>
      <c r="DV120" s="928">
        <v>43.1</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226</v>
      </c>
      <c r="AB121" s="862"/>
      <c r="AC121" s="862"/>
      <c r="AD121" s="862"/>
      <c r="AE121" s="863"/>
      <c r="AF121" s="864" t="s">
        <v>226</v>
      </c>
      <c r="AG121" s="862"/>
      <c r="AH121" s="862"/>
      <c r="AI121" s="862"/>
      <c r="AJ121" s="863"/>
      <c r="AK121" s="864" t="s">
        <v>226</v>
      </c>
      <c r="AL121" s="862"/>
      <c r="AM121" s="862"/>
      <c r="AN121" s="862"/>
      <c r="AO121" s="863"/>
      <c r="AP121" s="909" t="s">
        <v>226</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3538</v>
      </c>
      <c r="BR121" s="899"/>
      <c r="BS121" s="899"/>
      <c r="BT121" s="899"/>
      <c r="BU121" s="899"/>
      <c r="BV121" s="899">
        <v>349</v>
      </c>
      <c r="BW121" s="899"/>
      <c r="BX121" s="899"/>
      <c r="BY121" s="899"/>
      <c r="BZ121" s="899"/>
      <c r="CA121" s="899" t="s">
        <v>226</v>
      </c>
      <c r="CB121" s="899"/>
      <c r="CC121" s="899"/>
      <c r="CD121" s="899"/>
      <c r="CE121" s="899"/>
      <c r="CF121" s="960" t="s">
        <v>226</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98">
        <v>64652</v>
      </c>
      <c r="DH121" s="899"/>
      <c r="DI121" s="899"/>
      <c r="DJ121" s="899"/>
      <c r="DK121" s="899"/>
      <c r="DL121" s="899">
        <v>85171</v>
      </c>
      <c r="DM121" s="899"/>
      <c r="DN121" s="899"/>
      <c r="DO121" s="899"/>
      <c r="DP121" s="899"/>
      <c r="DQ121" s="899">
        <v>88531</v>
      </c>
      <c r="DR121" s="899"/>
      <c r="DS121" s="899"/>
      <c r="DT121" s="899"/>
      <c r="DU121" s="899"/>
      <c r="DV121" s="876">
        <v>8.8000000000000007</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226</v>
      </c>
      <c r="AB122" s="862"/>
      <c r="AC122" s="862"/>
      <c r="AD122" s="862"/>
      <c r="AE122" s="863"/>
      <c r="AF122" s="864" t="s">
        <v>226</v>
      </c>
      <c r="AG122" s="862"/>
      <c r="AH122" s="862"/>
      <c r="AI122" s="862"/>
      <c r="AJ122" s="863"/>
      <c r="AK122" s="864" t="s">
        <v>226</v>
      </c>
      <c r="AL122" s="862"/>
      <c r="AM122" s="862"/>
      <c r="AN122" s="862"/>
      <c r="AO122" s="863"/>
      <c r="AP122" s="909" t="s">
        <v>226</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2248106</v>
      </c>
      <c r="BR122" s="930"/>
      <c r="BS122" s="930"/>
      <c r="BT122" s="930"/>
      <c r="BU122" s="930"/>
      <c r="BV122" s="930">
        <v>2299114</v>
      </c>
      <c r="BW122" s="930"/>
      <c r="BX122" s="930"/>
      <c r="BY122" s="930"/>
      <c r="BZ122" s="930"/>
      <c r="CA122" s="930">
        <v>2454831</v>
      </c>
      <c r="CB122" s="930"/>
      <c r="CC122" s="930"/>
      <c r="CD122" s="930"/>
      <c r="CE122" s="930"/>
      <c r="CF122" s="931">
        <v>244.8</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226</v>
      </c>
      <c r="DH122" s="899"/>
      <c r="DI122" s="899"/>
      <c r="DJ122" s="899"/>
      <c r="DK122" s="899"/>
      <c r="DL122" s="899" t="s">
        <v>226</v>
      </c>
      <c r="DM122" s="899"/>
      <c r="DN122" s="899"/>
      <c r="DO122" s="899"/>
      <c r="DP122" s="899"/>
      <c r="DQ122" s="899" t="s">
        <v>226</v>
      </c>
      <c r="DR122" s="899"/>
      <c r="DS122" s="899"/>
      <c r="DT122" s="899"/>
      <c r="DU122" s="899"/>
      <c r="DV122" s="876" t="s">
        <v>226</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226</v>
      </c>
      <c r="AB123" s="862"/>
      <c r="AC123" s="862"/>
      <c r="AD123" s="862"/>
      <c r="AE123" s="863"/>
      <c r="AF123" s="864" t="s">
        <v>226</v>
      </c>
      <c r="AG123" s="862"/>
      <c r="AH123" s="862"/>
      <c r="AI123" s="862"/>
      <c r="AJ123" s="863"/>
      <c r="AK123" s="864" t="s">
        <v>226</v>
      </c>
      <c r="AL123" s="862"/>
      <c r="AM123" s="862"/>
      <c r="AN123" s="862"/>
      <c r="AO123" s="863"/>
      <c r="AP123" s="909" t="s">
        <v>226</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467</v>
      </c>
      <c r="BP123" s="963"/>
      <c r="BQ123" s="917">
        <v>3775258</v>
      </c>
      <c r="BR123" s="918"/>
      <c r="BS123" s="918"/>
      <c r="BT123" s="918"/>
      <c r="BU123" s="918"/>
      <c r="BV123" s="918">
        <v>3930082</v>
      </c>
      <c r="BW123" s="918"/>
      <c r="BX123" s="918"/>
      <c r="BY123" s="918"/>
      <c r="BZ123" s="918"/>
      <c r="CA123" s="918">
        <v>4137613</v>
      </c>
      <c r="CB123" s="918"/>
      <c r="CC123" s="918"/>
      <c r="CD123" s="918"/>
      <c r="CE123" s="918"/>
      <c r="CF123" s="828"/>
      <c r="CG123" s="829"/>
      <c r="CH123" s="829"/>
      <c r="CI123" s="829"/>
      <c r="CJ123" s="919"/>
      <c r="CK123" s="954"/>
      <c r="CL123" s="940"/>
      <c r="CM123" s="940"/>
      <c r="CN123" s="940"/>
      <c r="CO123" s="941"/>
      <c r="CP123" s="920" t="s">
        <v>468</v>
      </c>
      <c r="CQ123" s="921"/>
      <c r="CR123" s="921"/>
      <c r="CS123" s="921"/>
      <c r="CT123" s="921"/>
      <c r="CU123" s="921"/>
      <c r="CV123" s="921"/>
      <c r="CW123" s="921"/>
      <c r="CX123" s="921"/>
      <c r="CY123" s="921"/>
      <c r="CZ123" s="921"/>
      <c r="DA123" s="921"/>
      <c r="DB123" s="921"/>
      <c r="DC123" s="921"/>
      <c r="DD123" s="921"/>
      <c r="DE123" s="921"/>
      <c r="DF123" s="922"/>
      <c r="DG123" s="861" t="s">
        <v>226</v>
      </c>
      <c r="DH123" s="862"/>
      <c r="DI123" s="862"/>
      <c r="DJ123" s="862"/>
      <c r="DK123" s="863"/>
      <c r="DL123" s="864" t="s">
        <v>226</v>
      </c>
      <c r="DM123" s="862"/>
      <c r="DN123" s="862"/>
      <c r="DO123" s="862"/>
      <c r="DP123" s="863"/>
      <c r="DQ123" s="864" t="s">
        <v>226</v>
      </c>
      <c r="DR123" s="862"/>
      <c r="DS123" s="862"/>
      <c r="DT123" s="862"/>
      <c r="DU123" s="863"/>
      <c r="DV123" s="909" t="s">
        <v>226</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226</v>
      </c>
      <c r="AB124" s="862"/>
      <c r="AC124" s="862"/>
      <c r="AD124" s="862"/>
      <c r="AE124" s="863"/>
      <c r="AF124" s="864" t="s">
        <v>226</v>
      </c>
      <c r="AG124" s="862"/>
      <c r="AH124" s="862"/>
      <c r="AI124" s="862"/>
      <c r="AJ124" s="863"/>
      <c r="AK124" s="864" t="s">
        <v>226</v>
      </c>
      <c r="AL124" s="862"/>
      <c r="AM124" s="862"/>
      <c r="AN124" s="862"/>
      <c r="AO124" s="863"/>
      <c r="AP124" s="909" t="s">
        <v>226</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226</v>
      </c>
      <c r="BR124" s="916"/>
      <c r="BS124" s="916"/>
      <c r="BT124" s="916"/>
      <c r="BU124" s="916"/>
      <c r="BV124" s="916" t="s">
        <v>226</v>
      </c>
      <c r="BW124" s="916"/>
      <c r="BX124" s="916"/>
      <c r="BY124" s="916"/>
      <c r="BZ124" s="916"/>
      <c r="CA124" s="916" t="s">
        <v>226</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t="s">
        <v>226</v>
      </c>
      <c r="DH124" s="845"/>
      <c r="DI124" s="845"/>
      <c r="DJ124" s="845"/>
      <c r="DK124" s="846"/>
      <c r="DL124" s="847" t="s">
        <v>226</v>
      </c>
      <c r="DM124" s="845"/>
      <c r="DN124" s="845"/>
      <c r="DO124" s="845"/>
      <c r="DP124" s="846"/>
      <c r="DQ124" s="847" t="s">
        <v>226</v>
      </c>
      <c r="DR124" s="845"/>
      <c r="DS124" s="845"/>
      <c r="DT124" s="845"/>
      <c r="DU124" s="846"/>
      <c r="DV124" s="933" t="s">
        <v>226</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226</v>
      </c>
      <c r="AB125" s="862"/>
      <c r="AC125" s="862"/>
      <c r="AD125" s="862"/>
      <c r="AE125" s="863"/>
      <c r="AF125" s="864" t="s">
        <v>226</v>
      </c>
      <c r="AG125" s="862"/>
      <c r="AH125" s="862"/>
      <c r="AI125" s="862"/>
      <c r="AJ125" s="863"/>
      <c r="AK125" s="864" t="s">
        <v>226</v>
      </c>
      <c r="AL125" s="862"/>
      <c r="AM125" s="862"/>
      <c r="AN125" s="862"/>
      <c r="AO125" s="863"/>
      <c r="AP125" s="909" t="s">
        <v>226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226</v>
      </c>
      <c r="DH125" s="927"/>
      <c r="DI125" s="927"/>
      <c r="DJ125" s="927"/>
      <c r="DK125" s="927"/>
      <c r="DL125" s="927" t="s">
        <v>226</v>
      </c>
      <c r="DM125" s="927"/>
      <c r="DN125" s="927"/>
      <c r="DO125" s="927"/>
      <c r="DP125" s="927"/>
      <c r="DQ125" s="927" t="s">
        <v>226</v>
      </c>
      <c r="DR125" s="927"/>
      <c r="DS125" s="927"/>
      <c r="DT125" s="927"/>
      <c r="DU125" s="927"/>
      <c r="DV125" s="928" t="s">
        <v>226</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226</v>
      </c>
      <c r="AB126" s="862"/>
      <c r="AC126" s="862"/>
      <c r="AD126" s="862"/>
      <c r="AE126" s="863"/>
      <c r="AF126" s="864" t="s">
        <v>226</v>
      </c>
      <c r="AG126" s="862"/>
      <c r="AH126" s="862"/>
      <c r="AI126" s="862"/>
      <c r="AJ126" s="863"/>
      <c r="AK126" s="864" t="s">
        <v>226</v>
      </c>
      <c r="AL126" s="862"/>
      <c r="AM126" s="862"/>
      <c r="AN126" s="862"/>
      <c r="AO126" s="863"/>
      <c r="AP126" s="909" t="s">
        <v>226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226</v>
      </c>
      <c r="DH126" s="899"/>
      <c r="DI126" s="899"/>
      <c r="DJ126" s="899"/>
      <c r="DK126" s="899"/>
      <c r="DL126" s="899" t="s">
        <v>226</v>
      </c>
      <c r="DM126" s="899"/>
      <c r="DN126" s="899"/>
      <c r="DO126" s="899"/>
      <c r="DP126" s="899"/>
      <c r="DQ126" s="899" t="s">
        <v>226</v>
      </c>
      <c r="DR126" s="899"/>
      <c r="DS126" s="899"/>
      <c r="DT126" s="899"/>
      <c r="DU126" s="899"/>
      <c r="DV126" s="876" t="s">
        <v>226</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226</v>
      </c>
      <c r="AB127" s="862"/>
      <c r="AC127" s="862"/>
      <c r="AD127" s="862"/>
      <c r="AE127" s="863"/>
      <c r="AF127" s="864" t="s">
        <v>226</v>
      </c>
      <c r="AG127" s="862"/>
      <c r="AH127" s="862"/>
      <c r="AI127" s="862"/>
      <c r="AJ127" s="863"/>
      <c r="AK127" s="864" t="s">
        <v>226</v>
      </c>
      <c r="AL127" s="862"/>
      <c r="AM127" s="862"/>
      <c r="AN127" s="862"/>
      <c r="AO127" s="863"/>
      <c r="AP127" s="909" t="s">
        <v>226</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226</v>
      </c>
      <c r="DH127" s="899"/>
      <c r="DI127" s="899"/>
      <c r="DJ127" s="899"/>
      <c r="DK127" s="899"/>
      <c r="DL127" s="899" t="s">
        <v>226</v>
      </c>
      <c r="DM127" s="899"/>
      <c r="DN127" s="899"/>
      <c r="DO127" s="899"/>
      <c r="DP127" s="899"/>
      <c r="DQ127" s="899" t="s">
        <v>226</v>
      </c>
      <c r="DR127" s="899"/>
      <c r="DS127" s="899"/>
      <c r="DT127" s="899"/>
      <c r="DU127" s="899"/>
      <c r="DV127" s="876" t="s">
        <v>226</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3248</v>
      </c>
      <c r="AB128" s="883"/>
      <c r="AC128" s="883"/>
      <c r="AD128" s="883"/>
      <c r="AE128" s="884"/>
      <c r="AF128" s="885">
        <v>3249</v>
      </c>
      <c r="AG128" s="883"/>
      <c r="AH128" s="883"/>
      <c r="AI128" s="883"/>
      <c r="AJ128" s="884"/>
      <c r="AK128" s="885">
        <v>359</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226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226</v>
      </c>
      <c r="DH128" s="873"/>
      <c r="DI128" s="873"/>
      <c r="DJ128" s="873"/>
      <c r="DK128" s="873"/>
      <c r="DL128" s="873" t="s">
        <v>226</v>
      </c>
      <c r="DM128" s="873"/>
      <c r="DN128" s="873"/>
      <c r="DO128" s="873"/>
      <c r="DP128" s="873"/>
      <c r="DQ128" s="873" t="s">
        <v>226</v>
      </c>
      <c r="DR128" s="873"/>
      <c r="DS128" s="873"/>
      <c r="DT128" s="873"/>
      <c r="DU128" s="873"/>
      <c r="DV128" s="874" t="s">
        <v>226</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1264717</v>
      </c>
      <c r="AB129" s="862"/>
      <c r="AC129" s="862"/>
      <c r="AD129" s="862"/>
      <c r="AE129" s="863"/>
      <c r="AF129" s="864">
        <v>1242000</v>
      </c>
      <c r="AG129" s="862"/>
      <c r="AH129" s="862"/>
      <c r="AI129" s="862"/>
      <c r="AJ129" s="863"/>
      <c r="AK129" s="864">
        <v>1238370</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226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257787</v>
      </c>
      <c r="AB130" s="862"/>
      <c r="AC130" s="862"/>
      <c r="AD130" s="862"/>
      <c r="AE130" s="863"/>
      <c r="AF130" s="864">
        <v>246649</v>
      </c>
      <c r="AG130" s="862"/>
      <c r="AH130" s="862"/>
      <c r="AI130" s="862"/>
      <c r="AJ130" s="863"/>
      <c r="AK130" s="864">
        <v>235470</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6.9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1006930</v>
      </c>
      <c r="AB131" s="845"/>
      <c r="AC131" s="845"/>
      <c r="AD131" s="845"/>
      <c r="AE131" s="846"/>
      <c r="AF131" s="847">
        <v>995351</v>
      </c>
      <c r="AG131" s="845"/>
      <c r="AH131" s="845"/>
      <c r="AI131" s="845"/>
      <c r="AJ131" s="846"/>
      <c r="AK131" s="847">
        <v>1002900</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t="s">
        <v>226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6.5792061019999997</v>
      </c>
      <c r="AB132" s="825"/>
      <c r="AC132" s="825"/>
      <c r="AD132" s="825"/>
      <c r="AE132" s="826"/>
      <c r="AF132" s="827">
        <v>6.9579474980000002</v>
      </c>
      <c r="AG132" s="825"/>
      <c r="AH132" s="825"/>
      <c r="AI132" s="825"/>
      <c r="AJ132" s="826"/>
      <c r="AK132" s="827">
        <v>7.4121048959999998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7.8</v>
      </c>
      <c r="AB133" s="804"/>
      <c r="AC133" s="804"/>
      <c r="AD133" s="804"/>
      <c r="AE133" s="805"/>
      <c r="AF133" s="803">
        <v>7.2</v>
      </c>
      <c r="AG133" s="804"/>
      <c r="AH133" s="804"/>
      <c r="AI133" s="804"/>
      <c r="AJ133" s="805"/>
      <c r="AK133" s="803">
        <v>6.9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LNZJ3PPPtCwKMbYpLRjsyu1Cx07OXYIC7Ng0q2wxRhD34C/DHhwtPH8F3T1MeH4129gecMuaFHdRoslKDd1rQ==" saltValue="/8537sUi+NYpD7WyLuEf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WkTfH582xtLDrgYYoEHkm8gKsVywaUl58VlH2Y+qJZy/Q2LgCVExfXTu8CmH0KpWm5p1jfGZoHA/u0jKbMaoQ==" saltValue="SaER2+LGsnn9myNuQwbw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hiX6aIoRD5GAbz0wsHUbFVYZkS/Jje6iUbCbiiVruKXtpOPARzean5Mk5Xl8WOAXQdz/0ybTw/uiD0CKghKOg==" saltValue="JI0x22PgwiEClDE6vHAX4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351571</v>
      </c>
      <c r="AP9" s="313">
        <v>202052</v>
      </c>
      <c r="AQ9" s="314">
        <v>172204</v>
      </c>
      <c r="AR9" s="315">
        <v>17.3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112111</v>
      </c>
      <c r="AP10" s="316">
        <v>64432</v>
      </c>
      <c r="AQ10" s="317">
        <v>20524</v>
      </c>
      <c r="AR10" s="318">
        <v>213.9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29928</v>
      </c>
      <c r="AP11" s="316">
        <v>17200</v>
      </c>
      <c r="AQ11" s="317">
        <v>26395</v>
      </c>
      <c r="AR11" s="318">
        <v>-34.799999999999997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t="s">
        <v>506</v>
      </c>
      <c r="AP12" s="316" t="s">
        <v>506</v>
      </c>
      <c r="AQ12" s="317">
        <v>1752</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14829</v>
      </c>
      <c r="AP14" s="316">
        <v>8522</v>
      </c>
      <c r="AQ14" s="317">
        <v>7974</v>
      </c>
      <c r="AR14" s="318">
        <v>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t="s">
        <v>506</v>
      </c>
      <c r="AP15" s="316" t="s">
        <v>506</v>
      </c>
      <c r="AQ15" s="317">
        <v>4531</v>
      </c>
      <c r="AR15" s="318" t="s">
        <v>506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-28555</v>
      </c>
      <c r="AP16" s="316">
        <v>-16411</v>
      </c>
      <c r="AQ16" s="317">
        <v>-15679</v>
      </c>
      <c r="AR16" s="318">
        <v>4.7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479884</v>
      </c>
      <c r="AP17" s="316">
        <v>275795</v>
      </c>
      <c r="AQ17" s="317">
        <v>217700</v>
      </c>
      <c r="AR17" s="318">
        <v>26.7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20.11</v>
      </c>
      <c r="AP21" s="329">
        <v>19.600000000000001</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96.3</v>
      </c>
      <c r="AP22" s="334">
        <v>95.1</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236070</v>
      </c>
      <c r="AP32" s="343">
        <v>135672</v>
      </c>
      <c r="AQ32" s="344">
        <v>110920</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71718</v>
      </c>
      <c r="AP35" s="343">
        <v>41217</v>
      </c>
      <c r="AQ35" s="344">
        <v>30367</v>
      </c>
      <c r="AR35" s="345">
        <v>35.700000000000003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2377</v>
      </c>
      <c r="AP36" s="343">
        <v>1366</v>
      </c>
      <c r="AQ36" s="344">
        <v>2045</v>
      </c>
      <c r="AR36" s="345">
        <v>-33.200000000000003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t="s">
        <v>506</v>
      </c>
      <c r="AP37" s="343" t="s">
        <v>506</v>
      </c>
      <c r="AQ37" s="344">
        <v>314</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506</v>
      </c>
      <c r="AP38" s="346" t="s">
        <v>506</v>
      </c>
      <c r="AQ38" s="347">
        <v>28</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-359</v>
      </c>
      <c r="AP39" s="343">
        <v>-206</v>
      </c>
      <c r="AQ39" s="344">
        <v>-3766</v>
      </c>
      <c r="AR39" s="345">
        <v>-94.5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-235470</v>
      </c>
      <c r="AP40" s="343">
        <v>-135328</v>
      </c>
      <c r="AQ40" s="344">
        <v>-106993</v>
      </c>
      <c r="AR40" s="345">
        <v>26.5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74336</v>
      </c>
      <c r="AP41" s="343">
        <v>42722</v>
      </c>
      <c r="AQ41" s="344">
        <v>32915</v>
      </c>
      <c r="AR41" s="345">
        <v>29.8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345182</v>
      </c>
      <c r="AN51" s="365">
        <v>181388</v>
      </c>
      <c r="AO51" s="366">
        <v>35.6</v>
      </c>
      <c r="AP51" s="367">
        <v>245039</v>
      </c>
      <c r="AQ51" s="368">
        <v>-10.199999999999999</v>
      </c>
      <c r="AR51" s="369">
        <v>45.8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148796</v>
      </c>
      <c r="AN52" s="373">
        <v>78190</v>
      </c>
      <c r="AO52" s="374">
        <v>-5.6</v>
      </c>
      <c r="AP52" s="375">
        <v>108922</v>
      </c>
      <c r="AQ52" s="376">
        <v>-13.4</v>
      </c>
      <c r="AR52" s="377">
        <v>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401211</v>
      </c>
      <c r="AN53" s="365">
        <v>214208</v>
      </c>
      <c r="AO53" s="366">
        <v>18.100000000000001</v>
      </c>
      <c r="AP53" s="367">
        <v>237994</v>
      </c>
      <c r="AQ53" s="368">
        <v>-2.9</v>
      </c>
      <c r="AR53" s="369">
        <v>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169754</v>
      </c>
      <c r="AN54" s="373">
        <v>90632</v>
      </c>
      <c r="AO54" s="374">
        <v>15.9</v>
      </c>
      <c r="AP54" s="375">
        <v>110361</v>
      </c>
      <c r="AQ54" s="376">
        <v>1.3</v>
      </c>
      <c r="AR54" s="377">
        <v>14.6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541414</v>
      </c>
      <c r="AN55" s="365">
        <v>297154</v>
      </c>
      <c r="AO55" s="366">
        <v>38.700000000000003</v>
      </c>
      <c r="AP55" s="367">
        <v>267911</v>
      </c>
      <c r="AQ55" s="368">
        <v>12.6</v>
      </c>
      <c r="AR55" s="369">
        <v>26.1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143897</v>
      </c>
      <c r="AN56" s="373">
        <v>78977</v>
      </c>
      <c r="AO56" s="374">
        <v>-12.9</v>
      </c>
      <c r="AP56" s="375">
        <v>106425</v>
      </c>
      <c r="AQ56" s="376">
        <v>-3.6</v>
      </c>
      <c r="AR56" s="377">
        <v>-9.3000000000000007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560394</v>
      </c>
      <c r="AN57" s="365">
        <v>319495</v>
      </c>
      <c r="AO57" s="366">
        <v>7.5</v>
      </c>
      <c r="AP57" s="367">
        <v>228215</v>
      </c>
      <c r="AQ57" s="368">
        <v>-14.8</v>
      </c>
      <c r="AR57" s="369">
        <v>22.3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237070</v>
      </c>
      <c r="AN58" s="373">
        <v>135160</v>
      </c>
      <c r="AO58" s="374">
        <v>71.099999999999994</v>
      </c>
      <c r="AP58" s="375">
        <v>117571</v>
      </c>
      <c r="AQ58" s="376">
        <v>10.5</v>
      </c>
      <c r="AR58" s="377">
        <v>60.6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349309</v>
      </c>
      <c r="AN59" s="365">
        <v>200752</v>
      </c>
      <c r="AO59" s="366">
        <v>-37.200000000000003</v>
      </c>
      <c r="AP59" s="367">
        <v>264232</v>
      </c>
      <c r="AQ59" s="368">
        <v>15.8</v>
      </c>
      <c r="AR59" s="369">
        <v>-53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164614</v>
      </c>
      <c r="AN60" s="373">
        <v>94606</v>
      </c>
      <c r="AO60" s="374">
        <v>-30</v>
      </c>
      <c r="AP60" s="375">
        <v>133959</v>
      </c>
      <c r="AQ60" s="376">
        <v>13.9</v>
      </c>
      <c r="AR60" s="377">
        <v>-43.9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439502</v>
      </c>
      <c r="AN61" s="380">
        <v>242599</v>
      </c>
      <c r="AO61" s="381">
        <v>12.5</v>
      </c>
      <c r="AP61" s="382">
        <v>248678</v>
      </c>
      <c r="AQ61" s="383">
        <v>0.1</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172826</v>
      </c>
      <c r="AN62" s="373">
        <v>95513</v>
      </c>
      <c r="AO62" s="374">
        <v>7.7</v>
      </c>
      <c r="AP62" s="375">
        <v>115448</v>
      </c>
      <c r="AQ62" s="376">
        <v>1.7</v>
      </c>
      <c r="AR62" s="377">
        <v>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lrw+6ggsKebpSIPe5g2Fb8QY2Qdy2EpwvETMhnjJL4irjhPUHgNowWJ6KN4fJgK8SYPAEYEwJ7cHCj/dW7WZg==" saltValue="dPwo4V8csVQbl5JmCpDu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OzUGwVX7tLp7nxu54C/vxemuWx5doSm3HKFMojqUMVUtBGu3rXHLCeWOBQvHYnp+XlS5VP446g8K7y6blZ2AkQ==" saltValue="/4DHbohw6wj3pZyF29k2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lJUe7j9khETwPayLCoJy6LuXC5m6ODEOwkIGbC6Wk6qmlFxtoYYSEtccbvfz/aesiN7HdUCoZia78nguzC34HA==" saltValue="dbD8brZkNTj5numyOKVP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38.71</v>
      </c>
      <c r="G47" s="12">
        <v>39.78</v>
      </c>
      <c r="H47" s="12">
        <v>41.28</v>
      </c>
      <c r="I47" s="12">
        <v>42.05</v>
      </c>
      <c r="J47" s="13">
        <v>42.21</v>
      </c>
    </row>
    <row r="48" spans="2:10" ht="57.75" customHeight="1" x14ac:dyDescent="0.15">
      <c r="B48" s="14"/>
      <c r="C48" s="1238" t="s">
        <v>4</v>
      </c>
      <c r="D48" s="1238"/>
      <c r="E48" s="1239"/>
      <c r="F48" s="15">
        <v>2.14</v>
      </c>
      <c r="G48" s="16">
        <v>2.42</v>
      </c>
      <c r="H48" s="16">
        <v>2.4</v>
      </c>
      <c r="I48" s="16">
        <v>2.2799999999999998</v>
      </c>
      <c r="J48" s="17">
        <v>2.21</v>
      </c>
    </row>
    <row r="49" spans="2:10" ht="57.75" customHeight="1" thickBot="1" x14ac:dyDescent="0.2">
      <c r="B49" s="18"/>
      <c r="C49" s="1240" t="s">
        <v>5</v>
      </c>
      <c r="D49" s="1240"/>
      <c r="E49" s="1241"/>
      <c r="F49" s="19">
        <v>0.49</v>
      </c>
      <c r="G49" s="20">
        <v>16.09</v>
      </c>
      <c r="H49" s="20" t="s">
        <v>553</v>
      </c>
      <c r="I49" s="20" t="s">
        <v>554</v>
      </c>
      <c r="J49" s="21" t="s">
        <v>553</v>
      </c>
    </row>
    <row r="50" spans="2:10" ht="13.5" customHeight="1" x14ac:dyDescent="0.15"/>
  </sheetData>
  <sheetProtection algorithmName="SHA-512" hashValue="H2KvXkQRyjcfH2difaWNNMYIJB/y2OhYj5howmF/Li2UDaTnpnWcOGRQevJqxTgq3KscRJud5NvTfbOK/9Jntw==" saltValue="qAAZ8kSNIkGs8n9acewp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2021-03-08T08:16:12Z</cp:lastPrinted>
  <dcterms:created xsi:type="dcterms:W3CDTF">2021-02-05T02:39:33Z</dcterms:created>
  <dcterms:modified xsi:type="dcterms:W3CDTF">2021-10-28T00:03:13Z</dcterms:modified>
  <cp:category/>
</cp:coreProperties>
</file>