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AM35" i="10"/>
  <c r="C35" i="10"/>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<sst xmlns="http://schemas.openxmlformats.org/spreadsheetml/2006/main" count="1192" uniqueCount="623">
  <si>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</si>
  <si>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</si>
  <si>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</si>
  <si>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</si>
  <si>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</si>
  <si>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</si>
  <si>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</si>
  <si>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</si>
  <si>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</si>
  <si>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</si>
  <si>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</si>
  <si>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</si>
  <si>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</si>
  <si>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</si>
  <si>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</si>
  <si>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</si>
  <si>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</si>
  <si>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</si>
  <si>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</si>
  <si>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</si>
  <si>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</si>
  <si>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</si>
  <si>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</si>
  <si>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</si>
  <si>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</si>
  <si>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</si>
  <si>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</si>
  <si>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</si>
  <si>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</si>
  <si>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</si>
  <si>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</si>
  <si>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</si>
  <si>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</si>
  <si>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</si>
  <si>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</si>
  <si>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</si>
  <si>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</si>
  <si>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</si>
  <si>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</si>
  <si>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</si>
  <si>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</si>
  <si>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</si>
  <si>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</si>
  <si>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</si>
  <si>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</si>
  <si>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</si>
  <si>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</si>
  <si>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</si>
  <si>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</si>
  <si>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</si>
  <si>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</si>
  <si>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</si>
  <si>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</si>
  <si>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</si>
  <si>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</si>
  <si>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</si>
  <si>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</si>
  <si>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</si>
  <si>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</si>
  <si>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</si>
  <si>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</si>
  <si>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</si>
  <si>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</si>
  <si>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</si>
  <si>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</si>
  <si>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</si>
  <si>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</si>
  <si>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</si>
  <si>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</si>
  <si>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</si>
  <si>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</si>
  <si>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</si>
  <si>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</si>
  <si>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</si>
  <si>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</si>
  <si>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</si>
  <si>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</si>
  <si>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</si>
  <si>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</si>
  <si>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</si>
  <si>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</si>
  <si>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</si>
  <si>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</si>
  <si>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</si>
  <si>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</si>
  <si>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</si>
  <si>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</si>
  <si>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</si>
  <si>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</si>
  <si>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</si>
  <si>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</si>
  <si>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</si>
  <si>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</si>
  <si>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</si>
  <si>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</si>
  <si>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</si>
  <si>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</si>
  <si>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</si>
  <si>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</si>
  <si>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</si>
  <si>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</si>
  <si>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</si>
  <si>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</si>
  <si>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</si>
  <si>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</si>
  <si>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</si>
  <si>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</si>
  <si>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</si>
  <si>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</si>
  <si>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</si>
  <si>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</si>
  <si>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</si>
  <si>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</si>
  <si>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</si>
  <si>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</si>
  <si>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</si>
  <si>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</si>
  <si>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</si>
  <si>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</si>
  <si>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</si>
  <si>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</si>
  <si>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</si>
  <si>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</si>
  <si>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</si>
  <si>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</si>
  <si>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</si>
  <si>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</si>
  <si>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</si>
  <si>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</si>
  <si>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</si>
  <si>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</si>
  <si>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</si>
  <si>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</si>
  <si>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</si>
  <si>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</si>
  <si>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</si>
  <si>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</si>
  <si>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</si>
  <si>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</si>
  <si>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</si>
  <si>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</si>
  <si>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</si>
  <si>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</si>
  <si>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</si>
  <si>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</si>
  <si>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</si>
  <si>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</si>
  <si>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</si>
  <si>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</si>
  <si>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</si>
  <si>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</si>
  <si>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</si>
  <si>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</si>
  <si>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</si>
  <si>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</si>
  <si>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</si>
  <si>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</si>
  <si>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</si>
  <si>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</si>
  <si>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</si>
  <si>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</si>
  <si>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</si>
  <si>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</si>
  <si>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</si>
  <si>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</si>
  <si>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</si>
  <si>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</si>
  <si>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</si>
  <si>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</si>
  <si>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</si>
  <si>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</si>
  <si>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</si>
  <si>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</si>
  <si>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</si>
  <si>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</si>
  <si>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</si>
  <si>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</si>
  <si>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</si>
  <si>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</si>
  <si>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</si>
  <si>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</si>
  <si>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</si>
  <si>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</si>
  <si>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</si>
  <si>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</si>
  <si>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</si>
  <si>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</si>
  <si>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</si>
  <si>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</si>
  <si>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</si>
  <si>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</si>
  <si>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</si>
  <si>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</si>
  <si>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</si>
  <si>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</si>
  <si>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</si>
  <si>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</si>
  <si>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</si>
  <si>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</si>
  <si>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</si>
  <si>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</si>
  <si>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</si>
  <si>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</si>
  <si>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</si>
  <si>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</si>
  <si>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</si>
  <si>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</si>
  <si>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</si>
  <si>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</si>
  <si>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</si>
  <si>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</si>
  <si>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</si>
  <si>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</si>
  <si>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長野県麻績村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</si>
  <si>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</si>
  <si>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</si>
  <si>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</si>
  <si>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</si>
  <si>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</si>
  <si>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</si>
  <si>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</si>
  <si>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</si>
  <si>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</si>
  <si>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</si>
  <si>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</si>
  <si>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</si>
  <si>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</si>
  <si>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</si>
  <si>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</si>
  <si>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</si>
  <si>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</si>
  <si>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</si>
  <si>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</si>
  <si>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</si>
  <si>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</si>
  <si>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</si>
  <si>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</si>
  <si>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</si>
  <si>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</si>
  <si>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</si>
  <si>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</si>
  <si>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</si>
  <si>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</si>
  <si>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</si>
  <si>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</si>
  <si>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</si>
  <si>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</si>
  <si>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</si>
  <si>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</si>
  <si>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</si>
  <si>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</si>
  <si>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</si>
  <si>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</si>
  <si>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</si>
  <si>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</si>
  <si>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</si>
  <si>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</si>
  <si>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</si>
  <si>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</si>
  <si>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</si>
  <si>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</si>
  <si>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</si>
  <si>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</si>
  <si>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</si>
  <si>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</si>
  <si>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</si>
  <si>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</si>
  <si>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</si>
  <si>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</si>
  <si>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</si>
  <si>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</si>
  <si>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</si>
  <si>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</si>
  <si>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</si>
  <si>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</si>
  <si>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</si>
  <si>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</si>
  <si>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</si>
  <si>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</si>
  <si>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</si>
  <si>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</si>
  <si>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</si>
  <si>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</si>
  <si>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</si>
  <si>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</si>
  <si>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</si>
  <si>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</si>
  <si>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</si>
  <si>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</si>
  <si>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</si>
  <si>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</si>
  <si>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</si>
  <si>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</si>
  <si>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</si>
  <si>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</si>
  <si>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</si>
  <si>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</si>
  <si>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</si>
  <si>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</si>
  <si>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</si>
  <si>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</si>
  <si>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</si>
  <si>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</si>
  <si>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</si>
  <si>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</si>
  <si>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</si>
  <si>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</si>
  <si>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</si>
  <si>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</si>
  <si>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</si>
  <si>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</si>
  <si>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</si>
  <si>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</si>
  <si>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</si>
  <si>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</si>
  <si>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</si>
  <si>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</si>
  <si>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</si>
  <si>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</si>
  <si>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</si>
  <si>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</si>
  <si>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</si>
  <si>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</si>
  <si>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</si>
  <si>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</si>
  <si>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</si>
  <si>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</si>
  <si>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</si>
  <si>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</si>
  <si>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</si>
  <si>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</si>
  <si>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</si>
  <si>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</si>
  <si>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</si>
  <si>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</si>
  <si>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</si>
  <si>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</si>
  <si>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</si>
  <si>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</si>
  <si>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</si>
  <si>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</si>
  <si>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</si>
  <si>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</si>
  <si>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</si>
  <si>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</si>
  <si>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</si>
  <si>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</si>
  <si>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</si>
  <si>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</si>
  <si>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</si>
  <si>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</si>
  <si>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</si>
  <si>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</si>
  <si>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</si>
  <si>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</si>
  <si>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</si>
  <si>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</si>
  <si>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</si>
  <si>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</si>
  <si>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</si>
  <si>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</si>
  <si>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</si>
  <si>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長野県麻績村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</si>
  <si>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</si>
  <si>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</si>
  <si>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</si>
  <si>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</si>
  <si>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</si>
  <si>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</si>
  <si>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</si>
  <si>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</si>
  <si>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</si>
  <si>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</si>
  <si>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</si>
  <si>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</si>
  <si>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</si>
  <si>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</si>
  <si>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</si>
  <si>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</si>
  <si>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</si>
  <si>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</si>
  <si>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</si>
  <si>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</si>
  <si>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</si>
  <si>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</si>
  <si>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</si>
  <si>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</si>
  <si>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</si>
  <si>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</si>
  <si>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</si>
  <si>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</si>
  <si>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</si>
  <si>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</si>
  <si>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</si>
  <si>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</si>
  <si>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</si>
  <si>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</si>
  <si>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</si>
  <si>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</si>
  <si>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</si>
  <si>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</si>
  <si>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</si>
  <si>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</si>
  <si>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</si>
  <si>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麻績村聖高原別荘地地上権分譲事業特別会計</t>
    <phoneticPr fontId="5"/>
  </si>
  <si>
    <t>麻績村住宅団地分譲事業特別会計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</si>
  <si>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</si>
  <si>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</si>
  <si>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</si>
  <si>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</si>
  <si>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</si>
  <si>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</si>
  <si>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</si>
  <si>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</si>
  <si>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</si>
  <si>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</si>
  <si>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</si>
  <si>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</si>
  <si>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</si>
  <si>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</si>
  <si>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</si>
  <si>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</si>
  <si>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</si>
  <si>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</si>
  <si>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</si>
  <si>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</si>
  <si>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</si>
  <si>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</si>
  <si>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</si>
  <si>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</si>
  <si>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</si>
  <si>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</si>
  <si>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</si>
  <si>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</si>
  <si>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</si>
  <si>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</si>
  <si>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</si>
  <si>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</si>
  <si>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</si>
  <si>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</si>
  <si>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</si>
  <si>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</si>
  <si>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</si>
  <si>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</si>
  <si>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</si>
  <si>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</si>
  <si>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</si>
  <si>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</si>
  <si>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</si>
  <si>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</si>
  <si>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</si>
  <si>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</si>
  <si>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</si>
  <si>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</si>
  <si>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</si>
  <si>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</si>
  <si>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</si>
  <si>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</si>
  <si>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</si>
  <si>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</si>
  <si>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</si>
  <si>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</si>
  <si>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</si>
  <si>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</si>
  <si>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</si>
  <si>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</si>
  <si>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</si>
  <si>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</si>
  <si>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</si>
  <si>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</si>
  <si>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</si>
  <si>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</si>
  <si>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</si>
  <si>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</si>
  <si>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</si>
  <si>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</si>
  <si>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</si>
  <si>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</si>
  <si>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</si>
  <si>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</si>
  <si>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</si>
  <si>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</si>
  <si>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</si>
  <si>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</si>
  <si>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</si>
  <si>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</si>
  <si>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</si>
  <si>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</si>
  <si>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</si>
  <si>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</si>
  <si>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</si>
  <si>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</si>
  <si>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</si>
  <si>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</si>
  <si>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</si>
  <si>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</si>
  <si>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</si>
  <si>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</si>
  <si>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</si>
  <si>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</si>
  <si>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</si>
  <si>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</si>
  <si>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</si>
  <si>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</si>
  <si>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</si>
  <si>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</si>
  <si>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</si>
  <si>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</si>
  <si>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</si>
  <si>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</si>
  <si>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</si>
  <si>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</si>
  <si>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</si>
  <si>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</si>
  <si>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</si>
  <si>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</si>
  <si>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</si>
  <si>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</si>
  <si>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</si>
  <si>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</si>
  <si>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</si>
  <si>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</si>
  <si>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</si>
  <si>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</si>
  <si>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</si>
  <si>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</si>
  <si>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</si>
  <si>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</si>
  <si>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</si>
  <si>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</si>
  <si>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</si>
  <si>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</si>
  <si>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</si>
  <si>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</si>
  <si>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</si>
  <si>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</si>
  <si>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</si>
  <si>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</si>
  <si>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</si>
  <si>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</si>
  <si>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</si>
  <si>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</si>
  <si>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</si>
  <si>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</si>
  <si>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</si>
  <si>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</si>
  <si>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</si>
  <si>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</si>
  <si>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</si>
  <si>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</si>
  <si>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</si>
  <si>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</si>
  <si>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</si>
  <si>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</si>
  <si>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</si>
  <si>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</si>
  <si>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</si>
  <si>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</si>
  <si>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</si>
  <si>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</si>
  <si>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</si>
  <si>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</si>
  <si>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</si>
  <si>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</si>
  <si>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</si>
  <si>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</si>
  <si>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</si>
  <si>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</si>
  <si>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</si>
  <si>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</si>
  <si>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</si>
  <si>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</si>
  <si>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</si>
  <si>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</si>
  <si>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</si>
  <si>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</si>
  <si>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H25末</t>
    <phoneticPr fontId="5"/>
  </si>
  <si>
    <t>H26末</t>
    <phoneticPr fontId="5"/>
  </si>
  <si>
    <t>H27末</t>
    <phoneticPr fontId="5"/>
  </si>
  <si>
    <t>H28末</t>
    <phoneticPr fontId="5"/>
  </si>
  <si>
    <t>H29末</t>
    <phoneticPr fontId="5"/>
  </si>
  <si>
    <t>下水道施設整備基金</t>
    <rPh sb="0" eb="3">
      <t>ゲスイドウ</t>
    </rPh>
    <rPh sb="3" eb="5">
      <t>シセツ</t>
    </rPh>
    <rPh sb="5" eb="7">
      <t>セイビ</t>
    </rPh>
    <rPh sb="7" eb="9">
      <t>キキン</t>
    </rPh>
    <phoneticPr fontId="18"/>
  </si>
  <si>
    <t>観光事業振興基金</t>
    <rPh sb="0" eb="2">
      <t>カンコウ</t>
    </rPh>
    <rPh sb="2" eb="4">
      <t>ジギョウ</t>
    </rPh>
    <rPh sb="4" eb="6">
      <t>シンコウ</t>
    </rPh>
    <rPh sb="6" eb="8">
      <t>キキン</t>
    </rPh>
    <phoneticPr fontId="18"/>
  </si>
  <si>
    <t>農業構造改善事業基金</t>
    <rPh sb="0" eb="2">
      <t>ノウギョウ</t>
    </rPh>
    <rPh sb="2" eb="4">
      <t>コウゾウ</t>
    </rPh>
    <rPh sb="4" eb="6">
      <t>カイゼン</t>
    </rPh>
    <rPh sb="6" eb="8">
      <t>ジギョウ</t>
    </rPh>
    <rPh sb="8" eb="10">
      <t>キキン</t>
    </rPh>
    <phoneticPr fontId="18"/>
  </si>
  <si>
    <t>水道事業基金</t>
    <rPh sb="0" eb="2">
      <t>スイドウ</t>
    </rPh>
    <rPh sb="2" eb="4">
      <t>ジギョウ</t>
    </rPh>
    <rPh sb="4" eb="6">
      <t>キキン</t>
    </rPh>
    <phoneticPr fontId="18"/>
  </si>
  <si>
    <t>環境衛生事業基金</t>
    <rPh sb="0" eb="2">
      <t>カンキョウ</t>
    </rPh>
    <rPh sb="2" eb="4">
      <t>エイセイ</t>
    </rPh>
    <rPh sb="4" eb="6">
      <t>ジギョウ</t>
    </rPh>
    <rPh sb="6" eb="8">
      <t>キキン</t>
    </rPh>
    <phoneticPr fontId="18"/>
  </si>
  <si>
    <t>-</t>
    <phoneticPr fontId="2"/>
  </si>
  <si>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</si>
  <si>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</si>
  <si>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</si>
  <si>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</si>
  <si>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9"/>
  </si>
  <si>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9"/>
  </si>
  <si>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</si>
  <si>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</si>
  <si>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</si>
  <si>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</si>
  <si>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</si>
  <si>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</si>
  <si>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</si>
  <si>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</si>
  <si>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麻績村筑北村学校組合</t>
    <rPh sb="0" eb="2">
      <t>オミ</t>
    </rPh>
    <rPh sb="2" eb="3">
      <t>ムラ</t>
    </rPh>
    <rPh sb="3" eb="5">
      <t>チクホク</t>
    </rPh>
    <rPh sb="5" eb="6">
      <t>ムラ</t>
    </rPh>
    <rPh sb="6" eb="8">
      <t>ガッコウ</t>
    </rPh>
    <rPh sb="8" eb="10">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</si>
  <si>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</si>
  <si>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</si>
  <si>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</si>
  <si>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</si>
  <si>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</si>
  <si>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</si>
  <si>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</si>
  <si>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</si>
  <si>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</si>
  <si>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</si>
  <si>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</si>
  <si>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</si>
  <si>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</si>
  <si>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</si>
  <si>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</si>
  <si>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</si>
  <si>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</si>
  <si>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</si>
  <si>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</si>
  <si>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有形固定資産減価償却率は平成28年度ピークに減少傾向となっていますが、類似団体内平均値と比較すると上回っています。
今後も施設の老朽化が進み、資産更新を計画的に行わなければ過大な地方債発行が想定されることから、各施設の老朽化対策を計画的に進めるとと同時に、地方債だけではない財源の確保をより一層進める必要があります。</t>
    <rPh sb="35" eb="37">
      <t>ルイジ</t>
    </rPh>
    <rPh sb="37" eb="39">
      <t>ダンタイ</t>
    </rPh>
    <rPh sb="39" eb="40">
      <t>ナイ</t>
    </rPh>
    <rPh sb="40" eb="43">
      <t>ヘイキンチ</t>
    </rPh>
    <rPh sb="44" eb="46">
      <t>ヒカク</t>
    </rPh>
    <rPh sb="49" eb="51">
      <t>ウワマワ</t>
    </rPh>
    <phoneticPr fontId="5"/>
  </si>
  <si>
    <t>当村においては平成26年度から実質公債費率は減少傾向となっています。また、類似団体平均と比較していも、大きく下回っている状態が続いています。
今後も実質公債費比率を抑制していくために、無駄な経費の圧縮がないのかを検証するとともに、より計画的な財政運営が必要です。</t>
    <rPh sb="1" eb="2">
      <t>ムラ</t>
    </rPh>
    <rPh sb="60" eb="62">
      <t>ジョウタイ</t>
    </rPh>
    <rPh sb="71" eb="73">
      <t>コンゴ</t>
    </rPh>
    <rPh sb="74" eb="76">
      <t>ジッシツ</t>
    </rPh>
    <rPh sb="76" eb="79">
      <t>コウサイヒ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</si>
</sst>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9608-48F4-80E6-C74A86AD2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132394</c:v>
                </c:pt>
                <c:pt idx="1">
                  <c:v>170522</c:v>
                </c:pt>
                <c:pt idx="2">
                  <c:v>140344</c:v>
                </c:pt>
                <c:pt idx="3">
                  <c:v>183444</c:v>
                </c:pt>
                <c:pt idx="4">
                  <c:v>127953</c:v>
                </c:pt>
              </c:numCache>
            </c:numRef>
          </c:val>
          <c:smooth val="0"/>
          <c:extLst>
            <c:ext xmlns:c16="http://schemas.microsoft.com/office/drawing/2014/chart" uri="{C3380CC4-5D6E-409C-BE32-E72D297353CC}">
              <c16:uniqueId val="{00000001-9608-48F4-80E6-C74A86AD235A}"/>
            </c:ext>
          </c:extLst>
        </c:ser>
        <c:dLbls>
          <c:showLegendKey val="0"/>
          <c:showVal val="0"/>
          <c:showCatName val="0"/>
          <c:showSerName val="0"/>
          <c:showPercent val="0"/>
          <c:showBubbleSize val="0"/>
        </c:dLbls>
        <c:marker val="1"/>
        <c:smooth val="0"/>
        <c:axId val="373048136"/>
        <c:axId val="370484400"/>
      </c:lineChart>
      <c:catAx>
        <c:axId val="373048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484400"/>
        <c:crosses val="autoZero"/>
        <c:auto val="1"/>
        <c:lblAlgn val="ctr"/>
        <c:lblOffset val="100"/>
        <c:tickLblSkip val="1"/>
        <c:tickMarkSkip val="1"/>
        <c:noMultiLvlLbl val="0"/>
      </c:catAx>
      <c:valAx>
        <c:axId val="3704844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048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7.98</c:v>
                </c:pt>
                <c:pt idx="2">
                  <c:v>4.6500000000000004</c:v>
                </c:pt>
                <c:pt idx="3">
                  <c:v>4.51</c:v>
                </c:pt>
                <c:pt idx="4">
                  <c:v>4.93</c:v>
                </c:pt>
              </c:numCache>
            </c:numRef>
          </c:val>
          <c:extLst>
            <c:ext xmlns:c16="http://schemas.microsoft.com/office/drawing/2014/chart" uri="{C3380CC4-5D6E-409C-BE32-E72D297353CC}">
              <c16:uniqueId val="{00000000-1EB1-43C5-A558-96E9E498AA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44.16</c:v>
                </c:pt>
                <c:pt idx="1">
                  <c:v>43.96</c:v>
                </c:pt>
                <c:pt idx="2">
                  <c:v>44.43</c:v>
                </c:pt>
                <c:pt idx="3">
                  <c:v>45.71</c:v>
                </c:pt>
                <c:pt idx="4">
                  <c:v>45.59</c:v>
                </c:pt>
              </c:numCache>
            </c:numRef>
          </c:val>
          <c:extLst>
            <c:ext xmlns:c16="http://schemas.microsoft.com/office/drawing/2014/chart" uri="{C3380CC4-5D6E-409C-BE32-E72D297353CC}">
              <c16:uniqueId val="{00000001-1EB1-43C5-A558-96E9E498AAFE}"/>
            </c:ext>
          </c:extLst>
        </c:ser>
        <c:dLbls>
          <c:showLegendKey val="0"/>
          <c:showVal val="0"/>
          <c:showCatName val="0"/>
          <c:showSerName val="0"/>
          <c:showPercent val="0"/>
          <c:showBubbleSize val="0"/>
        </c:dLbls>
        <c:gapWidth val="250"/>
        <c:overlap val="100"/>
        <c:axId val="464693344"/>
        <c:axId val="464692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3.96</c:v>
                </c:pt>
                <c:pt idx="2">
                  <c:v>-3.14</c:v>
                </c:pt>
                <c:pt idx="3">
                  <c:v>5.76</c:v>
                </c:pt>
                <c:pt idx="4">
                  <c:v>5.16</c:v>
                </c:pt>
              </c:numCache>
            </c:numRef>
          </c:val>
          <c:smooth val="0"/>
          <c:extLst>
            <c:ext xmlns:c16="http://schemas.microsoft.com/office/drawing/2014/chart" uri="{C3380CC4-5D6E-409C-BE32-E72D297353CC}">
              <c16:uniqueId val="{00000002-1EB1-43C5-A558-96E9E498AAFE}"/>
            </c:ext>
          </c:extLst>
        </c:ser>
        <c:dLbls>
          <c:showLegendKey val="0"/>
          <c:showVal val="0"/>
          <c:showCatName val="0"/>
          <c:showSerName val="0"/>
          <c:showPercent val="0"/>
          <c:showBubbleSize val="0"/>
        </c:dLbls>
        <c:marker val="1"/>
        <c:smooth val="0"/>
        <c:axId val="464693344"/>
        <c:axId val="464692168"/>
      </c:lineChart>
      <c:catAx>
        <c:axId val="4646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692168"/>
        <c:crosses val="autoZero"/>
        <c:auto val="1"/>
        <c:lblAlgn val="ctr"/>
        <c:lblOffset val="100"/>
        <c:tickLblSkip val="1"/>
        <c:tickMarkSkip val="1"/>
        <c:noMultiLvlLbl val="0"/>
      </c:catAx>
      <c:valAx>
        <c:axId val="464692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0.11</c:v>
                </c:pt>
                <c:pt idx="4">
                  <c:v>#N/A</c:v>
                </c:pt>
                <c:pt idx="5">
                  <c:v>0.03</c:v>
                </c:pt>
                <c:pt idx="6">
                  <c:v>#N/A</c:v>
                </c:pt>
                <c:pt idx="7">
                  <c:v>0.03</c:v>
                </c:pt>
                <c:pt idx="8">
                  <c:v>#N/A</c:v>
                </c:pt>
                <c:pt idx="9">
                  <c:v>0</c:v>
                </c:pt>
              </c:numCache>
            </c:numRef>
          </c:val>
          <c:extLst>
            <c:ext xmlns:c16="http://schemas.microsoft.com/office/drawing/2014/chart" uri="{C3380CC4-5D6E-409C-BE32-E72D297353CC}">
              <c16:uniqueId val="{00000000-403B-4AB4-A5EC-1B9F4545D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3B-4AB4-A5EC-1B9F4545DDEC}"/>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403B-4AB4-A5EC-1B9F4545DDEC}"/>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0.21</c:v>
                </c:pt>
                <c:pt idx="4">
                  <c:v>#N/A</c:v>
                </c:pt>
                <c:pt idx="5">
                  <c:v>0.26</c:v>
                </c:pt>
                <c:pt idx="6">
                  <c:v>#N/A</c:v>
                </c:pt>
                <c:pt idx="7">
                  <c:v>0.28000000000000003</c:v>
                </c:pt>
                <c:pt idx="8">
                  <c:v>#N/A</c:v>
                </c:pt>
                <c:pt idx="9">
                  <c:v>0.31</c:v>
                </c:pt>
              </c:numCache>
            </c:numRef>
          </c:val>
          <c:extLst>
            <c:ext xmlns:c16="http://schemas.microsoft.com/office/drawing/2014/chart" uri="{C3380CC4-5D6E-409C-BE32-E72D297353CC}">
              <c16:uniqueId val="{00000003-403B-4AB4-A5EC-1B9F4545DDEC}"/>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0.31</c:v>
                </c:pt>
                <c:pt idx="4">
                  <c:v>#N/A</c:v>
                </c:pt>
                <c:pt idx="5">
                  <c:v>0.23</c:v>
                </c:pt>
                <c:pt idx="6">
                  <c:v>#N/A</c:v>
                </c:pt>
                <c:pt idx="7">
                  <c:v>0.33</c:v>
                </c:pt>
                <c:pt idx="8">
                  <c:v>#N/A</c:v>
                </c:pt>
                <c:pt idx="9">
                  <c:v>0.32</c:v>
                </c:pt>
              </c:numCache>
            </c:numRef>
          </c:val>
          <c:extLst>
            <c:ext xmlns:c16="http://schemas.microsoft.com/office/drawing/2014/chart" uri="{C3380CC4-5D6E-409C-BE32-E72D297353CC}">
              <c16:uniqueId val="{00000004-403B-4AB4-A5EC-1B9F4545DDEC}"/>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0.75</c:v>
                </c:pt>
                <c:pt idx="4">
                  <c:v>#N/A</c:v>
                </c:pt>
                <c:pt idx="5">
                  <c:v>0.75</c:v>
                </c:pt>
                <c:pt idx="6">
                  <c:v>#N/A</c:v>
                </c:pt>
                <c:pt idx="7">
                  <c:v>0.76</c:v>
                </c:pt>
                <c:pt idx="8">
                  <c:v>#N/A</c:v>
                </c:pt>
                <c:pt idx="9">
                  <c:v>0.76</c:v>
                </c:pt>
              </c:numCache>
            </c:numRef>
          </c:val>
          <c:extLst>
            <c:ext xmlns:c16="http://schemas.microsoft.com/office/drawing/2014/chart" uri="{C3380CC4-5D6E-409C-BE32-E72D297353CC}">
              <c16:uniqueId val="{00000005-403B-4AB4-A5EC-1B9F4545DDEC}"/>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c:v>
                </c:pt>
                <c:pt idx="2">
                  <c:v>#N/A</c:v>
                </c:pt>
                <c:pt idx="3">
                  <c:v>3.61</c:v>
                </c:pt>
                <c:pt idx="4">
                  <c:v>#N/A</c:v>
                </c:pt>
                <c:pt idx="5">
                  <c:v>3.17</c:v>
                </c:pt>
                <c:pt idx="6">
                  <c:v>#N/A</c:v>
                </c:pt>
                <c:pt idx="7">
                  <c:v>4.42</c:v>
                </c:pt>
                <c:pt idx="8">
                  <c:v>#N/A</c:v>
                </c:pt>
                <c:pt idx="9">
                  <c:v>2.79</c:v>
                </c:pt>
              </c:numCache>
            </c:numRef>
          </c:val>
          <c:extLst>
            <c:ext xmlns:c16="http://schemas.microsoft.com/office/drawing/2014/chart" uri="{C3380CC4-5D6E-409C-BE32-E72D297353CC}">
              <c16:uniqueId val="{00000006-403B-4AB4-A5EC-1B9F4545DDEC}"/>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2.13</c:v>
                </c:pt>
                <c:pt idx="2">
                  <c:v>#N/A</c:v>
                </c:pt>
                <c:pt idx="3">
                  <c:v>2.2599999999999998</c:v>
                </c:pt>
                <c:pt idx="4">
                  <c:v>#N/A</c:v>
                </c:pt>
                <c:pt idx="5">
                  <c:v>2.06</c:v>
                </c:pt>
                <c:pt idx="6">
                  <c:v>#N/A</c:v>
                </c:pt>
                <c:pt idx="7">
                  <c:v>2.78</c:v>
                </c:pt>
                <c:pt idx="8">
                  <c:v>#N/A</c:v>
                </c:pt>
                <c:pt idx="9">
                  <c:v>3.65</c:v>
                </c:pt>
              </c:numCache>
            </c:numRef>
          </c:val>
          <c:extLst>
            <c:ext xmlns:c16="http://schemas.microsoft.com/office/drawing/2014/chart" uri="{C3380CC4-5D6E-409C-BE32-E72D297353CC}">
              <c16:uniqueId val="{00000007-403B-4AB4-A5EC-1B9F4545DD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5.38</c:v>
                </c:pt>
                <c:pt idx="2">
                  <c:v>#N/A</c:v>
                </c:pt>
                <c:pt idx="3">
                  <c:v>7.98</c:v>
                </c:pt>
                <c:pt idx="4">
                  <c:v>#N/A</c:v>
                </c:pt>
                <c:pt idx="5">
                  <c:v>4.6500000000000004</c:v>
                </c:pt>
                <c:pt idx="6">
                  <c:v>#N/A</c:v>
                </c:pt>
                <c:pt idx="7">
                  <c:v>4.5</c:v>
                </c:pt>
                <c:pt idx="8">
                  <c:v>#N/A</c:v>
                </c:pt>
                <c:pt idx="9">
                  <c:v>4.93</c:v>
                </c:pt>
              </c:numCache>
            </c:numRef>
          </c:val>
          <c:extLst>
            <c:ext xmlns:c16="http://schemas.microsoft.com/office/drawing/2014/chart" uri="{C3380CC4-5D6E-409C-BE32-E72D297353CC}">
              <c16:uniqueId val="{00000008-403B-4AB4-A5EC-1B9F4545DDEC}"/>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111.57</c:v>
                </c:pt>
                <c:pt idx="2">
                  <c:v>#N/A</c:v>
                </c:pt>
                <c:pt idx="3">
                  <c:v>108.05</c:v>
                </c:pt>
                <c:pt idx="4">
                  <c:v>#N/A</c:v>
                </c:pt>
                <c:pt idx="5">
                  <c:v>108.63</c:v>
                </c:pt>
                <c:pt idx="6">
                  <c:v>#N/A</c:v>
                </c:pt>
                <c:pt idx="7">
                  <c:v>111.76</c:v>
                </c:pt>
                <c:pt idx="8">
                  <c:v>#N/A</c:v>
                </c:pt>
                <c:pt idx="9">
                  <c:v>111.46</c:v>
                </c:pt>
              </c:numCache>
            </c:numRef>
          </c:val>
          <c:extLst>
            <c:ext xmlns:c16="http://schemas.microsoft.com/office/drawing/2014/chart" uri="{C3380CC4-5D6E-409C-BE32-E72D297353CC}">
              <c16:uniqueId val="{00000009-403B-4AB4-A5EC-1B9F4545DDEC}"/>
            </c:ext>
          </c:extLst>
        </c:ser>
        <c:dLbls>
          <c:showLegendKey val="0"/>
          <c:showVal val="0"/>
          <c:showCatName val="0"/>
          <c:showSerName val="0"/>
          <c:showPercent val="0"/>
          <c:showBubbleSize val="0"/>
        </c:dLbls>
        <c:gapWidth val="150"/>
        <c:overlap val="100"/>
        <c:axId val="464686680"/>
        <c:axId val="464686288"/>
      </c:barChart>
      <c:catAx>
        <c:axId val="46468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686288"/>
        <c:crosses val="autoZero"/>
        <c:auto val="1"/>
        <c:lblAlgn val="ctr"/>
        <c:lblOffset val="100"/>
        <c:tickLblSkip val="1"/>
        <c:tickMarkSkip val="1"/>
        <c:noMultiLvlLbl val="0"/>
      </c:catAx>
      <c:valAx>
        <c:axId val="46468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86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c:v>
                </c:pt>
                <c:pt idx="5">
                  <c:v>311</c:v>
                </c:pt>
                <c:pt idx="8">
                  <c:v>311</c:v>
                </c:pt>
                <c:pt idx="11">
                  <c:v>287</c:v>
                </c:pt>
                <c:pt idx="14">
                  <c:v>290</c:v>
                </c:pt>
              </c:numCache>
            </c:numRef>
          </c:val>
          <c:extLst>
            <c:ext xmlns:c16="http://schemas.microsoft.com/office/drawing/2014/chart" uri="{C3380CC4-5D6E-409C-BE32-E72D297353CC}">
              <c16:uniqueId val="{00000000-0246-4D90-8FD8-CB1AC1256A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46-4D90-8FD8-CB1AC1256A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46-4D90-8FD8-CB1AC1256A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7</c:v>
                </c:pt>
                <c:pt idx="9">
                  <c:v>6</c:v>
                </c:pt>
                <c:pt idx="12">
                  <c:v>2</c:v>
                </c:pt>
              </c:numCache>
            </c:numRef>
          </c:val>
          <c:extLst>
            <c:ext xmlns:c16="http://schemas.microsoft.com/office/drawing/2014/chart" uri="{C3380CC4-5D6E-409C-BE32-E72D297353CC}">
              <c16:uniqueId val="{00000003-0246-4D90-8FD8-CB1AC1256A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176</c:v>
                </c:pt>
                <c:pt idx="3">
                  <c:v>165</c:v>
                </c:pt>
                <c:pt idx="6">
                  <c:v>155</c:v>
                </c:pt>
                <c:pt idx="9">
                  <c:v>145</c:v>
                </c:pt>
                <c:pt idx="12">
                  <c:v>133</c:v>
                </c:pt>
              </c:numCache>
            </c:numRef>
          </c:val>
          <c:extLst>
            <c:ext xmlns:c16="http://schemas.microsoft.com/office/drawing/2014/chart" uri="{C3380CC4-5D6E-409C-BE32-E72D297353CC}">
              <c16:uniqueId val="{00000004-0246-4D90-8FD8-CB1AC1256A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46-4D90-8FD8-CB1AC1256A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46-4D90-8FD8-CB1AC1256A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c:v>
                </c:pt>
                <c:pt idx="3">
                  <c:v>225</c:v>
                </c:pt>
                <c:pt idx="6">
                  <c:v>228</c:v>
                </c:pt>
                <c:pt idx="9">
                  <c:v>209</c:v>
                </c:pt>
                <c:pt idx="12">
                  <c:v>217</c:v>
                </c:pt>
              </c:numCache>
            </c:numRef>
          </c:val>
          <c:extLst>
            <c:ext xmlns:c16="http://schemas.microsoft.com/office/drawing/2014/chart" uri="{C3380CC4-5D6E-409C-BE32-E72D297353CC}">
              <c16:uniqueId val="{00000007-0246-4D90-8FD8-CB1AC1256A3D}"/>
            </c:ext>
          </c:extLst>
        </c:ser>
        <c:dLbls>
          <c:showLegendKey val="0"/>
          <c:showVal val="0"/>
          <c:showCatName val="0"/>
          <c:showSerName val="0"/>
          <c:showPercent val="0"/>
          <c:showBubbleSize val="0"/>
        </c:dLbls>
        <c:gapWidth val="100"/>
        <c:overlap val="100"/>
        <c:axId val="464690208"/>
        <c:axId val="46469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88</c:v>
                </c:pt>
                <c:pt idx="5">
                  <c:v>#N/A</c:v>
                </c:pt>
                <c:pt idx="6">
                  <c:v>#N/A</c:v>
                </c:pt>
                <c:pt idx="7">
                  <c:v>79</c:v>
                </c:pt>
                <c:pt idx="8">
                  <c:v>#N/A</c:v>
                </c:pt>
                <c:pt idx="9">
                  <c:v>#N/A</c:v>
                </c:pt>
                <c:pt idx="10">
                  <c:v>73</c:v>
                </c:pt>
                <c:pt idx="11">
                  <c:v>#N/A</c:v>
                </c:pt>
                <c:pt idx="12">
                  <c:v>#N/A</c:v>
                </c:pt>
                <c:pt idx="13">
                  <c:v>62</c:v>
                </c:pt>
                <c:pt idx="14">
                  <c:v>#N/A</c:v>
                </c:pt>
              </c:numCache>
            </c:numRef>
          </c:val>
          <c:smooth val="0"/>
          <c:extLst>
            <c:ext xmlns:c16="http://schemas.microsoft.com/office/drawing/2014/chart" uri="{C3380CC4-5D6E-409C-BE32-E72D297353CC}">
              <c16:uniqueId val="{00000008-0246-4D90-8FD8-CB1AC1256A3D}"/>
            </c:ext>
          </c:extLst>
        </c:ser>
        <c:dLbls>
          <c:showLegendKey val="0"/>
          <c:showVal val="0"/>
          <c:showCatName val="0"/>
          <c:showSerName val="0"/>
          <c:showPercent val="0"/>
          <c:showBubbleSize val="0"/>
        </c:dLbls>
        <c:marker val="1"/>
        <c:smooth val="0"/>
        <c:axId val="464690208"/>
        <c:axId val="464692560"/>
      </c:lineChart>
      <c:catAx>
        <c:axId val="4646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692560"/>
        <c:crosses val="autoZero"/>
        <c:auto val="1"/>
        <c:lblAlgn val="ctr"/>
        <c:lblOffset val="100"/>
        <c:tickLblSkip val="1"/>
        <c:tickMarkSkip val="1"/>
        <c:noMultiLvlLbl val="0"/>
      </c:catAx>
      <c:valAx>
        <c:axId val="46469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2743</c:v>
                </c:pt>
                <c:pt idx="5">
                  <c:v>2801</c:v>
                </c:pt>
                <c:pt idx="8">
                  <c:v>2835</c:v>
                </c:pt>
                <c:pt idx="11">
                  <c:v>2908</c:v>
                </c:pt>
                <c:pt idx="14">
                  <c:v>2886</c:v>
                </c:pt>
              </c:numCache>
            </c:numRef>
          </c:val>
          <c:extLst>
            <c:ext xmlns:c16="http://schemas.microsoft.com/office/drawing/2014/chart" uri="{C3380CC4-5D6E-409C-BE32-E72D297353CC}">
              <c16:uniqueId val="{00000000-250D-48AF-9F90-3BE5717BE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c:v>
                </c:pt>
                <c:pt idx="5">
                  <c:v>72</c:v>
                </c:pt>
                <c:pt idx="8">
                  <c:v>65</c:v>
                </c:pt>
                <c:pt idx="11">
                  <c:v>58</c:v>
                </c:pt>
                <c:pt idx="14">
                  <c:v>51</c:v>
                </c:pt>
              </c:numCache>
            </c:numRef>
          </c:val>
          <c:extLst>
            <c:ext xmlns:c16="http://schemas.microsoft.com/office/drawing/2014/chart" uri="{C3380CC4-5D6E-409C-BE32-E72D297353CC}">
              <c16:uniqueId val="{00000001-250D-48AF-9F90-3BE5717BE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2194</c:v>
                </c:pt>
                <c:pt idx="5">
                  <c:v>2319</c:v>
                </c:pt>
                <c:pt idx="8">
                  <c:v>2484</c:v>
                </c:pt>
                <c:pt idx="11">
                  <c:v>2526</c:v>
                </c:pt>
                <c:pt idx="14">
                  <c:v>2567</c:v>
                </c:pt>
              </c:numCache>
            </c:numRef>
          </c:val>
          <c:extLst>
            <c:ext xmlns:c16="http://schemas.microsoft.com/office/drawing/2014/chart" uri="{C3380CC4-5D6E-409C-BE32-E72D297353CC}">
              <c16:uniqueId val="{00000002-250D-48AF-9F90-3BE5717BE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0D-48AF-9F90-3BE5717BE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0D-48AF-9F90-3BE5717BE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D-48AF-9F90-3BE5717BE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579</c:v>
                </c:pt>
                <c:pt idx="3">
                  <c:v>605</c:v>
                </c:pt>
                <c:pt idx="6">
                  <c:v>588</c:v>
                </c:pt>
                <c:pt idx="9">
                  <c:v>571</c:v>
                </c:pt>
                <c:pt idx="12">
                  <c:v>538</c:v>
                </c:pt>
              </c:numCache>
            </c:numRef>
          </c:val>
          <c:extLst>
            <c:ext xmlns:c16="http://schemas.microsoft.com/office/drawing/2014/chart" uri="{C3380CC4-5D6E-409C-BE32-E72D297353CC}">
              <c16:uniqueId val="{00000006-250D-48AF-9F90-3BE5717BE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37</c:v>
                </c:pt>
                <c:pt idx="6">
                  <c:v>29</c:v>
                </c:pt>
                <c:pt idx="9">
                  <c:v>24</c:v>
                </c:pt>
                <c:pt idx="12">
                  <c:v>23</c:v>
                </c:pt>
              </c:numCache>
            </c:numRef>
          </c:val>
          <c:extLst>
            <c:ext xmlns:c16="http://schemas.microsoft.com/office/drawing/2014/chart" uri="{C3380CC4-5D6E-409C-BE32-E72D297353CC}">
              <c16:uniqueId val="{00000007-250D-48AF-9F90-3BE5717BE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1968</c:v>
                </c:pt>
                <c:pt idx="3">
                  <c:v>1890</c:v>
                </c:pt>
                <c:pt idx="6">
                  <c:v>1701</c:v>
                </c:pt>
                <c:pt idx="9">
                  <c:v>1564</c:v>
                </c:pt>
                <c:pt idx="12">
                  <c:v>1425</c:v>
                </c:pt>
              </c:numCache>
            </c:numRef>
          </c:val>
          <c:extLst>
            <c:ext xmlns:c16="http://schemas.microsoft.com/office/drawing/2014/chart" uri="{C3380CC4-5D6E-409C-BE32-E72D297353CC}">
              <c16:uniqueId val="{00000008-250D-48AF-9F90-3BE5717BE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0D-48AF-9F90-3BE5717BE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2115</c:v>
                </c:pt>
                <c:pt idx="3">
                  <c:v>2297</c:v>
                </c:pt>
                <c:pt idx="6">
                  <c:v>2425</c:v>
                </c:pt>
                <c:pt idx="9">
                  <c:v>2501</c:v>
                </c:pt>
                <c:pt idx="12">
                  <c:v>2513</c:v>
                </c:pt>
              </c:numCache>
            </c:numRef>
          </c:val>
          <c:extLst>
            <c:ext xmlns:c16="http://schemas.microsoft.com/office/drawing/2014/chart" uri="{C3380CC4-5D6E-409C-BE32-E72D297353CC}">
              <c16:uniqueId val="{0000000A-250D-48AF-9F90-3BE5717BE6C0}"/>
            </c:ext>
          </c:extLst>
        </c:ser>
        <c:dLbls>
          <c:showLegendKey val="0"/>
          <c:showVal val="0"/>
          <c:showCatName val="0"/>
          <c:showSerName val="0"/>
          <c:showPercent val="0"/>
          <c:showBubbleSize val="0"/>
        </c:dLbls>
        <c:gapWidth val="100"/>
        <c:overlap val="100"/>
        <c:axId val="464689032"/>
        <c:axId val="464690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0D-48AF-9F90-3BE5717BE6C0}"/>
            </c:ext>
          </c:extLst>
        </c:ser>
        <c:dLbls>
          <c:showLegendKey val="0"/>
          <c:showVal val="0"/>
          <c:showCatName val="0"/>
          <c:showSerName val="0"/>
          <c:showPercent val="0"/>
          <c:showBubbleSize val="0"/>
        </c:dLbls>
        <c:marker val="1"/>
        <c:smooth val="0"/>
        <c:axId val="464689032"/>
        <c:axId val="464690600"/>
      </c:lineChart>
      <c:catAx>
        <c:axId val="46468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690600"/>
        <c:crosses val="autoZero"/>
        <c:auto val="1"/>
        <c:lblAlgn val="ctr"/>
        <c:lblOffset val="100"/>
        <c:tickLblSkip val="1"/>
        <c:tickMarkSkip val="1"/>
        <c:noMultiLvlLbl val="0"/>
      </c:catAx>
      <c:valAx>
        <c:axId val="464690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8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743</c:v>
                </c:pt>
                <c:pt idx="1">
                  <c:v>743</c:v>
                </c:pt>
                <c:pt idx="2">
                  <c:v>743</c:v>
                </c:pt>
              </c:numCache>
            </c:numRef>
          </c:val>
          <c:extLst>
            <c:ext xmlns:c16="http://schemas.microsoft.com/office/drawing/2014/chart" uri="{C3380CC4-5D6E-409C-BE32-E72D297353CC}">
              <c16:uniqueId val="{00000000-B1A2-4BE4-9841-D56311C88C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132</c:v>
                </c:pt>
              </c:numCache>
            </c:numRef>
          </c:val>
          <c:extLst>
            <c:ext xmlns:c16="http://schemas.microsoft.com/office/drawing/2014/chart" uri="{C3380CC4-5D6E-409C-BE32-E72D297353CC}">
              <c16:uniqueId val="{00000001-B1A2-4BE4-9841-D56311C88C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1461</c:v>
                </c:pt>
                <c:pt idx="1">
                  <c:v>1493</c:v>
                </c:pt>
                <c:pt idx="2">
                  <c:v>1506</c:v>
                </c:pt>
              </c:numCache>
            </c:numRef>
          </c:val>
          <c:extLst>
            <c:ext xmlns:c16="http://schemas.microsoft.com/office/drawing/2014/chart" uri="{C3380CC4-5D6E-409C-BE32-E72D297353CC}">
              <c16:uniqueId val="{00000002-B1A2-4BE4-9841-D56311C88C6B}"/>
            </c:ext>
          </c:extLst>
        </c:ser>
        <c:dLbls>
          <c:showLegendKey val="0"/>
          <c:showVal val="0"/>
          <c:showCatName val="0"/>
          <c:showSerName val="0"/>
          <c:showPercent val="0"/>
          <c:showBubbleSize val="0"/>
        </c:dLbls>
        <c:gapWidth val="120"/>
        <c:overlap val="100"/>
        <c:axId val="464691776"/>
        <c:axId val="469394928"/>
      </c:barChart>
      <c:catAx>
        <c:axId val="4646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394928"/>
        <c:crosses val="autoZero"/>
        <c:auto val="1"/>
        <c:lblAlgn val="ctr"/>
        <c:lblOffset val="100"/>
        <c:tickLblSkip val="1"/>
        <c:tickMarkSkip val="1"/>
        <c:noMultiLvlLbl val="0"/>
      </c:catAx>
      <c:valAx>
        <c:axId val="46939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6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{EC0F8F13-48DB-4789-AEDF-BF39CA5AD865}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FA-424B-B7B0-11A3E08319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{B0F362F2-E9EB-4FDA-8379-012D35E6B640}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FA-424B-B7B0-11A3E08319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{8C98D481-EB96-4208-B0C9-493227C1FF58}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FA-424B-B7B0-11A3E08319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{A79334E3-C729-4D73-9D18-45D8D803E63E}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FA-424B-B7B0-11A3E08319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{3FFD7B1E-465A-40D8-8E72-A6A8C9A5EE1C}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FA-424B-B7B0-11A3E08319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{91AA6877-85E7-4C8B-A668-DF401594B3A7}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FA-424B-B7B0-11A3E08319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{25A72D01-B00B-4D2E-8D82-48B1C547609F}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FA-424B-B7B0-11A3E08319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{300746CE-5859-47B8-925F-51A0FBD307F6}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FA-424B-B7B0-11A3E08319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{B7ACDDE1-35CA-471F-9981-5CBDDD82DBFC}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FA-424B-B7B0-11A3E08319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64.3</c:v>
                </c:pt>
                <c:pt idx="16">
                  <c:v>63.4</c:v>
                </c:pt>
                <c:pt idx="24">
                  <c:v>62.3</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FA-424B-B7B0-11A3E08319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{3A872CE5-0935-451D-8A34-7A82E97922B0}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FA-424B-B7B0-11A3E08319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{05CC5CBC-1594-49EB-9626-47C523801C09}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FA-424B-B7B0-11A3E08319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{25E1A481-961C-4754-BB26-D3B3E9EE2467}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FA-424B-B7B0-11A3E08319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{3F6D6D3A-78A0-48DE-B7AD-FE7F20ECA2A4}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FA-424B-B7B0-11A3E08319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{300BBA96-434B-432A-ADC0-72FA642BFE07}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FA-424B-B7B0-11A3E08319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{4DDD1AF9-B5F8-49DE-A84B-99ACCB5F5870}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FA-424B-B7B0-11A3E08319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{84F89605-FC00-45A2-A337-9353A99675CB}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FA-424B-B7B0-11A3E08319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{588DF628-C127-4D4E-833D-44EC0342A765}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FA-424B-B7B0-11A3E08319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{6B77DBFF-EEB0-411D-B84F-DCAE37975268}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FA-424B-B7B0-11A3E08319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7FA-424B-B7B0-11A3E0831938}"/>
            </c:ext>
          </c:extLst>
        </c:ser>
        <c:dLbls>
          <c:showLegendKey val="0"/>
          <c:showVal val="1"/>
          <c:showCatName val="0"/>
          <c:showSerName val="0"/>
          <c:showPercent val="0"/>
          <c:showBubbleSize val="0"/>
        </c:dLbls>
        <c:axId val="46179840"/>
        <c:axId val="46181760"/>
      </c:scatterChart>
      <c:valAx>
        <c:axId val="46179840"/>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{6E883AD7-4C91-4B16-90A1-00CAF6065F4F}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78F-4AE0-82C1-552E1D992B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{644453AF-5078-445D-85BA-C91ECD10A8B5}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8F-4AE0-82C1-552E1D992B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{EEC9CFFD-2866-44F6-99E6-8238F335FE0D}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8F-4AE0-82C1-552E1D992B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{DC7219A8-59CA-4926-911E-03DE81C120AD}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8F-4AE0-82C1-552E1D992B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{82560565-858D-4A8C-A48E-51A51EE72059}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8F-4AE0-82C1-552E1D992B6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{1B5C4563-A32B-4AF2-999D-0A95664B052D}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78F-4AE0-82C1-552E1D992B6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{50A6EEC8-01B8-4280-A038-5BEB3CBF8E52}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78F-4AE0-82C1-552E1D992B6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{EDB960BC-1044-4343-8C41-51D9D3D48C31}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78F-4AE0-82C1-552E1D992B6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{9FC9978B-5C43-45CD-A0C2-7551D22D3397}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78F-4AE0-82C1-552E1D992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7.8</c:v>
                </c:pt>
                <c:pt idx="16">
                  <c:v>6.6</c:v>
                </c:pt>
                <c:pt idx="24">
                  <c:v>5.8</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8F-4AE0-82C1-552E1D992B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{314C03E1-59AD-4C99-9C0C-BB16DEF25F7D}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78F-4AE0-82C1-552E1D992B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{432F4DDC-FF4C-42D7-B76E-3C23E12F7188}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8F-4AE0-82C1-552E1D992B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{F870C85B-0A82-4E9E-B96E-6CBC331AFC62}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8F-4AE0-82C1-552E1D992B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{107ECDC8-E5B5-4ED7-AC43-17C42F493EE0}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8F-4AE0-82C1-552E1D992B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{D6C7BC70-AA62-4486-9F4B-7F1CA571DF0C}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8F-4AE0-82C1-552E1D992B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{75A35F49-5869-4FD3-B392-3E459EEC9031}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78F-4AE0-82C1-552E1D992B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{ADBF97B1-23D0-4775-883D-47DC864E2820}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78F-4AE0-82C1-552E1D992B67}"/>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{F7D066AD-28C1-49D3-A9C4-A9F2DE213644}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78F-4AE0-82C1-552E1D992B67}"/>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{958165B2-D47F-4960-A1EA-8674A43E7EBF}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78F-4AE0-82C1-552E1D992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8F-4AE0-82C1-552E1D992B67}"/>
            </c:ext>
          </c:extLst>
        </c:ser>
        <c:dLbls>
          <c:showLegendKey val="0"/>
          <c:showVal val="1"/>
          <c:showCatName val="0"/>
          <c:showSerName val="0"/>
          <c:showPercent val="0"/>
          <c:showBubbleSize val="0"/>
        </c:dLbls>
        <c:axId val="84219776"/>
        <c:axId val="84234240"/>
      </c:scatterChart>
      <c:valAx>
        <c:axId val="84219776"/>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元利償還金のピークが過ぎ、減少傾向にあるが、一般会計は、大型事業等（公共施設の改修・撤去、一部事務組合の負担金）</a:t>
          </a:r>
          <a:r>
            <a:rPr lang="ja-JP" altLang="en-US" sz="1100" b="0" i="0" baseline="0">
              <a:solidFill>
                <a:schemeClr val="dk1"/>
              </a:solidFill>
              <a:effectLst/>
              <a:latin typeface="+mn-lt"/>
              <a:ea typeface="+mn-ea"/>
              <a:cs typeface="+mn-cs"/>
            </a:rPr>
            <a:t>の影響により今後は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していく見込み</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元利償還金のピークが過ぎ、減少傾向にあるが、一般会計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の実施に伴い、地方債残高が増加していく見込み。</a:t>
          </a:r>
          <a:r>
            <a:rPr lang="ja-JP" altLang="ja-JP" sz="1100" b="0" i="0" baseline="0">
              <a:solidFill>
                <a:schemeClr val="dk1"/>
              </a:solidFill>
              <a:effectLst/>
              <a:latin typeface="+mn-lt"/>
              <a:ea typeface="+mn-ea"/>
              <a:cs typeface="+mn-cs"/>
            </a:rPr>
            <a:t>より計画的な起債借入、充当可能基金の積立により健全化を図る。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財政調整基金や減債基金は、経済情勢の著しい変動があった場合や償還財源に活用するものですが、近年は一定程度の積立額を保っています。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また、特定目的基金にあっては年々増加しておりますが、主には、観光施設・農業用施設の更新修繕に必要なため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観光事業振興基金、農業構造改善事業基金の積立を行ったことによるものです。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上下水道整備に関する事業の実施及び公債費の償還や観光施設・農業用施設の更新修繕、村内の美化環境整備に必要な財源に充てます。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基金残高は、対前年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百万円の増となりました。主な要因は、農業用施設の更新修繕に必要なため、農業構造改善事業基金の積立を行ったことによるものです。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基金の設置目的に応じて計画的な積立を行うとともに、整理・統合等も検討していきます。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将来の経済状況の変化により財源が不足する場合や災害及び公共施設等の老朽化対策に備え、執行残等の財源を活用し計画的な積立を行います。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償還財源として積立を行ったことによるものです。</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後年度の公債費の償還財源とするため、執行残等の財源を活用し計画的な積立を行います。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42D38D-DFFE-433D-8E8A-D38F40B59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FD6876-0DFD-43BC-9DB5-1B164AA04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3F6E0B8-F254-434D-ABDE-22305A88807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7C3CB89-A6F8-42A4-ABF2-D244A0CA73A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9315935-88C4-400B-BDE1-CBD8F13188A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19FF9E2-55DC-469A-A2CA-BD666B0F8DC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24A81BC-8737-4A82-A8DA-6C85A42F7C0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052751E-22A8-43E3-A455-CF7197B3141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5FE607F-D1BF-45EC-BC90-759010DD68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C3C48E8-4C95-4A0F-9510-F6829255014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63905F3-2C4B-46F0-83A3-5ED79DF82DB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F814329-FD5D-498D-93F8-746F0F10ECC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451A4FB-E40B-41EF-BDF5-25C8DF4935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898DC07-9855-4D63-9F3E-8EF74412640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9235197-C7A8-48E1-AF45-CF4192AEF9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9D97B85-8353-4A44-8D84-722EF486A2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C11F0FA-2A78-4ED8-899B-2624C5412D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2EF493E-BD40-4A3B-A6C7-E62EB2E6D8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D25E1D4-9016-431E-A751-515BAB6803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D6F7ACC-FE59-467B-86EA-7A77D386F23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4D7B2EE-25D5-4B3C-89CF-72300200F6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8F2F7B8-E9B5-436F-8BDD-BEE6621366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E2584B0-125E-4AF9-925D-B7296573E2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1B928063-60A1-4CB3-BDDD-77A909AFCDA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F57AA99-3F55-417F-A1C4-65D44BB7AB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5DCCF2E-A9A1-4CA3-933D-994E02FE205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DA51EEF1-99E2-4144-8B22-BCA8D9E234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4549B5F-B709-4A03-8216-018D6EE081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44E0CCE-819A-4AFC-BBCD-8FA4DA1132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D6C26D0-8E26-4B4B-A135-ED9B97740B1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5DBD4F6-F10A-40D8-A1BE-1FB55F291A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5AB6AD50-EBE3-4A25-BDFB-FFB02BE3CD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93491D6-2285-4563-BD84-B8C8DF6C0B9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0F3260E-A63A-4B23-9D0C-6F87D14393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1018321-D8DB-42AE-98A2-B5724BB347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F0650BD-77E9-413F-9FF2-3AE9C40366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D4DB82B-E16F-4304-9DE2-DE1E64C6C1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6D800FA-BE06-48F1-9AE5-9CDE7127667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AF7C5359-CE47-482D-858D-98EF389CE58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F0245027-20B8-4441-A605-A2C0870CA17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F660757-9951-48EA-B4FF-D8EA1641D22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5E38E55-101B-45E3-A066-C26649B1268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276D24D-EBCF-4F0A-AA52-F749FAF1E7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CE085BF-FD2C-478B-A8DD-540412EA90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6DF9CAE-0DD3-4C59-9EBC-09CB6724908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1938D0F-DE3E-4492-9098-56DF6DC5A3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5E9668B-FA4E-4220-B723-DA7970C0E2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0819691-5DA5-4B95-BD9F-6BF8AE5DEC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3535747-8DD1-431A-8B10-F40E6070B77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F7614598-0969-4140-80EF-0AFDC18E93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D96C1ACB-693F-4877-A3B7-863E4F45EB7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814FB2D-1CFD-47CE-A3AE-13D67CE01DA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18B07A0-5090-4ACF-AC2A-22AAF7DC806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055FE9D-4202-4536-8B10-1E7C369309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4DD376A-B1A3-4DC7-8FFD-957F860A92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有形固定資産減価償却率は昨年度と比較すると、</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％の増加となっています。これは平成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年度における減価償却費が投資よりも上回ったことによるものです。</a:t>
          </a:r>
          <a:r>
            <a:rPr kumimoji="1" lang="ja-JP" altLang="en-US" sz="900">
              <a:solidFill>
                <a:schemeClr val="dk1"/>
              </a:solidFill>
              <a:effectLst/>
              <a:latin typeface="+mn-lt"/>
              <a:ea typeface="+mn-ea"/>
              <a:cs typeface="+mn-cs"/>
            </a:rPr>
            <a:t>また</a:t>
          </a:r>
          <a:r>
            <a:rPr kumimoji="1" lang="ja-JP" altLang="ja-JP" sz="900">
              <a:solidFill>
                <a:schemeClr val="dk1"/>
              </a:solidFill>
              <a:effectLst/>
              <a:latin typeface="+mn-lt"/>
              <a:ea typeface="+mn-ea"/>
              <a:cs typeface="+mn-cs"/>
            </a:rPr>
            <a:t>、全国平均及び</a:t>
          </a:r>
          <a:r>
            <a:rPr kumimoji="1" lang="ja-JP" altLang="en-US" sz="900">
              <a:solidFill>
                <a:schemeClr val="dk1"/>
              </a:solidFill>
              <a:effectLst/>
              <a:latin typeface="+mn-lt"/>
              <a:ea typeface="+mn-ea"/>
              <a:cs typeface="+mn-cs"/>
            </a:rPr>
            <a:t>長野</a:t>
          </a:r>
          <a:r>
            <a:rPr kumimoji="1" lang="ja-JP" altLang="ja-JP" sz="900">
              <a:solidFill>
                <a:schemeClr val="dk1"/>
              </a:solidFill>
              <a:effectLst/>
              <a:latin typeface="+mn-lt"/>
              <a:ea typeface="+mn-ea"/>
              <a:cs typeface="+mn-cs"/>
            </a:rPr>
            <a:t>県平均よりも</a:t>
          </a:r>
          <a:r>
            <a:rPr kumimoji="1" lang="ja-JP" altLang="en-US" sz="900">
              <a:solidFill>
                <a:schemeClr val="dk1"/>
              </a:solidFill>
              <a:effectLst/>
              <a:latin typeface="+mn-lt"/>
              <a:ea typeface="+mn-ea"/>
              <a:cs typeface="+mn-cs"/>
            </a:rPr>
            <a:t>上回って</a:t>
          </a:r>
          <a:r>
            <a:rPr kumimoji="1" lang="ja-JP" altLang="ja-JP" sz="900">
              <a:solidFill>
                <a:schemeClr val="dk1"/>
              </a:solidFill>
              <a:effectLst/>
              <a:latin typeface="+mn-lt"/>
              <a:ea typeface="+mn-ea"/>
              <a:cs typeface="+mn-cs"/>
            </a:rPr>
            <a:t>おり、平均と比較</a:t>
          </a:r>
          <a:r>
            <a:rPr kumimoji="1" lang="ja-JP" altLang="en-US" sz="900">
              <a:solidFill>
                <a:schemeClr val="dk1"/>
              </a:solidFill>
              <a:effectLst/>
              <a:latin typeface="+mn-lt"/>
              <a:ea typeface="+mn-ea"/>
              <a:cs typeface="+mn-cs"/>
            </a:rPr>
            <a:t>すると</a:t>
          </a:r>
          <a:r>
            <a:rPr kumimoji="1" lang="ja-JP" altLang="ja-JP" sz="900">
              <a:solidFill>
                <a:schemeClr val="dk1"/>
              </a:solidFill>
              <a:effectLst/>
              <a:latin typeface="+mn-lt"/>
              <a:ea typeface="+mn-ea"/>
              <a:cs typeface="+mn-cs"/>
            </a:rPr>
            <a:t>減価償却は進んで</a:t>
          </a:r>
          <a:r>
            <a:rPr kumimoji="1" lang="ja-JP" altLang="en-US" sz="900">
              <a:solidFill>
                <a:schemeClr val="dk1"/>
              </a:solidFill>
              <a:effectLst/>
              <a:latin typeface="+mn-lt"/>
              <a:ea typeface="+mn-ea"/>
              <a:cs typeface="+mn-cs"/>
            </a:rPr>
            <a:t>いる</a:t>
          </a:r>
          <a:r>
            <a:rPr kumimoji="1" lang="ja-JP" altLang="ja-JP" sz="900">
              <a:solidFill>
                <a:schemeClr val="dk1"/>
              </a:solidFill>
              <a:effectLst/>
              <a:latin typeface="+mn-lt"/>
              <a:ea typeface="+mn-ea"/>
              <a:cs typeface="+mn-cs"/>
            </a:rPr>
            <a:t>状況です。</a:t>
          </a:r>
          <a:endParaRPr lang="ja-JP" altLang="ja-JP" sz="900">
            <a:effectLst/>
          </a:endParaRPr>
        </a:p>
        <a:p>
          <a:r>
            <a:rPr kumimoji="1" lang="ja-JP" altLang="en-US" sz="900">
              <a:solidFill>
                <a:schemeClr val="dk1"/>
              </a:solidFill>
              <a:effectLst/>
              <a:latin typeface="+mn-lt"/>
              <a:ea typeface="+mn-ea"/>
              <a:cs typeface="+mn-cs"/>
            </a:rPr>
            <a:t>一方で</a:t>
          </a:r>
          <a:r>
            <a:rPr kumimoji="1" lang="ja-JP" altLang="ja-JP" sz="900">
              <a:solidFill>
                <a:schemeClr val="dk1"/>
              </a:solidFill>
              <a:effectLst/>
              <a:latin typeface="+mn-lt"/>
              <a:ea typeface="+mn-ea"/>
              <a:cs typeface="+mn-cs"/>
            </a:rPr>
            <a:t>、類似団体における順位で</a:t>
          </a:r>
          <a:r>
            <a:rPr kumimoji="1" lang="ja-JP" altLang="en-US" sz="900">
              <a:solidFill>
                <a:schemeClr val="dk1"/>
              </a:solidFill>
              <a:effectLst/>
              <a:latin typeface="+mn-lt"/>
              <a:ea typeface="+mn-ea"/>
              <a:cs typeface="+mn-cs"/>
            </a:rPr>
            <a:t>は</a:t>
          </a:r>
          <a:r>
            <a:rPr kumimoji="1" lang="en-US" altLang="ja-JP" sz="900">
              <a:solidFill>
                <a:schemeClr val="dk1"/>
              </a:solidFill>
              <a:effectLst/>
              <a:latin typeface="+mn-lt"/>
              <a:ea typeface="+mn-ea"/>
              <a:cs typeface="+mn-cs"/>
            </a:rPr>
            <a:t>39</a:t>
          </a:r>
          <a:r>
            <a:rPr kumimoji="1" lang="ja-JP" altLang="ja-JP" sz="900">
              <a:solidFill>
                <a:schemeClr val="dk1"/>
              </a:solidFill>
              <a:effectLst/>
              <a:latin typeface="+mn-lt"/>
              <a:ea typeface="+mn-ea"/>
              <a:cs typeface="+mn-cs"/>
            </a:rPr>
            <a:t>位と減価償却が進んでいない状況です。しかしながら、橋梁などインフラ資産を中心に減価償却が進んでおり、長寿命化</a:t>
          </a:r>
          <a:r>
            <a:rPr kumimoji="1" lang="ja-JP" altLang="en-US" sz="900">
              <a:solidFill>
                <a:schemeClr val="dk1"/>
              </a:solidFill>
              <a:effectLst/>
              <a:latin typeface="+mn-lt"/>
              <a:ea typeface="+mn-ea"/>
              <a:cs typeface="+mn-cs"/>
            </a:rPr>
            <a:t>計画</a:t>
          </a:r>
          <a:r>
            <a:rPr kumimoji="1" lang="ja-JP" altLang="ja-JP" sz="900">
              <a:solidFill>
                <a:schemeClr val="dk1"/>
              </a:solidFill>
              <a:effectLst/>
              <a:latin typeface="+mn-lt"/>
              <a:ea typeface="+mn-ea"/>
              <a:cs typeface="+mn-cs"/>
            </a:rPr>
            <a:t>に基づく更新や修繕</a:t>
          </a:r>
          <a:r>
            <a:rPr kumimoji="1" lang="ja-JP" altLang="en-US" sz="900">
              <a:solidFill>
                <a:schemeClr val="dk1"/>
              </a:solidFill>
              <a:effectLst/>
              <a:latin typeface="+mn-lt"/>
              <a:ea typeface="+mn-ea"/>
              <a:cs typeface="+mn-cs"/>
            </a:rPr>
            <a:t>などの老朽化対策等が</a:t>
          </a:r>
          <a:r>
            <a:rPr kumimoji="1" lang="ja-JP" altLang="ja-JP" sz="900">
              <a:solidFill>
                <a:schemeClr val="dk1"/>
              </a:solidFill>
              <a:effectLst/>
              <a:latin typeface="+mn-lt"/>
              <a:ea typeface="+mn-ea"/>
              <a:cs typeface="+mn-cs"/>
            </a:rPr>
            <a:t>より必要な状況です。また、その他の施設についても個別施設計画を策定し、長寿命化等に対する管理を行っているところです。</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73F295D-7D9B-452B-9610-1AA6FC05FD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0621D73-82F0-45E0-AEC7-95CCB70D6F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0098F44-3ECB-47F3-912F-B0A0792650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9963085B-954B-4EB2-A5CD-9E41D68BA2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3A40E2A-0CA8-4B09-97A5-85CACE9F095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BB36262E-5BF9-46C5-80D6-5FF5F1476C2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F15FCBC-276F-4347-A4D7-E25A918D18C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B3CBD7A-3202-4297-B207-8F1D34C21F9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F69FAE72-59A2-4B53-A93C-02C425985AA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BBAE3A0B-C031-490A-958C-1A0F7749B90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CAE29ED0-433D-4D6B-B6D3-744FB13A7A1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C5E08E37-E4F8-4185-B8A1-98C088A783C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102F5FC-5AC6-43FD-B592-4A9E08DE88D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A18C3D9-6440-4B5B-951B-016ACCABAFD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A3736514-1C99-4693-8C3E-A82E821CFE4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17F8BC2-151B-419F-A21E-6F3F19C3ACE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5B9D9AF-E979-4F30-9422-D08195FAE82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0D07AF9-1CC9-4448-916F-225DFAB249D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BDFD4A0E-7BCE-409F-A9AC-AEB7A1F785F3}"/>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2424C9CB-174B-45C5-B04E-3D28675BE9F9}"/>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1FB5739A-AD8B-4D78-8CAB-62F5C134E5F7}"/>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EDD24E46-73EF-484D-AF06-8E27F9DC2C64}"/>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2D789CD-D8B6-43A1-A95A-D9B9DA48B01C}"/>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57BF715C-C68C-49F8-BA81-61CEC07E4774}"/>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5787D95E-795D-4D6A-8931-E456783F68CC}"/>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24C64A28-EF39-4030-9019-B2AEDAFA2E6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B9F6D17-DFF4-439D-A585-2A908A62EF7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id="{268CD663-BD21-4315-BC2F-74E1ED6C3519}"/>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81AEC18-1EF8-4086-BD3D-74AE1EFBB14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12A84B-177D-4A01-9B96-CB6A5B18A6D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10AA6EB-2E5D-4CEB-80F2-B246DA8549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C155488-106B-40F2-BCBA-4AD2B2BFFBF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C3DC139-7A37-4C2C-AEFE-2406293112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169001</xdr:rowOff>
    </xdr:from>
    <xdr:to>
      <xdr:col>23</xdr:col>
      <xdr:colOff>136525</xdr:colOff>
      <xdr:row>29</xdr:row>
      <xdr:rowOff>99151</xdr:rowOff>
    </xdr:to>
    <xdr:sp macro="" textlink="">
      <xdr:nvSpPr>
        <xdr:cNvPr id="90" name="楕円 89">
          <a:extLst>
            <a:ext uri="{FF2B5EF4-FFF2-40B4-BE49-F238E27FC236}">
              <a16:creationId xmlns:a16="http://schemas.microsoft.com/office/drawing/2014/main" id="{D96BC5D6-68B1-415B-9522-A15E331BE61E}"/>
            </a:ext>
          </a:extLst>
        </xdr:cNvPr>
        <xdr:cNvSpPr/>
      </xdr:nvSpPr>
      <xdr:spPr>
        <a:xfrm>
          <a:off x="4711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20428</xdr:rowOff>
    </xdr:from>
    <xdr:ext cx="405111" cy="259045"/>
    <xdr:sp macro="" textlink="">
      <xdr:nvSpPr>
        <xdr:cNvPr id="91" name="有形固定資産減価償却率該当値テキスト">
          <a:extLst>
            <a:ext uri="{FF2B5EF4-FFF2-40B4-BE49-F238E27FC236}">
              <a16:creationId xmlns:a16="http://schemas.microsoft.com/office/drawing/2014/main" id="{24EE4501-F185-4708-96E7-D718362D2F5A}"/>
            </a:ext>
          </a:extLst>
        </xdr:cNvPr>
        <xdr:cNvSpPr txBox="1"/>
      </xdr:nvSpPr>
      <xdr:spPr>
        <a:xfrm>
          <a:off x="4813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92" name="楕円 91">
          <a:extLst>
            <a:ext uri="{FF2B5EF4-FFF2-40B4-BE49-F238E27FC236}">
              <a16:creationId xmlns:a16="http://schemas.microsoft.com/office/drawing/2014/main" id="{6847944B-9D47-40DB-94A5-3E6FB103387B}"/>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63772</xdr:rowOff>
    </xdr:to>
    <xdr:cxnSp macro="">
      <xdr:nvCxnSpPr>
        <xdr:cNvPr id="93" name="直線コネクタ 92">
          <a:extLst>
            <a:ext uri="{FF2B5EF4-FFF2-40B4-BE49-F238E27FC236}">
              <a16:creationId xmlns:a16="http://schemas.microsoft.com/office/drawing/2014/main" id="{4D154F2D-9C36-4D9A-BC78-3AD345A991EE}"/>
            </a:ext>
          </a:extLst>
        </xdr:cNvPr>
        <xdr:cNvCxnSpPr/>
      </xdr:nvCxnSpPr>
      <xdr:spPr>
        <a:xfrm flipV="1">
          <a:off x="4051300" y="579192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4" name="楕円 93">
          <a:extLst>
            <a:ext uri="{FF2B5EF4-FFF2-40B4-BE49-F238E27FC236}">
              <a16:creationId xmlns:a16="http://schemas.microsoft.com/office/drawing/2014/main" id="{299DDEA9-C4C6-4876-9101-745885798D50}"/>
            </a:ext>
          </a:extLst>
        </xdr:cNvPr>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63772</xdr:rowOff>
    </xdr:to>
    <xdr:cxnSp macro="">
      <xdr:nvCxnSpPr>
        <xdr:cNvPr id="95" name="直線コネクタ 94">
          <a:extLst>
            <a:ext uri="{FF2B5EF4-FFF2-40B4-BE49-F238E27FC236}">
              <a16:creationId xmlns:a16="http://schemas.microsoft.com/office/drawing/2014/main" id="{084AB1CF-49FC-4293-AF60-D44BB0EC40BE}"/>
            </a:ext>
          </a:extLst>
        </xdr:cNvPr>
        <xdr:cNvCxnSpPr/>
      </xdr:nvCxnSpPr>
      <xdr:spPr>
        <a:xfrm>
          <a:off x="3289300" y="577342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96" name="楕円 95">
          <a:extLst>
            <a:ext uri="{FF2B5EF4-FFF2-40B4-BE49-F238E27FC236}">
              <a16:creationId xmlns:a16="http://schemas.microsoft.com/office/drawing/2014/main" id="{C3699D38-5E04-4B5B-B89D-AF70CEAC742B}"/>
            </a:ext>
          </a:extLst>
        </xdr:cNvPr>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2086</xdr:rowOff>
    </xdr:from>
    <xdr:to>
      <xdr:col>15</xdr:col>
      <xdr:colOff>136525</xdr:colOff>
      <xdr:row>29</xdr:row>
      <xdr:rowOff>29845</xdr:rowOff>
    </xdr:to>
    <xdr:cxnSp macro="">
      <xdr:nvCxnSpPr>
        <xdr:cNvPr id="97" name="直線コネクタ 96">
          <a:extLst>
            <a:ext uri="{FF2B5EF4-FFF2-40B4-BE49-F238E27FC236}">
              <a16:creationId xmlns:a16="http://schemas.microsoft.com/office/drawing/2014/main" id="{AFA1C47B-8DA5-4631-9D69-DC7D410ACEDD}"/>
            </a:ext>
          </a:extLst>
        </xdr:cNvPr>
        <xdr:cNvCxnSpPr/>
      </xdr:nvCxnSpPr>
      <xdr:spPr>
        <a:xfrm>
          <a:off x="2527300" y="574566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32878684-D9BD-4AAC-99B8-43B1852A8C6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EAE5A94C-33FD-4264-9602-26805EAB4453}"/>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0" name="n_3aveValue有形固定資産減価償却率">
          <a:extLst>
            <a:ext uri="{FF2B5EF4-FFF2-40B4-BE49-F238E27FC236}">
              <a16:creationId xmlns:a16="http://schemas.microsoft.com/office/drawing/2014/main" id="{A55CC63A-71B7-4BFF-B194-8C4BE98FB130}"/>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101" name="n_1mainValue有形固定資産減価償却率">
          <a:extLst>
            <a:ext uri="{FF2B5EF4-FFF2-40B4-BE49-F238E27FC236}">
              <a16:creationId xmlns:a16="http://schemas.microsoft.com/office/drawing/2014/main" id="{29875F07-C9B4-4791-AE20-D72CCE533336}"/>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102" name="n_2mainValue有形固定資産減価償却率">
          <a:extLst>
            <a:ext uri="{FF2B5EF4-FFF2-40B4-BE49-F238E27FC236}">
              <a16:creationId xmlns:a16="http://schemas.microsoft.com/office/drawing/2014/main" id="{74789910-03D0-42ED-866D-803FC4E97451}"/>
            </a:ext>
          </a:extLst>
        </xdr:cNvPr>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103" name="n_3mainValue有形固定資産減価償却率">
          <a:extLst>
            <a:ext uri="{FF2B5EF4-FFF2-40B4-BE49-F238E27FC236}">
              <a16:creationId xmlns:a16="http://schemas.microsoft.com/office/drawing/2014/main" id="{9D8F9381-DF31-48D2-91EB-E9A43E1F05CF}"/>
            </a:ext>
          </a:extLst>
        </xdr:cNvPr>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195E6B0C-0AC9-4576-B1B4-0CE437A5C9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DDB27E40-E481-468D-B180-6CCAF83B8E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5148A06D-0200-4572-BBB8-F3FA9404D68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80D71270-0E72-4C64-A2D2-CB902CC45B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917D4CA-12EA-4FF2-964E-9F6484ED66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9B9E202-9FCE-4B0B-82FA-3CD7EEC3B0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50C99D4-33B9-456B-A673-B110EABCA9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B305DDBD-AD74-47F6-90E0-569A86DB48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D3CA89F5-BA3A-41B1-B558-7E8782DF631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34E729CD-7542-4715-A41C-9A37363723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A7959EBD-8C19-49BE-AC06-F9FBF1B66A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CF4156D-3458-45DF-B116-E1809666E05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46656D49-5172-4ACA-800E-2485686793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債務償還比率においては、昨年度と比較すると</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となっています。</a:t>
          </a:r>
          <a:endParaRPr lang="ja-JP" altLang="ja-JP">
            <a:effectLst/>
          </a:endParaRPr>
        </a:p>
        <a:p>
          <a:r>
            <a:rPr kumimoji="1" lang="ja-JP" altLang="ja-JP" sz="1100">
              <a:solidFill>
                <a:schemeClr val="dk1"/>
              </a:solidFill>
              <a:effectLst/>
              <a:latin typeface="+mn-lt"/>
              <a:ea typeface="+mn-ea"/>
              <a:cs typeface="+mn-cs"/>
            </a:rPr>
            <a:t>全国平均及び</a:t>
          </a:r>
          <a:r>
            <a:rPr kumimoji="1" lang="ja-JP" altLang="en-US" sz="1100">
              <a:solidFill>
                <a:schemeClr val="dk1"/>
              </a:solidFill>
              <a:effectLst/>
              <a:latin typeface="+mn-lt"/>
              <a:ea typeface="+mn-ea"/>
              <a:cs typeface="+mn-cs"/>
            </a:rPr>
            <a:t>長野</a:t>
          </a:r>
          <a:r>
            <a:rPr kumimoji="1" lang="ja-JP" altLang="ja-JP" sz="1100">
              <a:solidFill>
                <a:schemeClr val="dk1"/>
              </a:solidFill>
              <a:effectLst/>
              <a:latin typeface="+mn-lt"/>
              <a:ea typeface="+mn-ea"/>
              <a:cs typeface="+mn-cs"/>
            </a:rPr>
            <a:t>県平均よりも</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なっており、得られた財源に対して債務償還財源が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回っています。</a:t>
          </a:r>
          <a:endParaRPr lang="ja-JP" altLang="ja-JP">
            <a:effectLst/>
          </a:endParaRPr>
        </a:p>
        <a:p>
          <a:r>
            <a:rPr kumimoji="1" lang="ja-JP" altLang="en-US" sz="1100">
              <a:solidFill>
                <a:schemeClr val="dk1"/>
              </a:solidFill>
              <a:effectLst/>
              <a:latin typeface="+mn-lt"/>
              <a:ea typeface="+mn-ea"/>
              <a:cs typeface="+mn-cs"/>
            </a:rPr>
            <a:t>類似団体平均よりは上回っていますが</a:t>
          </a:r>
          <a:r>
            <a:rPr kumimoji="1" lang="ja-JP" altLang="ja-JP" sz="1100">
              <a:solidFill>
                <a:schemeClr val="dk1"/>
              </a:solidFill>
              <a:effectLst/>
              <a:latin typeface="+mn-lt"/>
              <a:ea typeface="+mn-ea"/>
              <a:cs typeface="+mn-cs"/>
            </a:rPr>
            <a:t>、今後は地方債償還の財源を確保するとともに、地方債発行の抑制が必要です。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387D3F58-756E-42A0-84FB-49176A4D98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9738E85F-7E4C-4B5E-A081-68B793F428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B218AEE9-8F83-4755-90BB-7577CE37681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C8D68EA8-4F8B-4B82-A4F6-C39E02FDC4D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5989239-733E-4CE0-96B8-7DB4B83CD66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0CEFFB4-8903-448C-8A06-821737A1E86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14320C8-7E1C-4BC8-817B-6106BB9771A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AD7B6342-70E5-4A04-85D4-CBFD722537A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204BBCF7-BFA3-4870-8F98-7A742C7217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49BB2AB9-0571-44DA-8BE4-42130D02697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C166715-CD81-43D7-8BC9-FB9567D73C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4686AAB7-3B04-4088-A845-79C7BA30D07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49FCB87-5044-45C6-8367-67B11E916ED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564401C8-0D9B-4F65-9F01-2857CC0EE00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31697A67-0E68-484B-8432-AEB96E80546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AE79354F-9CB9-44C3-A527-1DEDCE97A18E}"/>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87918FF0-0F28-4E74-99E0-D4945DD3381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B9C7D33F-A832-481C-BD3D-F800E7DD742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49D72F98-32B7-4A15-A8B3-2FE9C3EC9D56}"/>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D7C829BC-5BE3-4209-827C-B38283FB3D9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B8321883-79A9-4385-8A21-205ADB801251}"/>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5EBDFDC-7B8E-48C9-B279-C3436543E23E}"/>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F8219426-8A4E-43A7-A518-B4E328BB292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DE541FB-7A04-42E1-930F-4F022102BB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49EAF9D-385B-4672-9AFA-005BF24585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FC9A3AE-0C50-4B0D-9D5A-176D611C10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0408DCA-E4EC-4992-A2B2-B03EFBEC390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2A653E8-2A2E-48F9-A64A-33043B5564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88886</xdr:rowOff>
    </xdr:from>
    <xdr:to>
      <xdr:col>76</xdr:col>
      <xdr:colOff>73025</xdr:colOff>
      <xdr:row>33</xdr:row>
      <xdr:rowOff>19036</xdr:rowOff>
    </xdr:to>
    <xdr:sp macro="" textlink="">
      <xdr:nvSpPr>
        <xdr:cNvPr id="145" name="楕円 144">
          <a:extLst>
            <a:ext uri="{FF2B5EF4-FFF2-40B4-BE49-F238E27FC236}">
              <a16:creationId xmlns:a16="http://schemas.microsoft.com/office/drawing/2014/main" id="{5A01B927-D4F0-4B8C-88E1-3F68016CC3D5}"/>
            </a:ext>
          </a:extLst>
        </xdr:cNvPr>
        <xdr:cNvSpPr/>
      </xdr:nvSpPr>
      <xdr:spPr>
        <a:xfrm>
          <a:off x="14744700" y="63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111763</xdr:rowOff>
    </xdr:from>
    <xdr:ext cx="469744" cy="259045"/>
    <xdr:sp macro="" textlink="">
      <xdr:nvSpPr>
        <xdr:cNvPr id="146" name="債務償還比率該当値テキスト">
          <a:extLst>
            <a:ext uri="{FF2B5EF4-FFF2-40B4-BE49-F238E27FC236}">
              <a16:creationId xmlns:a16="http://schemas.microsoft.com/office/drawing/2014/main" id="{BCB614EA-85D4-4B5E-AF22-57AF9D5A0571}"/>
            </a:ext>
          </a:extLst>
        </xdr:cNvPr>
        <xdr:cNvSpPr txBox="1"/>
      </xdr:nvSpPr>
      <xdr:spPr>
        <a:xfrm>
          <a:off x="14846300" y="61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75692</xdr:rowOff>
    </xdr:from>
    <xdr:to>
      <xdr:col>72</xdr:col>
      <xdr:colOff>123825</xdr:colOff>
      <xdr:row>33</xdr:row>
      <xdr:rowOff>5842</xdr:rowOff>
    </xdr:to>
    <xdr:sp macro="" textlink="">
      <xdr:nvSpPr>
        <xdr:cNvPr id="147" name="楕円 146">
          <a:extLst>
            <a:ext uri="{FF2B5EF4-FFF2-40B4-BE49-F238E27FC236}">
              <a16:creationId xmlns:a16="http://schemas.microsoft.com/office/drawing/2014/main" id="{65BCE79D-0377-4A8E-A2DC-A54DEEAE8C01}"/>
            </a:ext>
          </a:extLst>
        </xdr:cNvPr>
        <xdr:cNvSpPr/>
      </xdr:nvSpPr>
      <xdr:spPr>
        <a:xfrm>
          <a:off x="14033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126492</xdr:rowOff>
    </xdr:from>
    <xdr:to>
      <xdr:col>76</xdr:col>
      <xdr:colOff>22225</xdr:colOff>
      <xdr:row>32</xdr:row>
      <xdr:rowOff>139686</xdr:rowOff>
    </xdr:to>
    <xdr:cxnSp macro="">
      <xdr:nvCxnSpPr>
        <xdr:cNvPr id="148" name="直線コネクタ 147">
          <a:extLst>
            <a:ext uri="{FF2B5EF4-FFF2-40B4-BE49-F238E27FC236}">
              <a16:creationId xmlns:a16="http://schemas.microsoft.com/office/drawing/2014/main" id="{F127ABDA-C49E-456A-BDFD-A5419D205225}"/>
            </a:ext>
          </a:extLst>
        </xdr:cNvPr>
        <xdr:cNvCxnSpPr/>
      </xdr:nvCxnSpPr>
      <xdr:spPr>
        <a:xfrm>
          <a:off x="14084300" y="6384417"/>
          <a:ext cx="711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CE6224BB-282F-4696-A8A4-ACA880EA238E}"/>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22369</xdr:rowOff>
    </xdr:from>
    <xdr:ext cx="469744" cy="259045"/>
    <xdr:sp macro="" textlink="">
      <xdr:nvSpPr>
        <xdr:cNvPr id="150" name="n_1mainValue債務償還比率">
          <a:extLst>
            <a:ext uri="{FF2B5EF4-FFF2-40B4-BE49-F238E27FC236}">
              <a16:creationId xmlns:a16="http://schemas.microsoft.com/office/drawing/2014/main" id="{30A5F28D-CEC1-4489-8459-91DFDCDE3223}"/>
            </a:ext>
          </a:extLst>
        </xdr:cNvPr>
        <xdr:cNvSpPr txBox="1"/>
      </xdr:nvSpPr>
      <xdr:spPr>
        <a:xfrm>
          <a:off x="13836727"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97CD3CC-B240-4963-8206-D68B8EACD1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5B0BD406-5330-447E-8845-1A446511A6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EBEC627E-40FA-42C5-B42D-4133F2703D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396018F8-9CE4-487A-B101-42E1881E4C1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40C339C6-E75E-4D21-B417-801E54B55C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254AC795-0991-4229-AF5B-E2DA6E06F4A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13FC4A-5757-4FD5-92C4-DEACA872DF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6CD192-E94D-4747-9414-246D1388CD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95285A-302D-4126-8898-BFC3566092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CDDEA-5417-4BF2-8648-E3C6A661F8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7AADEA-F178-46ED-A703-2FD903137A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20097F-B971-4D5F-985D-6E2ABA3EC4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598672-A1E8-442E-94BB-E8446CCF8F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B9E0E0-892E-4788-AEE9-5AD90A1550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1382B5-3123-4A72-9C5A-F68D6B2D84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CE3D40-10C7-4837-A29A-06908CE1D0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279C7A-5EC5-499A-87C5-54064498B7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F4FC53-395E-409B-BB39-33EA7B78A3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9FAFD6-EB2D-465F-82B0-8D84BB4C7A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37E7A3-3239-42F3-BF49-DEA58E4C69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433BE2-30B8-4CB4-99D0-8FF314438E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309896B-CE2D-4E69-94A8-ED7540E7B8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28AEEB-A305-4773-B07D-0692749BCA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C002D3-7722-49B1-B0D7-D58D002ED4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CBE53A-DE41-4491-987E-6B5663E18C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C7560A-CD32-4F41-8EC4-54E61DEC8F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350E36-283F-4633-9191-BC4882A9F6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8B1C65-8E42-44FD-B346-185A456E30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A3D59D-0F92-4770-8C4C-D313B32FEA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3F38A8-005D-4BEE-990E-CFAC31ABB5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3E9141-8382-4083-A95E-E7FD7968BD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595552-3F1C-42E8-8DCC-D70DE0B6F4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EF8711-B078-4271-8336-6AC6846A6E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A879A3-ED47-4CF6-BE9D-1D975F1347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3B4A1A-132C-4D3D-A885-BEFC26913B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475068-E1E4-4902-A2B4-7EBA53CC9A8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70F2F1-6632-4B80-B1E6-96322A37FB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80D323F-6884-4899-8B06-6E81E4DC6A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B36CA9B-3359-482C-BF69-A1E920A12C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97C2A3D-06A4-4A98-910B-4678503819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24857BF-BB91-417A-836B-A928635C66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38D8CDC-9498-40E4-929A-D6937830DE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BDE5CE5-69D3-48D3-A484-3CBFEA098F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3FED0BE-CD63-467D-ABB1-9054BDAB99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B296C83-2859-4A7B-986D-618525DC6E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431D53D-85D6-448A-9E6B-6AEFCB417B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668C08E-892E-49EE-8DBC-7B279D35AF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4703B11-7802-4C10-B599-1CD362B70DD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6DCABA2-D8DD-4A07-8652-157A507399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C8633DB-140C-4556-8DB0-4781EBF89A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00E2175-0738-46AB-BEB0-8F619710325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651A739-6CEF-43AA-BEA5-F12E02631E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5259138-361B-40D0-AA94-4008AFB538A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151743B-44DE-4DA9-AF0E-6207C6990A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59CA8BD-A215-456E-89DE-37A276DC69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71D52CF-6537-4AE8-B85D-9161CB9AA5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B94BCF3-2205-4623-94D4-2C57FC0A3F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1E20817-C265-42C4-904C-24202F9E1B2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756678-D9EC-4FA7-A716-4050D57010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B71F9B9-D59C-4B9D-9EA9-1B5DF84FD58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8041066-6354-4331-A102-C9156B731D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1C63735E-9E1A-4FDE-9122-BFBE67A4680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468FD642-F8DB-483F-BFEA-E4B2B264CA6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2AFF7491-3414-4800-BC3E-92E95B14FF6B}"/>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3EAD68A-BAD5-48FE-AEF6-01D3927D7A3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18AA4687-E009-4943-83A4-FA692C4A4399}"/>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3F63D0D-2711-430A-B38C-8963BA0F98D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D954E523-D126-4BB9-AEE9-021235EEF071}"/>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CA49A09F-4B38-4C7C-BD9A-F8AE3198309B}"/>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8BD719DD-2041-4705-BBE0-2E1274544FA2}"/>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A4F72B76-B2AE-4825-9DF6-4DB7629DC02B}"/>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CE7E92-CFA7-4918-8244-BDAE8F0275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BC3CCB-2D30-4D40-870A-7E569188D8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258713-3DF2-4FCC-8B12-5FBF22BE23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620B76-7193-4927-BA78-19B6EEEC5B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E3F97B-60F4-46E2-9BC1-FABC23ACCB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a:extLst>
            <a:ext uri="{FF2B5EF4-FFF2-40B4-BE49-F238E27FC236}">
              <a16:creationId xmlns:a16="http://schemas.microsoft.com/office/drawing/2014/main" id="{CDFAF03B-8759-4A65-990C-DDBDA1696372}"/>
            </a:ext>
          </a:extLst>
        </xdr:cNvPr>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3" name="【道路】&#10;有形固定資産減価償却率該当値テキスト">
          <a:extLst>
            <a:ext uri="{FF2B5EF4-FFF2-40B4-BE49-F238E27FC236}">
              <a16:creationId xmlns:a16="http://schemas.microsoft.com/office/drawing/2014/main" id="{CFDCA0A5-4D65-4DF9-A315-E4088FBAA2DE}"/>
            </a:ext>
          </a:extLst>
        </xdr:cNvPr>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4" name="楕円 73">
          <a:extLst>
            <a:ext uri="{FF2B5EF4-FFF2-40B4-BE49-F238E27FC236}">
              <a16:creationId xmlns:a16="http://schemas.microsoft.com/office/drawing/2014/main" id="{695F67E5-8CCF-4BAA-9520-60C0141749AC}"/>
            </a:ext>
          </a:extLst>
        </xdr:cNvPr>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128451</xdr:rowOff>
    </xdr:to>
    <xdr:cxnSp macro="">
      <xdr:nvCxnSpPr>
        <xdr:cNvPr id="75" name="直線コネクタ 74">
          <a:extLst>
            <a:ext uri="{FF2B5EF4-FFF2-40B4-BE49-F238E27FC236}">
              <a16:creationId xmlns:a16="http://schemas.microsoft.com/office/drawing/2014/main" id="{A0CB94FD-E8F8-4303-B8FF-0236EDDA990E}"/>
            </a:ext>
          </a:extLst>
        </xdr:cNvPr>
        <xdr:cNvCxnSpPr/>
      </xdr:nvCxnSpPr>
      <xdr:spPr>
        <a:xfrm flipV="1">
          <a:off x="3797300" y="64443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6" name="楕円 75">
          <a:extLst>
            <a:ext uri="{FF2B5EF4-FFF2-40B4-BE49-F238E27FC236}">
              <a16:creationId xmlns:a16="http://schemas.microsoft.com/office/drawing/2014/main" id="{A6259585-798E-462C-9123-0BD4C8E1484A}"/>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128451</xdr:rowOff>
    </xdr:to>
    <xdr:cxnSp macro="">
      <xdr:nvCxnSpPr>
        <xdr:cNvPr id="77" name="直線コネクタ 76">
          <a:extLst>
            <a:ext uri="{FF2B5EF4-FFF2-40B4-BE49-F238E27FC236}">
              <a16:creationId xmlns:a16="http://schemas.microsoft.com/office/drawing/2014/main" id="{0AD62478-D041-410E-9077-A6D4F817779A}"/>
            </a:ext>
          </a:extLst>
        </xdr:cNvPr>
        <xdr:cNvCxnSpPr/>
      </xdr:nvCxnSpPr>
      <xdr:spPr>
        <a:xfrm>
          <a:off x="2908300" y="64378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33565</xdr:rowOff>
    </xdr:from>
    <xdr:to>
      <xdr:col>10</xdr:col>
      <xdr:colOff>165100</xdr:colOff>
      <xdr:row>40</xdr:row>
      <xdr:rowOff>135165</xdr:rowOff>
    </xdr:to>
    <xdr:sp macro="" textlink="">
      <xdr:nvSpPr>
        <xdr:cNvPr id="78" name="楕円 77">
          <a:extLst>
            <a:ext uri="{FF2B5EF4-FFF2-40B4-BE49-F238E27FC236}">
              <a16:creationId xmlns:a16="http://schemas.microsoft.com/office/drawing/2014/main" id="{117FBD48-1D30-4FE1-88EC-E5B6DDC22B06}"/>
            </a:ext>
          </a:extLst>
        </xdr:cNvPr>
        <xdr:cNvSpPr/>
      </xdr:nvSpPr>
      <xdr:spPr>
        <a:xfrm>
          <a:off x="1968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40</xdr:row>
      <xdr:rowOff>84365</xdr:rowOff>
    </xdr:to>
    <xdr:cxnSp macro="">
      <xdr:nvCxnSpPr>
        <xdr:cNvPr id="79" name="直線コネクタ 78">
          <a:extLst>
            <a:ext uri="{FF2B5EF4-FFF2-40B4-BE49-F238E27FC236}">
              <a16:creationId xmlns:a16="http://schemas.microsoft.com/office/drawing/2014/main" id="{07A1E8D5-3AA2-47CC-9FFE-4D4A18DFF502}"/>
            </a:ext>
          </a:extLst>
        </xdr:cNvPr>
        <xdr:cNvCxnSpPr/>
      </xdr:nvCxnSpPr>
      <xdr:spPr>
        <a:xfrm flipV="1">
          <a:off x="2019300" y="6437811"/>
          <a:ext cx="889000" cy="5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9AFF097D-6068-4370-AE14-7283BF7F04A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BC322BA4-003C-4180-A92B-84E8264FEAA8}"/>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2" name="n_3aveValue【道路】&#10;有形固定資産減価償却率">
          <a:extLst>
            <a:ext uri="{FF2B5EF4-FFF2-40B4-BE49-F238E27FC236}">
              <a16:creationId xmlns:a16="http://schemas.microsoft.com/office/drawing/2014/main" id="{1D35DF9D-B819-4949-8FE4-9BD73796602F}"/>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3" name="n_1mainValue【道路】&#10;有形固定資産減価償却率">
          <a:extLst>
            <a:ext uri="{FF2B5EF4-FFF2-40B4-BE49-F238E27FC236}">
              <a16:creationId xmlns:a16="http://schemas.microsoft.com/office/drawing/2014/main" id="{18FEA60A-3EE7-47C7-9CE1-0E1D49DCFD2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4" name="n_2mainValue【道路】&#10;有形固定資産減価償却率">
          <a:extLst>
            <a:ext uri="{FF2B5EF4-FFF2-40B4-BE49-F238E27FC236}">
              <a16:creationId xmlns:a16="http://schemas.microsoft.com/office/drawing/2014/main" id="{39D94279-4C31-4FEE-AF54-F7FB10D6646D}"/>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126292</xdr:rowOff>
    </xdr:from>
    <xdr:ext cx="405111" cy="259045"/>
    <xdr:sp macro="" textlink="">
      <xdr:nvSpPr>
        <xdr:cNvPr id="85" name="n_3mainValue【道路】&#10;有形固定資産減価償却率">
          <a:extLst>
            <a:ext uri="{FF2B5EF4-FFF2-40B4-BE49-F238E27FC236}">
              <a16:creationId xmlns:a16="http://schemas.microsoft.com/office/drawing/2014/main" id="{12C9284A-286B-4228-899A-3D8D42A6CD06}"/>
            </a:ext>
          </a:extLst>
        </xdr:cNvPr>
        <xdr:cNvSpPr txBox="1"/>
      </xdr:nvSpPr>
      <xdr:spPr>
        <a:xfrm>
          <a:off x="1816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32E5458-E430-407B-AF67-5649B00FF1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B2A63E2-641E-483F-A3D9-A44AE7D912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357CBD1-AAA7-44BF-BD54-869A7D330E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66F99AB-77E1-439C-B29F-CAE3783FC0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69C4F44-9557-4A4E-A9E0-033A4AD24B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4D6BAA3-C5A1-48B5-BCE2-849D505CFA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D5F2260-3FC7-44E5-90BC-A9133E94A4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994BF69-266E-45D3-9411-1B668F9F01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291BF63-D14A-4E38-98B0-32370D23D4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57562B23-6386-415E-BB2C-46CB7F3124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DE594D9-AF1E-48C4-A56C-1A92580190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75CD18B-3848-4B71-897D-02FBFD08B2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987FB48-9DCB-4330-8BFA-AF3CB12DED2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4F34CA22-C7F2-4A9E-9634-AC3034831A9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F1289AD-691F-4108-8A14-C1EF9E2AE60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27F3BA47-F764-4750-A795-CE1CBEFE831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9D39BD9-C78E-4F9F-8155-98081DE48A8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C213AA12-52D8-4F3E-8A01-CCE811DCF1B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7977CCB-DE23-48CC-995C-8D1BB17FE9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F9D7AA31-8991-478F-90DE-56E592BD377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5752136-EB54-4391-88E9-F9316A9300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D060482C-401B-4F85-8E0F-10FF8B65569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B524F04-52A4-4B88-A926-BF75528440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C31A7656-104D-4EE1-A6CD-D4DC090F907A}"/>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7AD47E63-E570-49CF-B67D-E4F6DF8A044B}"/>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E0EC6CB3-6267-4E95-B19F-1EAD8656BE4E}"/>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3BED9303-CF4C-4CA1-8549-DDD3F1E13BC5}"/>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99CA0378-02B9-4CDE-9BE2-4D79AE6BA272}"/>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1D279EFC-A8B3-4120-AB5E-9326101FE72A}"/>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2FF8867C-FEED-42FE-98D1-52EE64ED8C69}"/>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FB54A6B4-8031-43AD-9AA0-9FB937F84C3C}"/>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5BC9210-5A7D-469C-B88C-1A36A5E8A80F}"/>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8" name="フローチャート: 判断 117">
          <a:extLst>
            <a:ext uri="{FF2B5EF4-FFF2-40B4-BE49-F238E27FC236}">
              <a16:creationId xmlns:a16="http://schemas.microsoft.com/office/drawing/2014/main" id="{437CF8A6-08B8-48F2-BACD-5A8E83FDABE5}"/>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0188D4F-C315-47B6-BC64-D14F1B8A6D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FD57A8C-A34B-4558-80CC-AD5AFF29FE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956F8E3-1C4D-4055-964F-96CCB29CCA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687689A-AF8B-4505-8B52-3CB456F615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0B11D8A-ED59-4F8C-9157-CD386E7168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139547</xdr:rowOff>
    </xdr:from>
    <xdr:to>
      <xdr:col>55</xdr:col>
      <xdr:colOff>50800</xdr:colOff>
      <xdr:row>41</xdr:row>
      <xdr:rowOff>69697</xdr:rowOff>
    </xdr:to>
    <xdr:sp macro="" textlink="">
      <xdr:nvSpPr>
        <xdr:cNvPr id="124" name="楕円 123">
          <a:extLst>
            <a:ext uri="{FF2B5EF4-FFF2-40B4-BE49-F238E27FC236}">
              <a16:creationId xmlns:a16="http://schemas.microsoft.com/office/drawing/2014/main" id="{73855C33-4A97-4157-9F96-E4AFC760279A}"/>
            </a:ext>
          </a:extLst>
        </xdr:cNvPr>
        <xdr:cNvSpPr/>
      </xdr:nvSpPr>
      <xdr:spPr>
        <a:xfrm>
          <a:off x="10426700" y="69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162424</xdr:rowOff>
    </xdr:from>
    <xdr:ext cx="599010" cy="259045"/>
    <xdr:sp macro="" textlink="">
      <xdr:nvSpPr>
        <xdr:cNvPr id="125" name="【道路】&#10;一人当たり延長該当値テキスト">
          <a:extLst>
            <a:ext uri="{FF2B5EF4-FFF2-40B4-BE49-F238E27FC236}">
              <a16:creationId xmlns:a16="http://schemas.microsoft.com/office/drawing/2014/main" id="{B5D1412D-CCA0-407B-85C4-F1F46D086CF0}"/>
            </a:ext>
          </a:extLst>
        </xdr:cNvPr>
        <xdr:cNvSpPr txBox="1"/>
      </xdr:nvSpPr>
      <xdr:spPr>
        <a:xfrm>
          <a:off x="10515600" y="684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154908</xdr:rowOff>
    </xdr:from>
    <xdr:to>
      <xdr:col>50</xdr:col>
      <xdr:colOff>165100</xdr:colOff>
      <xdr:row>41</xdr:row>
      <xdr:rowOff>85058</xdr:rowOff>
    </xdr:to>
    <xdr:sp macro="" textlink="">
      <xdr:nvSpPr>
        <xdr:cNvPr id="126" name="楕円 125">
          <a:extLst>
            <a:ext uri="{FF2B5EF4-FFF2-40B4-BE49-F238E27FC236}">
              <a16:creationId xmlns:a16="http://schemas.microsoft.com/office/drawing/2014/main" id="{B9EDE354-2165-467D-9891-B0DB34A76000}"/>
            </a:ext>
          </a:extLst>
        </xdr:cNvPr>
        <xdr:cNvSpPr/>
      </xdr:nvSpPr>
      <xdr:spPr>
        <a:xfrm>
          <a:off x="9588500" y="7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18897</xdr:rowOff>
    </xdr:from>
    <xdr:to>
      <xdr:col>55</xdr:col>
      <xdr:colOff>0</xdr:colOff>
      <xdr:row>41</xdr:row>
      <xdr:rowOff>34258</xdr:rowOff>
    </xdr:to>
    <xdr:cxnSp macro="">
      <xdr:nvCxnSpPr>
        <xdr:cNvPr id="127" name="直線コネクタ 126">
          <a:extLst>
            <a:ext uri="{FF2B5EF4-FFF2-40B4-BE49-F238E27FC236}">
              <a16:creationId xmlns:a16="http://schemas.microsoft.com/office/drawing/2014/main" id="{3444E94F-B58B-41F0-8A9D-20B20D0381EB}"/>
            </a:ext>
          </a:extLst>
        </xdr:cNvPr>
        <xdr:cNvCxnSpPr/>
      </xdr:nvCxnSpPr>
      <xdr:spPr>
        <a:xfrm flipV="1">
          <a:off x="9639300" y="7048347"/>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157477</xdr:rowOff>
    </xdr:from>
    <xdr:to>
      <xdr:col>46</xdr:col>
      <xdr:colOff>38100</xdr:colOff>
      <xdr:row>41</xdr:row>
      <xdr:rowOff>87627</xdr:rowOff>
    </xdr:to>
    <xdr:sp macro="" textlink="">
      <xdr:nvSpPr>
        <xdr:cNvPr id="128" name="楕円 127">
          <a:extLst>
            <a:ext uri="{FF2B5EF4-FFF2-40B4-BE49-F238E27FC236}">
              <a16:creationId xmlns:a16="http://schemas.microsoft.com/office/drawing/2014/main" id="{738C5EA0-D30F-4B1E-BC1E-3FE7BB9F82B3}"/>
            </a:ext>
          </a:extLst>
        </xdr:cNvPr>
        <xdr:cNvSpPr/>
      </xdr:nvSpPr>
      <xdr:spPr>
        <a:xfrm>
          <a:off x="8699500" y="70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34258</xdr:rowOff>
    </xdr:from>
    <xdr:to>
      <xdr:col>50</xdr:col>
      <xdr:colOff>114300</xdr:colOff>
      <xdr:row>41</xdr:row>
      <xdr:rowOff>36827</xdr:rowOff>
    </xdr:to>
    <xdr:cxnSp macro="">
      <xdr:nvCxnSpPr>
        <xdr:cNvPr id="129" name="直線コネクタ 128">
          <a:extLst>
            <a:ext uri="{FF2B5EF4-FFF2-40B4-BE49-F238E27FC236}">
              <a16:creationId xmlns:a16="http://schemas.microsoft.com/office/drawing/2014/main" id="{3973077A-8561-4342-95AF-2355041A1F45}"/>
            </a:ext>
          </a:extLst>
        </xdr:cNvPr>
        <xdr:cNvCxnSpPr/>
      </xdr:nvCxnSpPr>
      <xdr:spPr>
        <a:xfrm flipV="1">
          <a:off x="8750300" y="706370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159268</xdr:rowOff>
    </xdr:from>
    <xdr:to>
      <xdr:col>41</xdr:col>
      <xdr:colOff>101600</xdr:colOff>
      <xdr:row>41</xdr:row>
      <xdr:rowOff>89418</xdr:rowOff>
    </xdr:to>
    <xdr:sp macro="" textlink="">
      <xdr:nvSpPr>
        <xdr:cNvPr id="130" name="楕円 129">
          <a:extLst>
            <a:ext uri="{FF2B5EF4-FFF2-40B4-BE49-F238E27FC236}">
              <a16:creationId xmlns:a16="http://schemas.microsoft.com/office/drawing/2014/main" id="{31795839-2B7C-4D98-8D7E-573F439C4743}"/>
            </a:ext>
          </a:extLst>
        </xdr:cNvPr>
        <xdr:cNvSpPr/>
      </xdr:nvSpPr>
      <xdr:spPr>
        <a:xfrm>
          <a:off x="7810500" y="70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36827</xdr:rowOff>
    </xdr:from>
    <xdr:to>
      <xdr:col>45</xdr:col>
      <xdr:colOff>177800</xdr:colOff>
      <xdr:row>41</xdr:row>
      <xdr:rowOff>38618</xdr:rowOff>
    </xdr:to>
    <xdr:cxnSp macro="">
      <xdr:nvCxnSpPr>
        <xdr:cNvPr id="131" name="直線コネクタ 130">
          <a:extLst>
            <a:ext uri="{FF2B5EF4-FFF2-40B4-BE49-F238E27FC236}">
              <a16:creationId xmlns:a16="http://schemas.microsoft.com/office/drawing/2014/main" id="{732A84E6-5699-4B23-9D79-6350AC7D88F8}"/>
            </a:ext>
          </a:extLst>
        </xdr:cNvPr>
        <xdr:cNvCxnSpPr/>
      </xdr:nvCxnSpPr>
      <xdr:spPr>
        <a:xfrm flipV="1">
          <a:off x="7861300" y="706627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80FC4771-E984-46C5-83A0-A6BD0869644B}"/>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D175B058-5FB8-4FA1-8976-74C6F138451B}"/>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147068</xdr:rowOff>
    </xdr:from>
    <xdr:ext cx="534377" cy="259045"/>
    <xdr:sp macro="" textlink="">
      <xdr:nvSpPr>
        <xdr:cNvPr id="134" name="n_3aveValue【道路】&#10;一人当たり延長">
          <a:extLst>
            <a:ext uri="{FF2B5EF4-FFF2-40B4-BE49-F238E27FC236}">
              <a16:creationId xmlns:a16="http://schemas.microsoft.com/office/drawing/2014/main" id="{AA87FDA7-D03B-4888-9B83-342377748DA3}"/>
            </a:ext>
          </a:extLst>
        </xdr:cNvPr>
        <xdr:cNvSpPr txBox="1"/>
      </xdr:nvSpPr>
      <xdr:spPr>
        <a:xfrm>
          <a:off x="7594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101585</xdr:rowOff>
    </xdr:from>
    <xdr:ext cx="534377" cy="259045"/>
    <xdr:sp macro="" textlink="">
      <xdr:nvSpPr>
        <xdr:cNvPr id="135" name="n_1mainValue【道路】&#10;一人当たり延長">
          <a:extLst>
            <a:ext uri="{FF2B5EF4-FFF2-40B4-BE49-F238E27FC236}">
              <a16:creationId xmlns:a16="http://schemas.microsoft.com/office/drawing/2014/main" id="{16B1E8E5-289B-420A-B6C8-97DFF0BBE30A}"/>
            </a:ext>
          </a:extLst>
        </xdr:cNvPr>
        <xdr:cNvSpPr txBox="1"/>
      </xdr:nvSpPr>
      <xdr:spPr>
        <a:xfrm>
          <a:off x="9359411" y="67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104154</xdr:rowOff>
    </xdr:from>
    <xdr:ext cx="534377" cy="259045"/>
    <xdr:sp macro="" textlink="">
      <xdr:nvSpPr>
        <xdr:cNvPr id="136" name="n_2mainValue【道路】&#10;一人当たり延長">
          <a:extLst>
            <a:ext uri="{FF2B5EF4-FFF2-40B4-BE49-F238E27FC236}">
              <a16:creationId xmlns:a16="http://schemas.microsoft.com/office/drawing/2014/main" id="{CAEC143F-8527-4DE8-8FFE-8E3E698C8AE1}"/>
            </a:ext>
          </a:extLst>
        </xdr:cNvPr>
        <xdr:cNvSpPr txBox="1"/>
      </xdr:nvSpPr>
      <xdr:spPr>
        <a:xfrm>
          <a:off x="8483111" y="67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105945</xdr:rowOff>
    </xdr:from>
    <xdr:ext cx="534377" cy="259045"/>
    <xdr:sp macro="" textlink="">
      <xdr:nvSpPr>
        <xdr:cNvPr id="137" name="n_3mainValue【道路】&#10;一人当たり延長">
          <a:extLst>
            <a:ext uri="{FF2B5EF4-FFF2-40B4-BE49-F238E27FC236}">
              <a16:creationId xmlns:a16="http://schemas.microsoft.com/office/drawing/2014/main" id="{F9D71034-60F6-4F09-AB7F-B0CDBB982AAE}"/>
            </a:ext>
          </a:extLst>
        </xdr:cNvPr>
        <xdr:cNvSpPr txBox="1"/>
      </xdr:nvSpPr>
      <xdr:spPr>
        <a:xfrm>
          <a:off x="7594111" y="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475D4B36-09E9-4381-84DB-0D125EDA37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566F86C-B95D-445C-8C96-B2FDC6D9F1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339E8B4-A328-4379-BDAE-0E7708E0F0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A420C8F-50C3-499D-8E87-BE723A1C3E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7329185-D1B3-4577-B5DB-BAD33B8844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73DBA56-2B5B-499B-A4F8-A91478EE1E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0B90117-721B-4CF1-8659-1DC8F4049E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236670D-70FF-44E8-87A8-E2563C1E31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34AB7A3-BDF1-4C2D-8ADD-D46F2F1DE0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88A9A0F4-E9FC-4DF2-B8FF-C19C786B0B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F5AA52F9-F53B-4DB3-B02C-04C98B9E7E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D54DDB80-8FA4-4CFE-BD38-475B9346275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3526C18-0604-4A78-AE57-11D7ABE983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B1B26E1-2462-42E9-9DAC-BC1CBA3CDC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05FC819-C283-4D56-B231-640139D09B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8B594F3-797B-4D92-AC6C-0A4F9A6DBE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EF0A57A-0F64-4099-BDBF-76FD194A5C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A08E9F74-2504-40D3-8226-D44226FCF5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26CF1889-4E13-4A26-99DC-779C7876BE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D5DEAC70-D350-460A-A17D-2720FFCAA0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CD3ABF1F-4497-446E-AC04-9F5999F391D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8A655684-562F-4393-8EAC-FC4A1B6C7E1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6E27113-08C5-4573-9B8D-C077A561F7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59ABF339-17E3-4148-947E-2DB44B98D3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860E5A8-DA78-48C7-861D-4F389F4000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E1F0F2C4-CF88-4729-BE7E-C7C21C3DCDD9}"/>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DE3714D-DAF7-46CA-B09F-CEC9EB5E9E75}"/>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65AEC94A-950E-4C57-8731-F1C770EC049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EF0AB250-EEBD-40D2-8B5D-F3D293D99E4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D93796A4-E3F9-41DD-BB74-8F1EC091D7F7}"/>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1AF8E86F-E49E-47AC-B87F-1471E93BCDA1}"/>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F3C3F1-526B-48E8-8692-60370488A3E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F58976B1-397F-4326-A8D6-B99CE97CC40F}"/>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5C3F54AA-6E8E-415D-A893-9A4C47ECBFC4}"/>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72" name="フローチャート: 判断 171">
          <a:extLst>
            <a:ext uri="{FF2B5EF4-FFF2-40B4-BE49-F238E27FC236}">
              <a16:creationId xmlns:a16="http://schemas.microsoft.com/office/drawing/2014/main" id="{30D92DD8-6598-4E95-883F-DD58CF0B9C43}"/>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EC03484-9EAC-468C-91BE-71C02585D3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EF06924-A6A2-4EB5-B2B2-A254C9F62A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4BF7E50-6690-4FEC-BC8B-BEAF1D69A7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D03A6E2-5769-436A-9B13-EC499A06D5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EC69BD5-F52C-4E30-9ED6-4EC52251A1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78" name="楕円 177">
          <a:extLst>
            <a:ext uri="{FF2B5EF4-FFF2-40B4-BE49-F238E27FC236}">
              <a16:creationId xmlns:a16="http://schemas.microsoft.com/office/drawing/2014/main" id="{689982A5-29C3-4781-8D00-71076A0AEE7F}"/>
            </a:ext>
          </a:extLst>
        </xdr:cNvPr>
        <xdr:cNvSpPr/>
      </xdr:nvSpPr>
      <xdr:spPr>
        <a:xfrm>
          <a:off x="4584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83752FC0-4F3D-4A7D-89A6-9780E8E96F30}"/>
            </a:ext>
          </a:extLst>
        </xdr:cNvPr>
        <xdr:cNvSpPr txBox="1"/>
      </xdr:nvSpPr>
      <xdr:spPr>
        <a:xfrm>
          <a:off x="4673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80" name="楕円 179">
          <a:extLst>
            <a:ext uri="{FF2B5EF4-FFF2-40B4-BE49-F238E27FC236}">
              <a16:creationId xmlns:a16="http://schemas.microsoft.com/office/drawing/2014/main" id="{7E186C33-5773-4A23-8F35-AEFC22C7C6B0}"/>
            </a:ext>
          </a:extLst>
        </xdr:cNvPr>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143691</xdr:rowOff>
    </xdr:to>
    <xdr:cxnSp macro="">
      <xdr:nvCxnSpPr>
        <xdr:cNvPr id="181" name="直線コネクタ 180">
          <a:extLst>
            <a:ext uri="{FF2B5EF4-FFF2-40B4-BE49-F238E27FC236}">
              <a16:creationId xmlns:a16="http://schemas.microsoft.com/office/drawing/2014/main" id="{B42765F3-49C7-45FB-B45E-E85570C8EC1D}"/>
            </a:ext>
          </a:extLst>
        </xdr:cNvPr>
        <xdr:cNvCxnSpPr/>
      </xdr:nvCxnSpPr>
      <xdr:spPr>
        <a:xfrm flipV="1">
          <a:off x="3797300" y="100600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2" name="楕円 181">
          <a:extLst>
            <a:ext uri="{FF2B5EF4-FFF2-40B4-BE49-F238E27FC236}">
              <a16:creationId xmlns:a16="http://schemas.microsoft.com/office/drawing/2014/main" id="{B53600AD-8A26-47ED-96F1-108901A2C0E8}"/>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58</xdr:row>
      <xdr:rowOff>160020</xdr:rowOff>
    </xdr:to>
    <xdr:cxnSp macro="">
      <xdr:nvCxnSpPr>
        <xdr:cNvPr id="183" name="直線コネクタ 182">
          <a:extLst>
            <a:ext uri="{FF2B5EF4-FFF2-40B4-BE49-F238E27FC236}">
              <a16:creationId xmlns:a16="http://schemas.microsoft.com/office/drawing/2014/main" id="{377BA171-F009-4EE1-8FF8-88F5B53B9D43}"/>
            </a:ext>
          </a:extLst>
        </xdr:cNvPr>
        <xdr:cNvCxnSpPr/>
      </xdr:nvCxnSpPr>
      <xdr:spPr>
        <a:xfrm flipV="1">
          <a:off x="2908300" y="100877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84" name="楕円 183">
          <a:extLst>
            <a:ext uri="{FF2B5EF4-FFF2-40B4-BE49-F238E27FC236}">
              <a16:creationId xmlns:a16="http://schemas.microsoft.com/office/drawing/2014/main" id="{21956F23-26A3-41F4-9D0B-BD5D95DE36A2}"/>
            </a:ext>
          </a:extLst>
        </xdr:cNvPr>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16328</xdr:rowOff>
    </xdr:to>
    <xdr:cxnSp macro="">
      <xdr:nvCxnSpPr>
        <xdr:cNvPr id="185" name="直線コネクタ 184">
          <a:extLst>
            <a:ext uri="{FF2B5EF4-FFF2-40B4-BE49-F238E27FC236}">
              <a16:creationId xmlns:a16="http://schemas.microsoft.com/office/drawing/2014/main" id="{9D9BCD04-47A9-476C-ADCE-897256DA104F}"/>
            </a:ext>
          </a:extLst>
        </xdr:cNvPr>
        <xdr:cNvCxnSpPr/>
      </xdr:nvCxnSpPr>
      <xdr:spPr>
        <a:xfrm flipV="1">
          <a:off x="2019300" y="101041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8482940-94BF-4DE3-8F5A-18A1BC6DD96A}"/>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C9255238-14E4-419C-8F1E-D61AB461CD9D}"/>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68053</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3225457-66CE-4EB9-AC8F-67E25A9F14E5}"/>
            </a:ext>
          </a:extLst>
        </xdr:cNvPr>
        <xdr:cNvSpPr txBox="1"/>
      </xdr:nvSpPr>
      <xdr:spPr>
        <a:xfrm>
          <a:off x="1816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66CEFE3-FF88-4785-B7CF-3E4A3C63A8C8}"/>
            </a:ext>
          </a:extLst>
        </xdr:cNvPr>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F55622FB-D046-45A8-BFEE-6205AD5EE34F}"/>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1F2BF93-0580-48F6-9435-BADDC121C6C3}"/>
            </a:ext>
          </a:extLst>
        </xdr:cNvPr>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D4A95243-4268-45AB-8C1A-CED92B84B0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FC232D5-A680-47BB-AEF2-3A8EC63409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B3E323EF-4DA7-49F9-BCD5-75E0D54AD3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0A7816B-769E-4DDF-A7C9-4F6A06FBCA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F937070-0FAB-4D66-99D5-AA530CCAE7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7AB10839-E87C-41FA-9283-330DE7811C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A0714FD-1991-4FA6-A937-F4FB02E2BE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7EEEAB3-A0BD-492F-B019-72DED38B00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CBED30C7-0D39-4BEA-8B3B-E43E04FF1B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F7C3B48-B2A8-4D79-ACA5-267D5E69C0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B5CEC33-B17D-4E0B-8042-7030D264F3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3BC7CFAF-0DBC-4965-A2D7-5D2C88A10C1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2B390336-05C6-4FE1-8251-BBE9B069D44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6B10372C-0F03-4BD8-81D5-833E8928E4C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4BB64083-48A7-4811-A087-68C1270AD53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AFDCA29C-C781-41DA-8938-7B99057D24A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DE6C7636-60AA-4A17-B795-38F5CA57F2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C1EE34F0-7068-4217-BEB3-65219115062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8D91820-330F-45B0-8D14-BD0BE16791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C19B3F0F-F0F3-4B45-9087-2A19842D8A3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B366FD4B-45C6-4998-A029-E7908B13EE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ED71322-02D4-4E96-A1CA-14F7453CA5EE}"/>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DDD0D9A8-8D80-46FB-8589-9CD732A0717A}"/>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B92F8756-ABE7-4D32-9F29-F885E7B110FB}"/>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66B6B3D8-8F75-4A51-9E51-267C9E0DA2C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B4B30C77-18DC-4237-9071-A678907D5A77}"/>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50D63DFC-882B-4701-9117-04944A5A766B}"/>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FF98D950-DC6B-491C-A987-CF7CD33E7E45}"/>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FEEF2086-CA05-4F44-A2EA-C2BBFB3CC88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E040E88-AFA7-4DF0-91FD-42F8885DE42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22" name="フローチャート: 判断 221">
          <a:extLst>
            <a:ext uri="{FF2B5EF4-FFF2-40B4-BE49-F238E27FC236}">
              <a16:creationId xmlns:a16="http://schemas.microsoft.com/office/drawing/2014/main" id="{1CB40A07-CE93-405E-B2AC-28AA8D8E4F09}"/>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B598F12-2391-48FC-8D51-A4F270062A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6B369E9-1B39-4FF4-B601-37F5165636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4681E1B-7564-48FC-B66E-59A618347F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A7C6A57-72E6-4EDE-8AC2-BDAF0C46B9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A9898E4-5E02-4FCD-B190-9F8335AB18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2877</xdr:rowOff>
    </xdr:from>
    <xdr:to>
      <xdr:col>55</xdr:col>
      <xdr:colOff>50800</xdr:colOff>
      <xdr:row>63</xdr:row>
      <xdr:rowOff>104477</xdr:rowOff>
    </xdr:to>
    <xdr:sp macro="" textlink="">
      <xdr:nvSpPr>
        <xdr:cNvPr id="228" name="楕円 227">
          <a:extLst>
            <a:ext uri="{FF2B5EF4-FFF2-40B4-BE49-F238E27FC236}">
              <a16:creationId xmlns:a16="http://schemas.microsoft.com/office/drawing/2014/main" id="{1028E2CC-6D9E-41AE-911B-2964C670FDB8}"/>
            </a:ext>
          </a:extLst>
        </xdr:cNvPr>
        <xdr:cNvSpPr/>
      </xdr:nvSpPr>
      <xdr:spPr>
        <a:xfrm>
          <a:off x="10426700" y="10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89254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523E4AC3-8FF9-4C00-BC11-94226BBB7658}"/>
            </a:ext>
          </a:extLst>
        </xdr:cNvPr>
        <xdr:cNvSpPr txBox="1"/>
      </xdr:nvSpPr>
      <xdr:spPr>
        <a:xfrm>
          <a:off x="10515600" y="107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5756</xdr:rowOff>
    </xdr:from>
    <xdr:to>
      <xdr:col>50</xdr:col>
      <xdr:colOff>165100</xdr:colOff>
      <xdr:row>63</xdr:row>
      <xdr:rowOff>107356</xdr:rowOff>
    </xdr:to>
    <xdr:sp macro="" textlink="">
      <xdr:nvSpPr>
        <xdr:cNvPr id="230" name="楕円 229">
          <a:extLst>
            <a:ext uri="{FF2B5EF4-FFF2-40B4-BE49-F238E27FC236}">
              <a16:creationId xmlns:a16="http://schemas.microsoft.com/office/drawing/2014/main" id="{C604E5FD-D3D0-4F7A-A92E-3151A86BD748}"/>
            </a:ext>
          </a:extLst>
        </xdr:cNvPr>
        <xdr:cNvSpPr/>
      </xdr:nvSpPr>
      <xdr:spPr>
        <a:xfrm>
          <a:off x="9588500" y="108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53677</xdr:rowOff>
    </xdr:from>
    <xdr:to>
      <xdr:col>55</xdr:col>
      <xdr:colOff>0</xdr:colOff>
      <xdr:row>63</xdr:row>
      <xdr:rowOff>56556</xdr:rowOff>
    </xdr:to>
    <xdr:cxnSp macro="">
      <xdr:nvCxnSpPr>
        <xdr:cNvPr id="231" name="直線コネクタ 230">
          <a:extLst>
            <a:ext uri="{FF2B5EF4-FFF2-40B4-BE49-F238E27FC236}">
              <a16:creationId xmlns:a16="http://schemas.microsoft.com/office/drawing/2014/main" id="{84685A79-6526-4C71-AED3-431663022217}"/>
            </a:ext>
          </a:extLst>
        </xdr:cNvPr>
        <xdr:cNvCxnSpPr/>
      </xdr:nvCxnSpPr>
      <xdr:spPr>
        <a:xfrm flipV="1">
          <a:off x="9639300" y="10855027"/>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8741</xdr:rowOff>
    </xdr:from>
    <xdr:to>
      <xdr:col>46</xdr:col>
      <xdr:colOff>38100</xdr:colOff>
      <xdr:row>63</xdr:row>
      <xdr:rowOff>110341</xdr:rowOff>
    </xdr:to>
    <xdr:sp macro="" textlink="">
      <xdr:nvSpPr>
        <xdr:cNvPr id="232" name="楕円 231">
          <a:extLst>
            <a:ext uri="{FF2B5EF4-FFF2-40B4-BE49-F238E27FC236}">
              <a16:creationId xmlns:a16="http://schemas.microsoft.com/office/drawing/2014/main" id="{85243A32-3B63-4D09-B649-121A10DD8EA5}"/>
            </a:ext>
          </a:extLst>
        </xdr:cNvPr>
        <xdr:cNvSpPr/>
      </xdr:nvSpPr>
      <xdr:spPr>
        <a:xfrm>
          <a:off x="8699500" y="108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56556</xdr:rowOff>
    </xdr:from>
    <xdr:to>
      <xdr:col>50</xdr:col>
      <xdr:colOff>114300</xdr:colOff>
      <xdr:row>63</xdr:row>
      <xdr:rowOff>59541</xdr:rowOff>
    </xdr:to>
    <xdr:cxnSp macro="">
      <xdr:nvCxnSpPr>
        <xdr:cNvPr id="233" name="直線コネクタ 232">
          <a:extLst>
            <a:ext uri="{FF2B5EF4-FFF2-40B4-BE49-F238E27FC236}">
              <a16:creationId xmlns:a16="http://schemas.microsoft.com/office/drawing/2014/main" id="{1AF2BAB5-0E66-449F-825F-798CBFDE7D4D}"/>
            </a:ext>
          </a:extLst>
        </xdr:cNvPr>
        <xdr:cNvCxnSpPr/>
      </xdr:nvCxnSpPr>
      <xdr:spPr>
        <a:xfrm flipV="1">
          <a:off x="8750300" y="1085790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9902</xdr:rowOff>
    </xdr:from>
    <xdr:to>
      <xdr:col>41</xdr:col>
      <xdr:colOff>101600</xdr:colOff>
      <xdr:row>63</xdr:row>
      <xdr:rowOff>111502</xdr:rowOff>
    </xdr:to>
    <xdr:sp macro="" textlink="">
      <xdr:nvSpPr>
        <xdr:cNvPr id="234" name="楕円 233">
          <a:extLst>
            <a:ext uri="{FF2B5EF4-FFF2-40B4-BE49-F238E27FC236}">
              <a16:creationId xmlns:a16="http://schemas.microsoft.com/office/drawing/2014/main" id="{B1BDAE15-CCDB-4097-9AC6-66A91D0ED763}"/>
            </a:ext>
          </a:extLst>
        </xdr:cNvPr>
        <xdr:cNvSpPr/>
      </xdr:nvSpPr>
      <xdr:spPr>
        <a:xfrm>
          <a:off x="7810500" y="10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59541</xdr:rowOff>
    </xdr:from>
    <xdr:to>
      <xdr:col>45</xdr:col>
      <xdr:colOff>177800</xdr:colOff>
      <xdr:row>63</xdr:row>
      <xdr:rowOff>60702</xdr:rowOff>
    </xdr:to>
    <xdr:cxnSp macro="">
      <xdr:nvCxnSpPr>
        <xdr:cNvPr id="235" name="直線コネクタ 234">
          <a:extLst>
            <a:ext uri="{FF2B5EF4-FFF2-40B4-BE49-F238E27FC236}">
              <a16:creationId xmlns:a16="http://schemas.microsoft.com/office/drawing/2014/main" id="{D2D9A473-2176-4F82-8C26-15158545DF38}"/>
            </a:ext>
          </a:extLst>
        </xdr:cNvPr>
        <xdr:cNvCxnSpPr/>
      </xdr:nvCxnSpPr>
      <xdr:spPr>
        <a:xfrm flipV="1">
          <a:off x="7861300" y="10860891"/>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AADD521-388E-4B1B-9F2F-0ED5BAA68AA3}"/>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47FEFE45-6095-481B-A562-CCEBE2E657C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FAB1326F-427F-47E9-A04A-1F1F05A19158}"/>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98483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DAF5D5B0-E817-4C78-BFD7-4822BB232DF8}"/>
            </a:ext>
          </a:extLst>
        </xdr:cNvPr>
        <xdr:cNvSpPr txBox="1"/>
      </xdr:nvSpPr>
      <xdr:spPr>
        <a:xfrm>
          <a:off x="9327095" y="108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101468</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D8B79639-407B-4563-B2F6-5863767DED87}"/>
            </a:ext>
          </a:extLst>
        </xdr:cNvPr>
        <xdr:cNvSpPr txBox="1"/>
      </xdr:nvSpPr>
      <xdr:spPr>
        <a:xfrm>
          <a:off x="8450795" y="109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102629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57AB2D3A-2C64-4906-AB3C-A50E25065218}"/>
            </a:ext>
          </a:extLst>
        </xdr:cNvPr>
        <xdr:cNvSpPr txBox="1"/>
      </xdr:nvSpPr>
      <xdr:spPr>
        <a:xfrm>
          <a:off x="7561795" y="1090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190F02FA-9FFD-4B52-A8E3-9AF5C2AE48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6316550A-F055-4604-8924-420FDC84DE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2A500D34-220D-4745-ABF6-2BE3D3C3EA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2301EED-C25F-4F45-8E3A-6AAB6C4E84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7F7299C5-40C0-4E78-96B9-CAFAF71FD6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D54A0080-3CF1-464A-9701-DC0C74872C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73C6C56-1D9B-4307-8911-69474A9935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D23DCD18-EB20-4DED-BE3C-16B150276B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599F7FF0-B28C-4160-8632-ED2CA3BFED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41F33F8B-D877-49D3-BE59-1F2772EC25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B5F77C41-51F9-472E-9EF8-CAFC47B31FC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5770086-C755-4506-B9D1-B73D3D6A87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37AED32F-6EF8-460A-99B6-325B5476072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1B8BDBE-8D50-482D-9A34-51BC959861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7E5CFD8B-E6A9-4C3D-B672-CF5594DAC5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97E348A9-E666-4CC1-B568-23AC41F67A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57DDFB2-55BB-4C10-910E-A37F628C1D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AE2DF37A-CB66-4F84-82D4-77C78FF00C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10D10435-298D-4652-9688-4735DA5E37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C17882B5-6E09-47ED-B173-517452A570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44435F1B-FCB6-49F4-82C8-BC7753C1AFE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368D251-4BD5-4CFB-99EF-7795F3307D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549FFA3-14EC-441A-A9E1-90CB88361E7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9E17C89-2E36-41D7-B70A-32EBCC08B4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B8900555-E510-4931-AF01-42620DA6695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7D593ED-F35A-485A-B639-C7864D72E06D}"/>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57730715-2C11-40D1-B9A3-533926958444}"/>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8AB65CF3-FB49-4E32-8DD1-286D9CFF826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5A4B0862-8013-4A03-B69A-703B7C1AD60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22495281-EDB0-4CD2-A6B4-D654670DE817}"/>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83B04185-3435-4807-9DEC-F62F61FB63DB}"/>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349BFAFE-10D5-4F73-9676-04EB8683ED15}"/>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323B90DF-B6B2-4900-9DA3-E7E8B29C71F8}"/>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CCE910AC-596B-4FAC-BC53-F5496FC9869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DB58C9D-E50F-4EB8-9F06-FEF532E5C4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97A6258-F419-4F39-B47F-EC0CD433CE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AFA3790-9609-4B4C-8248-D1E2973DEC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54DB7F0-9511-4201-8FC2-00BD0F6954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BEF25A6-4C8E-410E-A5FF-8BDF25E60E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xdr:rowOff>
    </xdr:from>
    <xdr:to>
      <xdr:col>24</xdr:col>
      <xdr:colOff>114300</xdr:colOff>
      <xdr:row>79</xdr:row>
      <xdr:rowOff>117475</xdr:rowOff>
    </xdr:to>
    <xdr:sp macro="" textlink="">
      <xdr:nvSpPr>
        <xdr:cNvPr id="281" name="楕円 280">
          <a:extLst>
            <a:ext uri="{FF2B5EF4-FFF2-40B4-BE49-F238E27FC236}">
              <a16:creationId xmlns:a16="http://schemas.microsoft.com/office/drawing/2014/main" id="{B27E4FEF-844C-4341-AA2D-45863DC51729}"/>
            </a:ext>
          </a:extLst>
        </xdr:cNvPr>
        <xdr:cNvSpPr/>
      </xdr:nvSpPr>
      <xdr:spPr>
        <a:xfrm>
          <a:off x="4584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38752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726B9DA1-1833-4597-99FD-84307755B866}"/>
            </a:ext>
          </a:extLst>
        </xdr:cNvPr>
        <xdr:cNvSpPr txBox="1"/>
      </xdr:nvSpPr>
      <xdr:spPr>
        <a:xfrm>
          <a:off x="4673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83" name="楕円 282">
          <a:extLst>
            <a:ext uri="{FF2B5EF4-FFF2-40B4-BE49-F238E27FC236}">
              <a16:creationId xmlns:a16="http://schemas.microsoft.com/office/drawing/2014/main" id="{DE311F91-C6E4-4DFF-B5D1-0789B45B0395}"/>
            </a:ext>
          </a:extLst>
        </xdr:cNvPr>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66675</xdr:rowOff>
    </xdr:from>
    <xdr:to>
      <xdr:col>24</xdr:col>
      <xdr:colOff>63500</xdr:colOff>
      <xdr:row>79</xdr:row>
      <xdr:rowOff>106680</xdr:rowOff>
    </xdr:to>
    <xdr:cxnSp macro="">
      <xdr:nvCxnSpPr>
        <xdr:cNvPr id="284" name="直線コネクタ 283">
          <a:extLst>
            <a:ext uri="{FF2B5EF4-FFF2-40B4-BE49-F238E27FC236}">
              <a16:creationId xmlns:a16="http://schemas.microsoft.com/office/drawing/2014/main" id="{241DFB19-07AC-480A-A81E-6AA91B1A3665}"/>
            </a:ext>
          </a:extLst>
        </xdr:cNvPr>
        <xdr:cNvCxnSpPr/>
      </xdr:nvCxnSpPr>
      <xdr:spPr>
        <a:xfrm flipV="1">
          <a:off x="3797300" y="13611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97789</xdr:rowOff>
    </xdr:from>
    <xdr:to>
      <xdr:col>15</xdr:col>
      <xdr:colOff>101600</xdr:colOff>
      <xdr:row>80</xdr:row>
      <xdr:rowOff>27939</xdr:rowOff>
    </xdr:to>
    <xdr:sp macro="" textlink="">
      <xdr:nvSpPr>
        <xdr:cNvPr id="285" name="楕円 284">
          <a:extLst>
            <a:ext uri="{FF2B5EF4-FFF2-40B4-BE49-F238E27FC236}">
              <a16:creationId xmlns:a16="http://schemas.microsoft.com/office/drawing/2014/main" id="{BFD08349-69F1-40F4-8CFC-AAA0BEB0212F}"/>
            </a:ext>
          </a:extLst>
        </xdr:cNvPr>
        <xdr:cNvSpPr/>
      </xdr:nvSpPr>
      <xdr:spPr>
        <a:xfrm>
          <a:off x="2857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148589</xdr:rowOff>
    </xdr:to>
    <xdr:cxnSp macro="">
      <xdr:nvCxnSpPr>
        <xdr:cNvPr id="286" name="直線コネクタ 285">
          <a:extLst>
            <a:ext uri="{FF2B5EF4-FFF2-40B4-BE49-F238E27FC236}">
              <a16:creationId xmlns:a16="http://schemas.microsoft.com/office/drawing/2014/main" id="{C889C561-7FC8-499C-8444-A2EDDE96581D}"/>
            </a:ext>
          </a:extLst>
        </xdr:cNvPr>
        <xdr:cNvCxnSpPr/>
      </xdr:nvCxnSpPr>
      <xdr:spPr>
        <a:xfrm flipV="1">
          <a:off x="2908300" y="13651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137795</xdr:rowOff>
    </xdr:from>
    <xdr:to>
      <xdr:col>10</xdr:col>
      <xdr:colOff>165100</xdr:colOff>
      <xdr:row>80</xdr:row>
      <xdr:rowOff>67945</xdr:rowOff>
    </xdr:to>
    <xdr:sp macro="" textlink="">
      <xdr:nvSpPr>
        <xdr:cNvPr id="287" name="楕円 286">
          <a:extLst>
            <a:ext uri="{FF2B5EF4-FFF2-40B4-BE49-F238E27FC236}">
              <a16:creationId xmlns:a16="http://schemas.microsoft.com/office/drawing/2014/main" id="{B5A811AD-36FF-46A6-92D9-13F0774C9889}"/>
            </a:ext>
          </a:extLst>
        </xdr:cNvPr>
        <xdr:cNvSpPr/>
      </xdr:nvSpPr>
      <xdr:spPr>
        <a:xfrm>
          <a:off x="1968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80</xdr:row>
      <xdr:rowOff>17145</xdr:rowOff>
    </xdr:to>
    <xdr:cxnSp macro="">
      <xdr:nvCxnSpPr>
        <xdr:cNvPr id="288" name="直線コネクタ 287">
          <a:extLst>
            <a:ext uri="{FF2B5EF4-FFF2-40B4-BE49-F238E27FC236}">
              <a16:creationId xmlns:a16="http://schemas.microsoft.com/office/drawing/2014/main" id="{DC5EBBE0-161F-41D5-8016-B5AAF116E252}"/>
            </a:ext>
          </a:extLst>
        </xdr:cNvPr>
        <xdr:cNvCxnSpPr/>
      </xdr:nvCxnSpPr>
      <xdr:spPr>
        <a:xfrm flipV="1">
          <a:off x="2019300" y="13693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A74FC66D-CAA6-4103-AC1F-56649861DB4B}"/>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B362F670-C242-4CB5-A4C1-73FCA952C86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DD29671D-EE7F-4AA6-AA64-2CBB1C24E703}"/>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292" name="n_1mainValue【公営住宅】&#10;有形固定資産減価償却率">
          <a:extLst>
            <a:ext uri="{FF2B5EF4-FFF2-40B4-BE49-F238E27FC236}">
              <a16:creationId xmlns:a16="http://schemas.microsoft.com/office/drawing/2014/main" id="{C1C2EA6C-AC43-4F8F-B46C-23BEB72C8087}"/>
            </a:ext>
          </a:extLst>
        </xdr:cNvPr>
        <xdr:cNvSpPr txBox="1"/>
      </xdr:nvSpPr>
      <xdr:spPr>
        <a:xfrm>
          <a:off x="3582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44466</xdr:rowOff>
    </xdr:from>
    <xdr:ext cx="405111" cy="259045"/>
    <xdr:sp macro="" textlink="">
      <xdr:nvSpPr>
        <xdr:cNvPr id="293" name="n_2mainValue【公営住宅】&#10;有形固定資産減価償却率">
          <a:extLst>
            <a:ext uri="{FF2B5EF4-FFF2-40B4-BE49-F238E27FC236}">
              <a16:creationId xmlns:a16="http://schemas.microsoft.com/office/drawing/2014/main" id="{2F1B0811-6246-483A-B869-EEB6D9DA6579}"/>
            </a:ext>
          </a:extLst>
        </xdr:cNvPr>
        <xdr:cNvSpPr txBox="1"/>
      </xdr:nvSpPr>
      <xdr:spPr>
        <a:xfrm>
          <a:off x="2705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84472</xdr:rowOff>
    </xdr:from>
    <xdr:ext cx="405111" cy="259045"/>
    <xdr:sp macro="" textlink="">
      <xdr:nvSpPr>
        <xdr:cNvPr id="294" name="n_3mainValue【公営住宅】&#10;有形固定資産減価償却率">
          <a:extLst>
            <a:ext uri="{FF2B5EF4-FFF2-40B4-BE49-F238E27FC236}">
              <a16:creationId xmlns:a16="http://schemas.microsoft.com/office/drawing/2014/main" id="{84F77EDA-2113-41C4-AD4E-C4E783CB626E}"/>
            </a:ext>
          </a:extLst>
        </xdr:cNvPr>
        <xdr:cNvSpPr txBox="1"/>
      </xdr:nvSpPr>
      <xdr:spPr>
        <a:xfrm>
          <a:off x="1816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DD589BD3-9BD7-412C-9A3A-9E3746F1DF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B502D64F-9E68-4B11-A783-09A5166F8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54684D6A-5F63-4810-961D-0464828D56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12F521AE-BCA1-4841-A883-1F830CB7E5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71BD8F6-5945-4090-AA4C-1C11173C7A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C6380CF2-ECB4-4C58-BF2C-F60DBFB0D6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690B98F3-2E40-4B7F-A2B2-6FB97A35DF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A2B7BE8D-1C4C-4BC9-8846-04053599B8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9F90DB7-6255-452D-B312-7722C169A8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9BEEAEBB-6068-4AEE-8185-9C1D596280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EA93FD97-F87D-4A4F-AA8A-0B7E086013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C9DCD846-78C5-4BE8-B858-96C7E41228F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7C94C9F6-627F-4BF3-B2CA-33D98BB8E6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AE683760-F3F1-4953-AFF0-F6C9FE08E73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3D53569B-0F2C-40DA-B6F2-9B5530C201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3B60F778-C462-472D-B955-7BA25C4303C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6C08BF83-6686-4650-9EB6-740C730C217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93734B07-6088-4483-B64F-2BB7F645086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D92DC091-0B45-4B20-9D88-EAD6C9F724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9E406D9B-9442-4DD9-BD5C-61549149291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208194A6-0614-4BF3-827D-C4FF433BD2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2B551BB2-CC4F-4874-8DFD-CEA07E96E7D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74549C4-8346-4599-9E15-9EE5992B44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4850A371-013C-4DB9-B5FC-25727266C48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90BB5BF4-D240-4E34-9852-A14D38FDC73F}"/>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3D4777C1-D009-4A83-8DA7-AFFFB42E892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1CF191C3-3CA3-4BB9-B194-35A5FF59F01E}"/>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CE142546-4C62-46DA-858F-60134E61A917}"/>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538BE67A-CE40-46AD-8676-C2C7B0097B0F}"/>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E7C55AF-0F60-4958-962B-1CDFDD287F64}"/>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A010C3C0-C5DC-4958-8FC3-7559A014F668}"/>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7881CB04-3AAA-4ED4-8333-43223DB739C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27" name="フローチャート: 判断 326">
          <a:extLst>
            <a:ext uri="{FF2B5EF4-FFF2-40B4-BE49-F238E27FC236}">
              <a16:creationId xmlns:a16="http://schemas.microsoft.com/office/drawing/2014/main" id="{0B8948D2-3F81-4384-984E-03E46AA3BD21}"/>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137340B-7DAB-48F7-B220-0FCBDA1C83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E073D91-8647-4282-A3CC-41D8BEF78A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CF62A4C-5D22-439B-8EC2-B37F851680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1A5275B-05AA-48F8-9EF4-102ACCE7FE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15D07DE-4832-4FB2-9619-0AD90CAB18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51308</xdr:rowOff>
    </xdr:from>
    <xdr:to>
      <xdr:col>55</xdr:col>
      <xdr:colOff>50800</xdr:colOff>
      <xdr:row>86</xdr:row>
      <xdr:rowOff>152908</xdr:rowOff>
    </xdr:to>
    <xdr:sp macro="" textlink="">
      <xdr:nvSpPr>
        <xdr:cNvPr id="333" name="楕円 332">
          <a:extLst>
            <a:ext uri="{FF2B5EF4-FFF2-40B4-BE49-F238E27FC236}">
              <a16:creationId xmlns:a16="http://schemas.microsoft.com/office/drawing/2014/main" id="{26DC69A3-EE93-4D55-B89A-F91BF33362C6}"/>
            </a:ext>
          </a:extLst>
        </xdr:cNvPr>
        <xdr:cNvSpPr/>
      </xdr:nvSpPr>
      <xdr:spPr>
        <a:xfrm>
          <a:off x="10426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137685</xdr:rowOff>
    </xdr:from>
    <xdr:ext cx="469744" cy="259045"/>
    <xdr:sp macro="" textlink="">
      <xdr:nvSpPr>
        <xdr:cNvPr id="334" name="【公営住宅】&#10;一人当たり面積該当値テキスト">
          <a:extLst>
            <a:ext uri="{FF2B5EF4-FFF2-40B4-BE49-F238E27FC236}">
              <a16:creationId xmlns:a16="http://schemas.microsoft.com/office/drawing/2014/main" id="{6974BD03-7FCD-43FE-968E-697C127B67C8}"/>
            </a:ext>
          </a:extLst>
        </xdr:cNvPr>
        <xdr:cNvSpPr txBox="1"/>
      </xdr:nvSpPr>
      <xdr:spPr>
        <a:xfrm>
          <a:off x="10515600" y="147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51612</xdr:rowOff>
    </xdr:from>
    <xdr:to>
      <xdr:col>50</xdr:col>
      <xdr:colOff>165100</xdr:colOff>
      <xdr:row>86</xdr:row>
      <xdr:rowOff>153212</xdr:rowOff>
    </xdr:to>
    <xdr:sp macro="" textlink="">
      <xdr:nvSpPr>
        <xdr:cNvPr id="335" name="楕円 334">
          <a:extLst>
            <a:ext uri="{FF2B5EF4-FFF2-40B4-BE49-F238E27FC236}">
              <a16:creationId xmlns:a16="http://schemas.microsoft.com/office/drawing/2014/main" id="{7F7BDD8A-C0C1-44D8-8D0A-20B3802C0C3F}"/>
            </a:ext>
          </a:extLst>
        </xdr:cNvPr>
        <xdr:cNvSpPr/>
      </xdr:nvSpPr>
      <xdr:spPr>
        <a:xfrm>
          <a:off x="9588500" y="14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102108</xdr:rowOff>
    </xdr:from>
    <xdr:to>
      <xdr:col>55</xdr:col>
      <xdr:colOff>0</xdr:colOff>
      <xdr:row>86</xdr:row>
      <xdr:rowOff>102412</xdr:rowOff>
    </xdr:to>
    <xdr:cxnSp macro="">
      <xdr:nvCxnSpPr>
        <xdr:cNvPr id="336" name="直線コネクタ 335">
          <a:extLst>
            <a:ext uri="{FF2B5EF4-FFF2-40B4-BE49-F238E27FC236}">
              <a16:creationId xmlns:a16="http://schemas.microsoft.com/office/drawing/2014/main" id="{01A09054-B67A-4D74-8691-8BC710A88C91}"/>
            </a:ext>
          </a:extLst>
        </xdr:cNvPr>
        <xdr:cNvCxnSpPr/>
      </xdr:nvCxnSpPr>
      <xdr:spPr>
        <a:xfrm flipV="1">
          <a:off x="9639300" y="1484680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51766</xdr:rowOff>
    </xdr:from>
    <xdr:to>
      <xdr:col>46</xdr:col>
      <xdr:colOff>38100</xdr:colOff>
      <xdr:row>86</xdr:row>
      <xdr:rowOff>153366</xdr:rowOff>
    </xdr:to>
    <xdr:sp macro="" textlink="">
      <xdr:nvSpPr>
        <xdr:cNvPr id="337" name="楕円 336">
          <a:extLst>
            <a:ext uri="{FF2B5EF4-FFF2-40B4-BE49-F238E27FC236}">
              <a16:creationId xmlns:a16="http://schemas.microsoft.com/office/drawing/2014/main" id="{ED441539-3E01-4C75-BB2D-774FD95153AF}"/>
            </a:ext>
          </a:extLst>
        </xdr:cNvPr>
        <xdr:cNvSpPr/>
      </xdr:nvSpPr>
      <xdr:spPr>
        <a:xfrm>
          <a:off x="8699500" y="14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102412</xdr:rowOff>
    </xdr:from>
    <xdr:to>
      <xdr:col>50</xdr:col>
      <xdr:colOff>114300</xdr:colOff>
      <xdr:row>86</xdr:row>
      <xdr:rowOff>102566</xdr:rowOff>
    </xdr:to>
    <xdr:cxnSp macro="">
      <xdr:nvCxnSpPr>
        <xdr:cNvPr id="338" name="直線コネクタ 337">
          <a:extLst>
            <a:ext uri="{FF2B5EF4-FFF2-40B4-BE49-F238E27FC236}">
              <a16:creationId xmlns:a16="http://schemas.microsoft.com/office/drawing/2014/main" id="{C724B668-F174-4DC3-9141-A01C3A91C781}"/>
            </a:ext>
          </a:extLst>
        </xdr:cNvPr>
        <xdr:cNvCxnSpPr/>
      </xdr:nvCxnSpPr>
      <xdr:spPr>
        <a:xfrm flipV="1">
          <a:off x="8750300" y="1484711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51918</xdr:rowOff>
    </xdr:from>
    <xdr:to>
      <xdr:col>41</xdr:col>
      <xdr:colOff>101600</xdr:colOff>
      <xdr:row>86</xdr:row>
      <xdr:rowOff>153518</xdr:rowOff>
    </xdr:to>
    <xdr:sp macro="" textlink="">
      <xdr:nvSpPr>
        <xdr:cNvPr id="339" name="楕円 338">
          <a:extLst>
            <a:ext uri="{FF2B5EF4-FFF2-40B4-BE49-F238E27FC236}">
              <a16:creationId xmlns:a16="http://schemas.microsoft.com/office/drawing/2014/main" id="{0FB111E1-EB2A-40B9-916B-D11FF138A64E}"/>
            </a:ext>
          </a:extLst>
        </xdr:cNvPr>
        <xdr:cNvSpPr/>
      </xdr:nvSpPr>
      <xdr:spPr>
        <a:xfrm>
          <a:off x="7810500" y="147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102566</xdr:rowOff>
    </xdr:from>
    <xdr:to>
      <xdr:col>45</xdr:col>
      <xdr:colOff>177800</xdr:colOff>
      <xdr:row>86</xdr:row>
      <xdr:rowOff>102718</xdr:rowOff>
    </xdr:to>
    <xdr:cxnSp macro="">
      <xdr:nvCxnSpPr>
        <xdr:cNvPr id="340" name="直線コネクタ 339">
          <a:extLst>
            <a:ext uri="{FF2B5EF4-FFF2-40B4-BE49-F238E27FC236}">
              <a16:creationId xmlns:a16="http://schemas.microsoft.com/office/drawing/2014/main" id="{8AA87DEF-91D2-4043-9189-21DD5427EC68}"/>
            </a:ext>
          </a:extLst>
        </xdr:cNvPr>
        <xdr:cNvCxnSpPr/>
      </xdr:nvCxnSpPr>
      <xdr:spPr>
        <a:xfrm flipV="1">
          <a:off x="7861300" y="1484726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3736A0F4-FA6F-4EEF-AE7F-4AB76E4123B1}"/>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FC8ED74-7B70-4142-8584-843C25D35136}"/>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43" name="n_3aveValue【公営住宅】&#10;一人当たり面積">
          <a:extLst>
            <a:ext uri="{FF2B5EF4-FFF2-40B4-BE49-F238E27FC236}">
              <a16:creationId xmlns:a16="http://schemas.microsoft.com/office/drawing/2014/main" id="{1918B37D-5B74-418A-8911-92F9A7829D5B}"/>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144339</xdr:rowOff>
    </xdr:from>
    <xdr:ext cx="469744" cy="259045"/>
    <xdr:sp macro="" textlink="">
      <xdr:nvSpPr>
        <xdr:cNvPr id="344" name="n_1mainValue【公営住宅】&#10;一人当たり面積">
          <a:extLst>
            <a:ext uri="{FF2B5EF4-FFF2-40B4-BE49-F238E27FC236}">
              <a16:creationId xmlns:a16="http://schemas.microsoft.com/office/drawing/2014/main" id="{54F87884-74EA-4765-9962-070D41652075}"/>
            </a:ext>
          </a:extLst>
        </xdr:cNvPr>
        <xdr:cNvSpPr txBox="1"/>
      </xdr:nvSpPr>
      <xdr:spPr>
        <a:xfrm>
          <a:off x="9391727" y="1488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144493</xdr:rowOff>
    </xdr:from>
    <xdr:ext cx="469744" cy="259045"/>
    <xdr:sp macro="" textlink="">
      <xdr:nvSpPr>
        <xdr:cNvPr id="345" name="n_2mainValue【公営住宅】&#10;一人当たり面積">
          <a:extLst>
            <a:ext uri="{FF2B5EF4-FFF2-40B4-BE49-F238E27FC236}">
              <a16:creationId xmlns:a16="http://schemas.microsoft.com/office/drawing/2014/main" id="{6770D832-8081-4FAC-B4D3-4992730F75A1}"/>
            </a:ext>
          </a:extLst>
        </xdr:cNvPr>
        <xdr:cNvSpPr txBox="1"/>
      </xdr:nvSpPr>
      <xdr:spPr>
        <a:xfrm>
          <a:off x="8515427" y="148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144645</xdr:rowOff>
    </xdr:from>
    <xdr:ext cx="469744" cy="259045"/>
    <xdr:sp macro="" textlink="">
      <xdr:nvSpPr>
        <xdr:cNvPr id="346" name="n_3mainValue【公営住宅】&#10;一人当たり面積">
          <a:extLst>
            <a:ext uri="{FF2B5EF4-FFF2-40B4-BE49-F238E27FC236}">
              <a16:creationId xmlns:a16="http://schemas.microsoft.com/office/drawing/2014/main" id="{D0A245E7-84B7-42C2-A443-DDF3DA99EF9A}"/>
            </a:ext>
          </a:extLst>
        </xdr:cNvPr>
        <xdr:cNvSpPr txBox="1"/>
      </xdr:nvSpPr>
      <xdr:spPr>
        <a:xfrm>
          <a:off x="7626427" y="148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E4232529-5B41-463D-B720-342260708A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4EBBD17A-A5A0-489E-B2D3-AD731D36C3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7F2C5444-E5F8-4535-840E-73AE9DB5A3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24CE459B-1DE3-448E-A7FB-FBA1DEB1B2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027168A-B2C4-4D9B-89F6-4764022FBB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731EDAA8-C4A9-4FCF-972C-A63638AC1B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23224F7C-65E9-463D-BB99-A41CE38FFA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664E5361-3B28-4D70-B2D9-D943B7B19C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1AB17796-711E-4095-839F-D4A6FB6151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2025B183-840D-4880-B200-9AD5AECCB6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32523496-A6A0-4B34-A179-F09A9B7597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84539559-7EF6-4F36-AF90-859D5D6DA6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334CAE54-C318-4C3C-8DFE-4CDD51CC75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A500284F-D870-4BA9-8B3E-0A207B79A2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8F8BCE24-F5D2-4DB7-A10B-790343BC85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63278CCD-2FF3-4511-B250-588AAB0893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B30F0163-26A8-4281-A6F5-350C3096CB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D206DD6A-C2C8-44FE-B7E6-A74231C9CE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48B61805-9A12-4EDB-9AF7-CC5A1EBEFC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FF8BED54-894C-46B6-B856-5720C1B9C0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F2F3B0F2-0991-49E6-8ABA-3E8F84A6F0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C71B5737-C815-429D-A6CC-84598D21B1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42FA325E-7148-4EF3-A6AF-E872E32756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F92E6095-CD97-40EA-957F-DABC524FBA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B4CB147E-D95E-45BF-BC5F-E5D639BB1B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58D090D4-171B-4767-8D97-4261F2A252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EB858F34-E01B-402B-AF7A-D9AF2C0A64A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E09E1644-82ED-48C2-89D8-7F575494D44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DB2F163D-3C9A-443F-97C7-941A404BABF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AE9D9635-9B52-4C26-87B8-BF91C89AB7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4C69382-663D-428B-A838-49CE084C6F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70BD022C-1D32-4E55-B4C0-668B04B3A2C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F19B0747-1873-4C98-870C-10D3278DB8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32B05610-E41D-4E0C-A1B8-C976596557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C500885C-B1F1-4F85-9EF0-406A06FB108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37735645-0808-4724-91C8-48DE0B8B4BD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71910EF1-29D4-44AF-8C79-2F643BDCF6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1C4CC952-BF2F-4501-A911-59C121D08C6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F91138A1-1180-4135-BDF6-A0AD65132F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61945D9E-1138-4735-9F47-0883D93E60A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FD516972-620F-4B54-AC03-EB0474284E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93ECB211-1DBE-49B6-AA44-B45978BAF43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F4D6E181-5A72-48D9-A4D1-7E5A30A0A8B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D6847AB6-D3EA-4EE7-80DB-E0DA4944EB79}"/>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8C7C80DB-0BB1-4852-B1EF-DDC7EC6070C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2511234A-F237-4482-BBC8-1D737FCE9FF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A882E071-21D5-410D-A7F8-7241090DF2C5}"/>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4DB4CDA6-6667-471F-A84A-884B3387519C}"/>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6526215B-CDBD-43E9-A553-6B018A3C727C}"/>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782F3C5C-0F2E-4EB7-9ED2-9B3FD7011934}"/>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id="{3DF135DE-7D80-4FDA-AF99-B5830AA3BE0E}"/>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E04F769-9421-438C-B3C8-3850496319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CA4A3AF-CBB3-42AD-B018-9639B65239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7393C7A-4303-4F9D-9208-DAAB2316EE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AE744E61-A1D7-4DFE-ADAF-54D56DD7D4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63CFC1D-5219-41C1-8983-ECDF985EE8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403" name="楕円 402">
          <a:extLst>
            <a:ext uri="{FF2B5EF4-FFF2-40B4-BE49-F238E27FC236}">
              <a16:creationId xmlns:a16="http://schemas.microsoft.com/office/drawing/2014/main" id="{03D7D15C-CA03-4AAA-84D4-9DAF92781411}"/>
            </a:ext>
          </a:extLst>
        </xdr:cNvPr>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E70DB678-A8AE-4A52-9CC2-0997E2E29584}"/>
            </a:ext>
          </a:extLst>
        </xdr:cNvPr>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05" name="楕円 404">
          <a:extLst>
            <a:ext uri="{FF2B5EF4-FFF2-40B4-BE49-F238E27FC236}">
              <a16:creationId xmlns:a16="http://schemas.microsoft.com/office/drawing/2014/main" id="{B58097C8-3461-4EC0-B4CA-0B91BB6F6BA9}"/>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79466</xdr:rowOff>
    </xdr:to>
    <xdr:cxnSp macro="">
      <xdr:nvCxnSpPr>
        <xdr:cNvPr id="406" name="直線コネクタ 405">
          <a:extLst>
            <a:ext uri="{FF2B5EF4-FFF2-40B4-BE49-F238E27FC236}">
              <a16:creationId xmlns:a16="http://schemas.microsoft.com/office/drawing/2014/main" id="{BF38A74D-BD65-4CE2-92C5-1631F1D466D4}"/>
            </a:ext>
          </a:extLst>
        </xdr:cNvPr>
        <xdr:cNvCxnSpPr/>
      </xdr:nvCxnSpPr>
      <xdr:spPr>
        <a:xfrm flipV="1">
          <a:off x="15481300" y="617655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103777</xdr:rowOff>
    </xdr:from>
    <xdr:to>
      <xdr:col>76</xdr:col>
      <xdr:colOff>165100</xdr:colOff>
      <xdr:row>37</xdr:row>
      <xdr:rowOff>33927</xdr:rowOff>
    </xdr:to>
    <xdr:sp macro="" textlink="">
      <xdr:nvSpPr>
        <xdr:cNvPr id="407" name="楕円 406">
          <a:extLst>
            <a:ext uri="{FF2B5EF4-FFF2-40B4-BE49-F238E27FC236}">
              <a16:creationId xmlns:a16="http://schemas.microsoft.com/office/drawing/2014/main" id="{C88F8B82-9B98-4A5E-B53D-C3BF7C0E6A2C}"/>
            </a:ext>
          </a:extLst>
        </xdr:cNvPr>
        <xdr:cNvSpPr/>
      </xdr:nvSpPr>
      <xdr:spPr>
        <a:xfrm>
          <a:off x="14541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154577</xdr:rowOff>
    </xdr:to>
    <xdr:cxnSp macro="">
      <xdr:nvCxnSpPr>
        <xdr:cNvPr id="408" name="直線コネクタ 407">
          <a:extLst>
            <a:ext uri="{FF2B5EF4-FFF2-40B4-BE49-F238E27FC236}">
              <a16:creationId xmlns:a16="http://schemas.microsoft.com/office/drawing/2014/main" id="{50B9A2D6-0D92-4849-942B-8AEEB84F903D}"/>
            </a:ext>
          </a:extLst>
        </xdr:cNvPr>
        <xdr:cNvCxnSpPr/>
      </xdr:nvCxnSpPr>
      <xdr:spPr>
        <a:xfrm flipV="1">
          <a:off x="14592300" y="62516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409" name="楕円 408">
          <a:extLst>
            <a:ext uri="{FF2B5EF4-FFF2-40B4-BE49-F238E27FC236}">
              <a16:creationId xmlns:a16="http://schemas.microsoft.com/office/drawing/2014/main" id="{44030EBF-520C-4F7E-9B5A-A8CA19E23AFA}"/>
            </a:ext>
          </a:extLst>
        </xdr:cNvPr>
        <xdr:cNvSpPr/>
      </xdr:nvSpPr>
      <xdr:spPr>
        <a:xfrm>
          <a:off x="13652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154577</xdr:rowOff>
    </xdr:from>
    <xdr:to>
      <xdr:col>76</xdr:col>
      <xdr:colOff>114300</xdr:colOff>
      <xdr:row>37</xdr:row>
      <xdr:rowOff>56606</xdr:rowOff>
    </xdr:to>
    <xdr:cxnSp macro="">
      <xdr:nvCxnSpPr>
        <xdr:cNvPr id="410" name="直線コネクタ 409">
          <a:extLst>
            <a:ext uri="{FF2B5EF4-FFF2-40B4-BE49-F238E27FC236}">
              <a16:creationId xmlns:a16="http://schemas.microsoft.com/office/drawing/2014/main" id="{64B18F15-D5C6-4824-9CA6-F4AAF79C8735}"/>
            </a:ext>
          </a:extLst>
        </xdr:cNvPr>
        <xdr:cNvCxnSpPr/>
      </xdr:nvCxnSpPr>
      <xdr:spPr>
        <a:xfrm flipV="1">
          <a:off x="13703300" y="63267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971DFA0-449A-4551-816B-B76E9ADD6D4A}"/>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2AA7E545-086E-4769-81B1-F7D5865E5DDC}"/>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24675E5B-F3A2-4C46-8DD9-6F73D3CBB3EB}"/>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EE1C996C-A9F0-400C-BA00-853E85309E82}"/>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50454</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5914215D-A938-4535-8269-AEC492F81CD9}"/>
            </a:ext>
          </a:extLst>
        </xdr:cNvPr>
        <xdr:cNvSpPr txBox="1"/>
      </xdr:nvSpPr>
      <xdr:spPr>
        <a:xfrm>
          <a:off x="14389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BB138A33-3190-4433-B53A-A8FE39D5C723}"/>
            </a:ext>
          </a:extLst>
        </xdr:cNvPr>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E5C16A40-8225-416D-A949-40B3F36699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508A0C56-C68C-45B0-9EB0-AEDCC9750E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5FABA1B0-4B74-4439-AF63-07ADB86D87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5596D443-04A2-4365-A6B6-9178556BB6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4732AC9D-584A-461B-986C-86B16C7A4F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210DD558-8C64-4E38-8B85-A5C8E48992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D116DA38-A5C0-4B9F-85C0-270A99A375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20389DC9-1486-4E0C-BF29-41C4446E1F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CDB64C45-80AF-46CF-82E8-46ECA597BC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82B755A-0645-410E-A982-781593936C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9E7F50A3-0F0E-4649-B2CC-4D4975893E4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AF779587-B4D9-41BA-A365-18B1DC02D7B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20E2CA3F-C459-408A-95BD-AAF9803066A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EF52EDBD-2E0D-4D99-8C05-AAEF8595579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4708FDE5-6D49-4B92-A122-692A5270C7F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89DFE0E6-8B1D-4189-9338-E3EB117FFB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E9D7FE8A-1806-4A76-B068-F5BB63357A9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ADCF9964-0019-4A49-AFA4-099335B8202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9407DAD4-1FF7-4905-98F3-9C6EC6EB6D9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AE861394-5752-4666-A391-7538DEDA7D2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C2B76A28-C1D3-462C-81DA-CF271AF87F4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14C012B2-2F41-4E44-8F3B-A2614D17F6F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E0C648BA-E5A9-4043-9CDE-313B028CB3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2C7EDCB4-9C2E-403B-A262-9C14EA9661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B2DC064A-8F31-4778-9020-A09B44C982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67831A64-28AA-4CCF-A72D-DEB06EC7AA9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427AE19C-7094-4BE6-AFBE-D7B3650B1D62}"/>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F303368B-0B9D-41D9-8C7F-0AABC69D75AC}"/>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897F5B57-4276-4CC8-B92B-06AD8A3F663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F4E2E2DF-CE08-420F-9033-14A911AA352D}"/>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6B658EA8-3285-4A94-8496-214CA7D3064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7EA18A04-30BF-4F44-A75A-D9B202B3146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96FB81E-2790-4B61-9378-41C28A6DEAE2}"/>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3AB71706-804E-4D49-A4AA-8C5F0069A9CC}"/>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1" name="フローチャート: 判断 450">
          <a:extLst>
            <a:ext uri="{FF2B5EF4-FFF2-40B4-BE49-F238E27FC236}">
              <a16:creationId xmlns:a16="http://schemas.microsoft.com/office/drawing/2014/main" id="{20FA6960-9BAF-426A-AD50-587E8E65F2BD}"/>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FE67700-B2C3-4128-B921-859362A069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47A4648-A66F-4684-B909-C91CACCE8E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502D531-EA2B-4F36-87F9-60325B66BF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890543E-04B2-4CE9-9C06-A8B6017010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0D950A0-BB60-451A-BD3C-046805E8D7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139156</xdr:rowOff>
    </xdr:from>
    <xdr:to>
      <xdr:col>116</xdr:col>
      <xdr:colOff>114300</xdr:colOff>
      <xdr:row>40</xdr:row>
      <xdr:rowOff>69306</xdr:rowOff>
    </xdr:to>
    <xdr:sp macro="" textlink="">
      <xdr:nvSpPr>
        <xdr:cNvPr id="457" name="楕円 456">
          <a:extLst>
            <a:ext uri="{FF2B5EF4-FFF2-40B4-BE49-F238E27FC236}">
              <a16:creationId xmlns:a16="http://schemas.microsoft.com/office/drawing/2014/main" id="{645599CE-89A2-418E-B6BC-8AF208D130C5}"/>
            </a:ext>
          </a:extLst>
        </xdr:cNvPr>
        <xdr:cNvSpPr/>
      </xdr:nvSpPr>
      <xdr:spPr>
        <a:xfrm>
          <a:off x="22110700" y="6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117583</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79F6820A-6CAF-47DB-9806-A5523032BD9B}"/>
            </a:ext>
          </a:extLst>
        </xdr:cNvPr>
        <xdr:cNvSpPr txBox="1"/>
      </xdr:nvSpPr>
      <xdr:spPr>
        <a:xfrm>
          <a:off x="22199600" y="680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150041</xdr:rowOff>
    </xdr:from>
    <xdr:to>
      <xdr:col>112</xdr:col>
      <xdr:colOff>38100</xdr:colOff>
      <xdr:row>40</xdr:row>
      <xdr:rowOff>80191</xdr:rowOff>
    </xdr:to>
    <xdr:sp macro="" textlink="">
      <xdr:nvSpPr>
        <xdr:cNvPr id="459" name="楕円 458">
          <a:extLst>
            <a:ext uri="{FF2B5EF4-FFF2-40B4-BE49-F238E27FC236}">
              <a16:creationId xmlns:a16="http://schemas.microsoft.com/office/drawing/2014/main" id="{89C7922F-0F86-4800-BD15-9D07A61E1DBB}"/>
            </a:ext>
          </a:extLst>
        </xdr:cNvPr>
        <xdr:cNvSpPr/>
      </xdr:nvSpPr>
      <xdr:spPr>
        <a:xfrm>
          <a:off x="21272500" y="68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18506</xdr:rowOff>
    </xdr:from>
    <xdr:to>
      <xdr:col>116</xdr:col>
      <xdr:colOff>63500</xdr:colOff>
      <xdr:row>40</xdr:row>
      <xdr:rowOff>29391</xdr:rowOff>
    </xdr:to>
    <xdr:cxnSp macro="">
      <xdr:nvCxnSpPr>
        <xdr:cNvPr id="460" name="直線コネクタ 459">
          <a:extLst>
            <a:ext uri="{FF2B5EF4-FFF2-40B4-BE49-F238E27FC236}">
              <a16:creationId xmlns:a16="http://schemas.microsoft.com/office/drawing/2014/main" id="{9B13C725-67CA-4B26-87F2-08B00DB99E88}"/>
            </a:ext>
          </a:extLst>
        </xdr:cNvPr>
        <xdr:cNvCxnSpPr/>
      </xdr:nvCxnSpPr>
      <xdr:spPr>
        <a:xfrm flipV="1">
          <a:off x="21323300" y="687650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155484</xdr:rowOff>
    </xdr:from>
    <xdr:to>
      <xdr:col>107</xdr:col>
      <xdr:colOff>101600</xdr:colOff>
      <xdr:row>40</xdr:row>
      <xdr:rowOff>85634</xdr:rowOff>
    </xdr:to>
    <xdr:sp macro="" textlink="">
      <xdr:nvSpPr>
        <xdr:cNvPr id="461" name="楕円 460">
          <a:extLst>
            <a:ext uri="{FF2B5EF4-FFF2-40B4-BE49-F238E27FC236}">
              <a16:creationId xmlns:a16="http://schemas.microsoft.com/office/drawing/2014/main" id="{741D2CA9-70FD-4D15-B291-A8B5126D150F}"/>
            </a:ext>
          </a:extLst>
        </xdr:cNvPr>
        <xdr:cNvSpPr/>
      </xdr:nvSpPr>
      <xdr:spPr>
        <a:xfrm>
          <a:off x="20383500" y="68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29391</xdr:rowOff>
    </xdr:from>
    <xdr:to>
      <xdr:col>111</xdr:col>
      <xdr:colOff>177800</xdr:colOff>
      <xdr:row>40</xdr:row>
      <xdr:rowOff>34834</xdr:rowOff>
    </xdr:to>
    <xdr:cxnSp macro="">
      <xdr:nvCxnSpPr>
        <xdr:cNvPr id="462" name="直線コネクタ 461">
          <a:extLst>
            <a:ext uri="{FF2B5EF4-FFF2-40B4-BE49-F238E27FC236}">
              <a16:creationId xmlns:a16="http://schemas.microsoft.com/office/drawing/2014/main" id="{5A93C072-8D80-4140-B326-C1FBF80167DE}"/>
            </a:ext>
          </a:extLst>
        </xdr:cNvPr>
        <xdr:cNvCxnSpPr/>
      </xdr:nvCxnSpPr>
      <xdr:spPr>
        <a:xfrm flipV="1">
          <a:off x="20434300" y="688739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159838</xdr:rowOff>
    </xdr:from>
    <xdr:to>
      <xdr:col>102</xdr:col>
      <xdr:colOff>165100</xdr:colOff>
      <xdr:row>40</xdr:row>
      <xdr:rowOff>89988</xdr:rowOff>
    </xdr:to>
    <xdr:sp macro="" textlink="">
      <xdr:nvSpPr>
        <xdr:cNvPr id="463" name="楕円 462">
          <a:extLst>
            <a:ext uri="{FF2B5EF4-FFF2-40B4-BE49-F238E27FC236}">
              <a16:creationId xmlns:a16="http://schemas.microsoft.com/office/drawing/2014/main" id="{B358179A-A231-44DA-AD40-F3B7C9DE88B6}"/>
            </a:ext>
          </a:extLst>
        </xdr:cNvPr>
        <xdr:cNvSpPr/>
      </xdr:nvSpPr>
      <xdr:spPr>
        <a:xfrm>
          <a:off x="19494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34834</xdr:rowOff>
    </xdr:from>
    <xdr:to>
      <xdr:col>107</xdr:col>
      <xdr:colOff>50800</xdr:colOff>
      <xdr:row>40</xdr:row>
      <xdr:rowOff>39188</xdr:rowOff>
    </xdr:to>
    <xdr:cxnSp macro="">
      <xdr:nvCxnSpPr>
        <xdr:cNvPr id="464" name="直線コネクタ 463">
          <a:extLst>
            <a:ext uri="{FF2B5EF4-FFF2-40B4-BE49-F238E27FC236}">
              <a16:creationId xmlns:a16="http://schemas.microsoft.com/office/drawing/2014/main" id="{E6E6AFFA-D150-4E36-8F71-30FD8E27B429}"/>
            </a:ext>
          </a:extLst>
        </xdr:cNvPr>
        <xdr:cNvCxnSpPr/>
      </xdr:nvCxnSpPr>
      <xdr:spPr>
        <a:xfrm flipV="1">
          <a:off x="19545300" y="68928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63A4ECAE-A071-410D-8AAE-68F31F50E80F}"/>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1C4E0B90-6187-4213-BD07-4016BEB86828}"/>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85522DAD-A62F-4CC7-8BB8-75916EA26143}"/>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71318</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34C0655C-E2A3-441D-9275-D1AFC17F7DAD}"/>
            </a:ext>
          </a:extLst>
        </xdr:cNvPr>
        <xdr:cNvSpPr txBox="1"/>
      </xdr:nvSpPr>
      <xdr:spPr>
        <a:xfrm>
          <a:off x="21075727" y="69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76761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C4DDC414-A70A-4540-AD38-CBCF114B4723}"/>
            </a:ext>
          </a:extLst>
        </xdr:cNvPr>
        <xdr:cNvSpPr txBox="1"/>
      </xdr:nvSpPr>
      <xdr:spPr>
        <a:xfrm>
          <a:off x="20199427" y="69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106515</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8FD39316-ABE1-4EB1-9033-20AFE4191F21}"/>
            </a:ext>
          </a:extLst>
        </xdr:cNvPr>
        <xdr:cNvSpPr txBox="1"/>
      </xdr:nvSpPr>
      <xdr:spPr>
        <a:xfrm>
          <a:off x="19310427"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218223AA-B0B3-4333-A498-4011B96EFB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A23CE155-E8B6-4506-ACD8-5C3049ACBC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4730A7CD-7722-422C-8531-82B6CE552A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E704B978-81CD-484D-827C-1D9293C024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1C85513-ED25-4FF9-BC25-17817C4583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6FFB1F55-A6A3-43EF-AE8F-195DDBD3A7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963896F2-4243-416E-AA8E-0DF459F58F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3C4EFDA3-74B4-4F7B-A838-42A50E578E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697A27DF-F52E-462A-B3A7-A46AD12648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CA41163E-7B7D-4D31-B2FA-A45D775B89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2649F3F8-CE9F-4F94-AC60-654DC685CEC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59AA63C6-D79F-4D33-B994-7DA72EA4FD0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79B0516E-95E3-449D-BBF9-F52C1983A71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BF9D0CE8-2937-4246-9360-4874173D6E3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2C10C659-5C14-4A6C-ABEA-72811BACCD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2A62BD4F-6937-468A-B16E-E0AF988E10C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315533AD-8FA7-41A4-8486-1449C3018B6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232A4934-1654-4D50-B46D-357BA4CD6C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29F8FFB9-14A0-439C-835F-E61B0152780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8BC77F53-DB2B-4EDD-908A-6BEC2961DEA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9896B15E-44E6-4AF6-94EE-5A916DA8C6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57ADCA2B-1CFD-4D2F-8F43-03998994AD3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BBCC47B6-0BEF-4537-B2D0-D54934299B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BF834993-AA66-42B3-861F-AC9DA69920A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7EB62328-1581-4F38-8758-78D53E92F3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73358C0E-D05B-48AE-A244-E257D58C8B05}"/>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76F9364E-4673-4B6E-8CFF-6F7C8C753D38}"/>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CE983EFF-419E-4EF5-92CB-7C384DE0BE7F}"/>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C250F030-4F01-45A3-8114-25CF0B3655E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D5CA4EF6-AE78-475A-8C85-7127EA2C4D3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8BB04C12-F872-4E81-9B8B-71FF00DD955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7CAD251C-2615-4073-8BAD-D401B61E8BED}"/>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BF28369B-862F-41D6-BBA6-3BB0B243872D}"/>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28BFB86A-74A6-4CF9-BAA6-5F0A0C31938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505" name="フローチャート: 判断 504">
          <a:extLst>
            <a:ext uri="{FF2B5EF4-FFF2-40B4-BE49-F238E27FC236}">
              <a16:creationId xmlns:a16="http://schemas.microsoft.com/office/drawing/2014/main" id="{F925333E-0CF1-4831-8E4C-E81F6161DBFC}"/>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5AE19DF-F6E4-45E3-8BAF-E0F71A0360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FB31D9F-8628-4D5D-A5CB-B652828713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1789C3D-D74D-4F6B-B748-03D73C63D2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844BFC6-5E6D-4966-9B67-FE42FA62C0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59AA12D-B862-48E3-8E3E-C08024846D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60234</xdr:rowOff>
    </xdr:from>
    <xdr:to>
      <xdr:col>85</xdr:col>
      <xdr:colOff>177800</xdr:colOff>
      <xdr:row>56</xdr:row>
      <xdr:rowOff>161834</xdr:rowOff>
    </xdr:to>
    <xdr:sp macro="" textlink="">
      <xdr:nvSpPr>
        <xdr:cNvPr id="511" name="楕円 510">
          <a:extLst>
            <a:ext uri="{FF2B5EF4-FFF2-40B4-BE49-F238E27FC236}">
              <a16:creationId xmlns:a16="http://schemas.microsoft.com/office/drawing/2014/main" id="{CD17CDDD-479B-4072-BB12-F9498C3FD54E}"/>
            </a:ext>
          </a:extLst>
        </xdr:cNvPr>
        <xdr:cNvSpPr/>
      </xdr:nvSpPr>
      <xdr:spPr>
        <a:xfrm>
          <a:off x="16268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83111</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B0839F6D-7C79-464C-A916-38FF0B275F35}"/>
            </a:ext>
          </a:extLst>
        </xdr:cNvPr>
        <xdr:cNvSpPr txBox="1"/>
      </xdr:nvSpPr>
      <xdr:spPr>
        <a:xfrm>
          <a:off x="16357600" y="951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71665</xdr:rowOff>
    </xdr:from>
    <xdr:to>
      <xdr:col>81</xdr:col>
      <xdr:colOff>101600</xdr:colOff>
      <xdr:row>57</xdr:row>
      <xdr:rowOff>1815</xdr:rowOff>
    </xdr:to>
    <xdr:sp macro="" textlink="">
      <xdr:nvSpPr>
        <xdr:cNvPr id="513" name="楕円 512">
          <a:extLst>
            <a:ext uri="{FF2B5EF4-FFF2-40B4-BE49-F238E27FC236}">
              <a16:creationId xmlns:a16="http://schemas.microsoft.com/office/drawing/2014/main" id="{42194F75-036C-4CA2-A1E0-F563D7220974}"/>
            </a:ext>
          </a:extLst>
        </xdr:cNvPr>
        <xdr:cNvSpPr/>
      </xdr:nvSpPr>
      <xdr:spPr>
        <a:xfrm>
          <a:off x="154305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111034</xdr:rowOff>
    </xdr:from>
    <xdr:to>
      <xdr:col>85</xdr:col>
      <xdr:colOff>127000</xdr:colOff>
      <xdr:row>56</xdr:row>
      <xdr:rowOff>122465</xdr:rowOff>
    </xdr:to>
    <xdr:cxnSp macro="">
      <xdr:nvCxnSpPr>
        <xdr:cNvPr id="514" name="直線コネクタ 513">
          <a:extLst>
            <a:ext uri="{FF2B5EF4-FFF2-40B4-BE49-F238E27FC236}">
              <a16:creationId xmlns:a16="http://schemas.microsoft.com/office/drawing/2014/main" id="{7A65FCB9-C066-449E-8292-A41941F22825}"/>
            </a:ext>
          </a:extLst>
        </xdr:cNvPr>
        <xdr:cNvCxnSpPr/>
      </xdr:nvCxnSpPr>
      <xdr:spPr>
        <a:xfrm flipV="1">
          <a:off x="15481300" y="971223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83094</xdr:rowOff>
    </xdr:from>
    <xdr:to>
      <xdr:col>76</xdr:col>
      <xdr:colOff>165100</xdr:colOff>
      <xdr:row>57</xdr:row>
      <xdr:rowOff>13244</xdr:rowOff>
    </xdr:to>
    <xdr:sp macro="" textlink="">
      <xdr:nvSpPr>
        <xdr:cNvPr id="515" name="楕円 514">
          <a:extLst>
            <a:ext uri="{FF2B5EF4-FFF2-40B4-BE49-F238E27FC236}">
              <a16:creationId xmlns:a16="http://schemas.microsoft.com/office/drawing/2014/main" id="{5D947ACA-DF12-4472-A037-EF954F6B379D}"/>
            </a:ext>
          </a:extLst>
        </xdr:cNvPr>
        <xdr:cNvSpPr/>
      </xdr:nvSpPr>
      <xdr:spPr>
        <a:xfrm>
          <a:off x="14541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122465</xdr:rowOff>
    </xdr:from>
    <xdr:to>
      <xdr:col>81</xdr:col>
      <xdr:colOff>50800</xdr:colOff>
      <xdr:row>56</xdr:row>
      <xdr:rowOff>133894</xdr:rowOff>
    </xdr:to>
    <xdr:cxnSp macro="">
      <xdr:nvCxnSpPr>
        <xdr:cNvPr id="516" name="直線コネクタ 515">
          <a:extLst>
            <a:ext uri="{FF2B5EF4-FFF2-40B4-BE49-F238E27FC236}">
              <a16:creationId xmlns:a16="http://schemas.microsoft.com/office/drawing/2014/main" id="{F747C875-83AC-4C57-A2E6-8E080C39E5C2}"/>
            </a:ext>
          </a:extLst>
        </xdr:cNvPr>
        <xdr:cNvCxnSpPr/>
      </xdr:nvCxnSpPr>
      <xdr:spPr>
        <a:xfrm flipV="1">
          <a:off x="14592300" y="97236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153307</xdr:rowOff>
    </xdr:from>
    <xdr:to>
      <xdr:col>72</xdr:col>
      <xdr:colOff>38100</xdr:colOff>
      <xdr:row>57</xdr:row>
      <xdr:rowOff>83457</xdr:rowOff>
    </xdr:to>
    <xdr:sp macro="" textlink="">
      <xdr:nvSpPr>
        <xdr:cNvPr id="517" name="楕円 516">
          <a:extLst>
            <a:ext uri="{FF2B5EF4-FFF2-40B4-BE49-F238E27FC236}">
              <a16:creationId xmlns:a16="http://schemas.microsoft.com/office/drawing/2014/main" id="{2C597D8C-9908-4D0B-923B-FB3B2E7AB301}"/>
            </a:ext>
          </a:extLst>
        </xdr:cNvPr>
        <xdr:cNvSpPr/>
      </xdr:nvSpPr>
      <xdr:spPr>
        <a:xfrm>
          <a:off x="13652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133894</xdr:rowOff>
    </xdr:from>
    <xdr:to>
      <xdr:col>76</xdr:col>
      <xdr:colOff>114300</xdr:colOff>
      <xdr:row>57</xdr:row>
      <xdr:rowOff>32657</xdr:rowOff>
    </xdr:to>
    <xdr:cxnSp macro="">
      <xdr:nvCxnSpPr>
        <xdr:cNvPr id="518" name="直線コネクタ 517">
          <a:extLst>
            <a:ext uri="{FF2B5EF4-FFF2-40B4-BE49-F238E27FC236}">
              <a16:creationId xmlns:a16="http://schemas.microsoft.com/office/drawing/2014/main" id="{90F9B7F9-FC23-4711-9D93-E87BC5C93A1C}"/>
            </a:ext>
          </a:extLst>
        </xdr:cNvPr>
        <xdr:cNvCxnSpPr/>
      </xdr:nvCxnSpPr>
      <xdr:spPr>
        <a:xfrm flipV="1">
          <a:off x="13703300" y="97350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90051540-32AE-4AAB-BB3F-C680606A7C7A}"/>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428F7640-00B0-4B11-A04D-66F666FA705A}"/>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37028</xdr:rowOff>
    </xdr:from>
    <xdr:ext cx="405111" cy="259045"/>
    <xdr:sp macro="" textlink="">
      <xdr:nvSpPr>
        <xdr:cNvPr id="521" name="n_3aveValue【学校施設】&#10;有形固定資産減価償却率">
          <a:extLst>
            <a:ext uri="{FF2B5EF4-FFF2-40B4-BE49-F238E27FC236}">
              <a16:creationId xmlns:a16="http://schemas.microsoft.com/office/drawing/2014/main" id="{2FC9F2D4-04C4-4FDA-8399-308741013A78}"/>
            </a:ext>
          </a:extLst>
        </xdr:cNvPr>
        <xdr:cNvSpPr txBox="1"/>
      </xdr:nvSpPr>
      <xdr:spPr>
        <a:xfrm>
          <a:off x="13500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18342</xdr:rowOff>
    </xdr:from>
    <xdr:ext cx="405111" cy="259045"/>
    <xdr:sp macro="" textlink="">
      <xdr:nvSpPr>
        <xdr:cNvPr id="522" name="n_1mainValue【学校施設】&#10;有形固定資産減価償却率">
          <a:extLst>
            <a:ext uri="{FF2B5EF4-FFF2-40B4-BE49-F238E27FC236}">
              <a16:creationId xmlns:a16="http://schemas.microsoft.com/office/drawing/2014/main" id="{0CB0B345-318F-45B7-8415-2DA91AC08A44}"/>
            </a:ext>
          </a:extLst>
        </xdr:cNvPr>
        <xdr:cNvSpPr txBox="1"/>
      </xdr:nvSpPr>
      <xdr:spPr>
        <a:xfrm>
          <a:off x="15266044" y="944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29771</xdr:rowOff>
    </xdr:from>
    <xdr:ext cx="405111" cy="259045"/>
    <xdr:sp macro="" textlink="">
      <xdr:nvSpPr>
        <xdr:cNvPr id="523" name="n_2mainValue【学校施設】&#10;有形固定資産減価償却率">
          <a:extLst>
            <a:ext uri="{FF2B5EF4-FFF2-40B4-BE49-F238E27FC236}">
              <a16:creationId xmlns:a16="http://schemas.microsoft.com/office/drawing/2014/main" id="{4A46FC83-D944-481F-A214-96F5EBB17891}"/>
            </a:ext>
          </a:extLst>
        </xdr:cNvPr>
        <xdr:cNvSpPr txBox="1"/>
      </xdr:nvSpPr>
      <xdr:spPr>
        <a:xfrm>
          <a:off x="14389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99984</xdr:rowOff>
    </xdr:from>
    <xdr:ext cx="405111" cy="259045"/>
    <xdr:sp macro="" textlink="">
      <xdr:nvSpPr>
        <xdr:cNvPr id="524" name="n_3mainValue【学校施設】&#10;有形固定資産減価償却率">
          <a:extLst>
            <a:ext uri="{FF2B5EF4-FFF2-40B4-BE49-F238E27FC236}">
              <a16:creationId xmlns:a16="http://schemas.microsoft.com/office/drawing/2014/main" id="{16D0AB44-60BD-408E-9C10-74D146E5F193}"/>
            </a:ext>
          </a:extLst>
        </xdr:cNvPr>
        <xdr:cNvSpPr txBox="1"/>
      </xdr:nvSpPr>
      <xdr:spPr>
        <a:xfrm>
          <a:off x="13500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EF65DE9-23AA-4E06-8513-FD54A61B2C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E3C27F52-FC52-4A54-A55C-A3ABC67972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849C5B40-608F-40B0-B73D-2A3AEBEFD6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4ADECF28-8268-438F-9102-D24CB962B7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DA23ECEF-5C40-4427-8A7F-37CA6D5C49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8CEDC390-1D4B-406B-AB58-2F5890EEAA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60E00990-5504-4868-BEC8-5E040B1FCF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A410FC73-EEA1-4466-A2AD-F226B68E25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82CCAF5C-F40C-4C8D-BB19-7A1BDFB93F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87929535-BA67-4D85-9611-6F4D5BF56C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F5385A0F-24F6-4D85-A857-808344020F1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D207A4A1-9B3D-43C6-B1E4-D8ABA4F13FB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3FF81708-6C55-406E-80F3-26A00244B7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E72C8810-8DD5-4307-9D7A-258F17482B2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8B23CE71-4A91-4394-8BE8-EE252FBD73D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320DCF35-66E3-4B6F-8F3B-0FE8375EE0CF}"/>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9DB22D5A-0B50-4E04-AD50-434727A91F5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5EF15B46-273F-4CE5-8F89-BCA85379F50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D2D12ACF-E528-4960-B66F-CF561590F1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99762842-789A-441A-A80C-F2743AD0DC7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E2654D44-F214-4F03-9387-6B5DABD4ECB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7831F160-5BE7-4A1A-B83A-918146B8DED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CB1EE466-D74B-4449-A73B-650D732945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C90ADF9-F0F9-4366-B79D-F9FB362DD9A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1862B478-A39F-4011-B426-AFB632DB56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9B9EF074-EB09-4C75-AB98-4DC39FF5DB83}"/>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81FBEA95-3E42-46E2-B427-8181F1B18AD2}"/>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8FF91EF8-6389-4691-94F2-C4920B78496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C1D9FE3D-A141-4F02-8E72-58E38EEAA9C6}"/>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E294C02E-293C-4C39-A815-30F37946974D}"/>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AFE18771-24B9-42CD-B62C-6F1C94660E6B}"/>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655CDAFF-9627-48BC-B839-4982216D2661}"/>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A2951E-52C5-4356-8A1E-3361D419B7C8}"/>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7335B05-EBA3-49D0-BE56-5CC3BCEF782B}"/>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59" name="フローチャート: 判断 558">
          <a:extLst>
            <a:ext uri="{FF2B5EF4-FFF2-40B4-BE49-F238E27FC236}">
              <a16:creationId xmlns:a16="http://schemas.microsoft.com/office/drawing/2014/main" id="{CC46872F-3415-4816-BC55-7973F298EEBC}"/>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BD5328F-7B95-49FF-BF84-5BA7E384B5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B2AFD42C-D241-41EA-B0BB-CC4E08C35B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55414544-F8BC-4D3D-8E7B-E0917BDFA0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AC5E1C3-28C8-4B1C-859C-3AB04D30B0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CDE7F2C9-3571-4208-8098-B3CE5AE5C2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26434</xdr:rowOff>
    </xdr:from>
    <xdr:to>
      <xdr:col>116</xdr:col>
      <xdr:colOff>114300</xdr:colOff>
      <xdr:row>64</xdr:row>
      <xdr:rowOff>128034</xdr:rowOff>
    </xdr:to>
    <xdr:sp macro="" textlink="">
      <xdr:nvSpPr>
        <xdr:cNvPr id="565" name="楕円 564">
          <a:extLst>
            <a:ext uri="{FF2B5EF4-FFF2-40B4-BE49-F238E27FC236}">
              <a16:creationId xmlns:a16="http://schemas.microsoft.com/office/drawing/2014/main" id="{6A547BC8-5816-452B-93AF-AC6293F49945}"/>
            </a:ext>
          </a:extLst>
        </xdr:cNvPr>
        <xdr:cNvSpPr/>
      </xdr:nvSpPr>
      <xdr:spPr>
        <a:xfrm>
          <a:off x="22110700" y="109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112811</xdr:rowOff>
    </xdr:from>
    <xdr:ext cx="469744" cy="259045"/>
    <xdr:sp macro="" textlink="">
      <xdr:nvSpPr>
        <xdr:cNvPr id="566" name="【学校施設】&#10;一人当たり面積該当値テキスト">
          <a:extLst>
            <a:ext uri="{FF2B5EF4-FFF2-40B4-BE49-F238E27FC236}">
              <a16:creationId xmlns:a16="http://schemas.microsoft.com/office/drawing/2014/main" id="{6E30F43C-7A4E-44DE-AD9C-B21119E36FCD}"/>
            </a:ext>
          </a:extLst>
        </xdr:cNvPr>
        <xdr:cNvSpPr txBox="1"/>
      </xdr:nvSpPr>
      <xdr:spPr>
        <a:xfrm>
          <a:off x="22199600" y="1091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27740</xdr:rowOff>
    </xdr:from>
    <xdr:to>
      <xdr:col>112</xdr:col>
      <xdr:colOff>38100</xdr:colOff>
      <xdr:row>64</xdr:row>
      <xdr:rowOff>129340</xdr:rowOff>
    </xdr:to>
    <xdr:sp macro="" textlink="">
      <xdr:nvSpPr>
        <xdr:cNvPr id="567" name="楕円 566">
          <a:extLst>
            <a:ext uri="{FF2B5EF4-FFF2-40B4-BE49-F238E27FC236}">
              <a16:creationId xmlns:a16="http://schemas.microsoft.com/office/drawing/2014/main" id="{94D97226-B342-4FD8-862A-0FCF5CFF7113}"/>
            </a:ext>
          </a:extLst>
        </xdr:cNvPr>
        <xdr:cNvSpPr/>
      </xdr:nvSpPr>
      <xdr:spPr>
        <a:xfrm>
          <a:off x="21272500" y="110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77234</xdr:rowOff>
    </xdr:from>
    <xdr:to>
      <xdr:col>116</xdr:col>
      <xdr:colOff>63500</xdr:colOff>
      <xdr:row>64</xdr:row>
      <xdr:rowOff>78540</xdr:rowOff>
    </xdr:to>
    <xdr:cxnSp macro="">
      <xdr:nvCxnSpPr>
        <xdr:cNvPr id="568" name="直線コネクタ 567">
          <a:extLst>
            <a:ext uri="{FF2B5EF4-FFF2-40B4-BE49-F238E27FC236}">
              <a16:creationId xmlns:a16="http://schemas.microsoft.com/office/drawing/2014/main" id="{2F8A3C57-EEBF-4A7B-A8A8-8E2AEB9882F4}"/>
            </a:ext>
          </a:extLst>
        </xdr:cNvPr>
        <xdr:cNvCxnSpPr/>
      </xdr:nvCxnSpPr>
      <xdr:spPr>
        <a:xfrm flipV="1">
          <a:off x="21323300" y="1105003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28491</xdr:rowOff>
    </xdr:from>
    <xdr:to>
      <xdr:col>107</xdr:col>
      <xdr:colOff>101600</xdr:colOff>
      <xdr:row>64</xdr:row>
      <xdr:rowOff>130091</xdr:rowOff>
    </xdr:to>
    <xdr:sp macro="" textlink="">
      <xdr:nvSpPr>
        <xdr:cNvPr id="569" name="楕円 568">
          <a:extLst>
            <a:ext uri="{FF2B5EF4-FFF2-40B4-BE49-F238E27FC236}">
              <a16:creationId xmlns:a16="http://schemas.microsoft.com/office/drawing/2014/main" id="{DE757CD8-8339-4BC7-999E-29FDCD6BE75E}"/>
            </a:ext>
          </a:extLst>
        </xdr:cNvPr>
        <xdr:cNvSpPr/>
      </xdr:nvSpPr>
      <xdr:spPr>
        <a:xfrm>
          <a:off x="20383500" y="110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78540</xdr:rowOff>
    </xdr:from>
    <xdr:to>
      <xdr:col>111</xdr:col>
      <xdr:colOff>177800</xdr:colOff>
      <xdr:row>64</xdr:row>
      <xdr:rowOff>79291</xdr:rowOff>
    </xdr:to>
    <xdr:cxnSp macro="">
      <xdr:nvCxnSpPr>
        <xdr:cNvPr id="570" name="直線コネクタ 569">
          <a:extLst>
            <a:ext uri="{FF2B5EF4-FFF2-40B4-BE49-F238E27FC236}">
              <a16:creationId xmlns:a16="http://schemas.microsoft.com/office/drawing/2014/main" id="{CF49D1B3-BA37-4DAD-9D01-A342BBFB1E37}"/>
            </a:ext>
          </a:extLst>
        </xdr:cNvPr>
        <xdr:cNvCxnSpPr/>
      </xdr:nvCxnSpPr>
      <xdr:spPr>
        <a:xfrm flipV="1">
          <a:off x="20434300" y="1105134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29047</xdr:rowOff>
    </xdr:from>
    <xdr:to>
      <xdr:col>102</xdr:col>
      <xdr:colOff>165100</xdr:colOff>
      <xdr:row>64</xdr:row>
      <xdr:rowOff>130647</xdr:rowOff>
    </xdr:to>
    <xdr:sp macro="" textlink="">
      <xdr:nvSpPr>
        <xdr:cNvPr id="571" name="楕円 570">
          <a:extLst>
            <a:ext uri="{FF2B5EF4-FFF2-40B4-BE49-F238E27FC236}">
              <a16:creationId xmlns:a16="http://schemas.microsoft.com/office/drawing/2014/main" id="{01F8AF6B-D23C-4F93-8E2D-33B2A14E9573}"/>
            </a:ext>
          </a:extLst>
        </xdr:cNvPr>
        <xdr:cNvSpPr/>
      </xdr:nvSpPr>
      <xdr:spPr>
        <a:xfrm>
          <a:off x="19494500" y="110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79291</xdr:rowOff>
    </xdr:from>
    <xdr:to>
      <xdr:col>107</xdr:col>
      <xdr:colOff>50800</xdr:colOff>
      <xdr:row>64</xdr:row>
      <xdr:rowOff>79847</xdr:rowOff>
    </xdr:to>
    <xdr:cxnSp macro="">
      <xdr:nvCxnSpPr>
        <xdr:cNvPr id="572" name="直線コネクタ 571">
          <a:extLst>
            <a:ext uri="{FF2B5EF4-FFF2-40B4-BE49-F238E27FC236}">
              <a16:creationId xmlns:a16="http://schemas.microsoft.com/office/drawing/2014/main" id="{1577CE33-F38C-4D63-B1DF-148B14431C34}"/>
            </a:ext>
          </a:extLst>
        </xdr:cNvPr>
        <xdr:cNvCxnSpPr/>
      </xdr:nvCxnSpPr>
      <xdr:spPr>
        <a:xfrm flipV="1">
          <a:off x="19545300" y="1105209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17365521-7781-481F-922B-ABABDCCF48FD}"/>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C32474B5-9973-477A-AEDB-51CDC704E054}"/>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75" name="n_3aveValue【学校施設】&#10;一人当たり面積">
          <a:extLst>
            <a:ext uri="{FF2B5EF4-FFF2-40B4-BE49-F238E27FC236}">
              <a16:creationId xmlns:a16="http://schemas.microsoft.com/office/drawing/2014/main" id="{DC762338-D679-472B-B2C2-01F25F4A97EA}"/>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120467</xdr:rowOff>
    </xdr:from>
    <xdr:ext cx="469744" cy="259045"/>
    <xdr:sp macro="" textlink="">
      <xdr:nvSpPr>
        <xdr:cNvPr id="576" name="n_1mainValue【学校施設】&#10;一人当たり面積">
          <a:extLst>
            <a:ext uri="{FF2B5EF4-FFF2-40B4-BE49-F238E27FC236}">
              <a16:creationId xmlns:a16="http://schemas.microsoft.com/office/drawing/2014/main" id="{C38D56EC-9BE2-4121-B699-13A654121FAF}"/>
            </a:ext>
          </a:extLst>
        </xdr:cNvPr>
        <xdr:cNvSpPr txBox="1"/>
      </xdr:nvSpPr>
      <xdr:spPr>
        <a:xfrm>
          <a:off x="21075727" y="110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121218</xdr:rowOff>
    </xdr:from>
    <xdr:ext cx="469744" cy="259045"/>
    <xdr:sp macro="" textlink="">
      <xdr:nvSpPr>
        <xdr:cNvPr id="577" name="n_2mainValue【学校施設】&#10;一人当たり面積">
          <a:extLst>
            <a:ext uri="{FF2B5EF4-FFF2-40B4-BE49-F238E27FC236}">
              <a16:creationId xmlns:a16="http://schemas.microsoft.com/office/drawing/2014/main" id="{1111ADC0-1E2E-419C-BD47-42BB4EB47AB8}"/>
            </a:ext>
          </a:extLst>
        </xdr:cNvPr>
        <xdr:cNvSpPr txBox="1"/>
      </xdr:nvSpPr>
      <xdr:spPr>
        <a:xfrm>
          <a:off x="20199427" y="110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121774</xdr:rowOff>
    </xdr:from>
    <xdr:ext cx="469744" cy="259045"/>
    <xdr:sp macro="" textlink="">
      <xdr:nvSpPr>
        <xdr:cNvPr id="578" name="n_3mainValue【学校施設】&#10;一人当たり面積">
          <a:extLst>
            <a:ext uri="{FF2B5EF4-FFF2-40B4-BE49-F238E27FC236}">
              <a16:creationId xmlns:a16="http://schemas.microsoft.com/office/drawing/2014/main" id="{AE9482A7-FBBF-4719-BDBE-E1D5AD26F9FF}"/>
            </a:ext>
          </a:extLst>
        </xdr:cNvPr>
        <xdr:cNvSpPr txBox="1"/>
      </xdr:nvSpPr>
      <xdr:spPr>
        <a:xfrm>
          <a:off x="19310427" y="110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34C232C3-9FC6-4A0E-96EE-E45B42C121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1183FCC3-41C2-459D-AF9F-B2830493F9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4B620F55-3B46-4E7D-9C5B-281F8CB9B0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E80CDC5-5B4F-4AD0-833D-60E4D4841A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535335F0-A82B-472E-93F1-82AC66F7C0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2EA2A764-58E9-434D-89A8-10354BCC16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3D484759-70E9-44E1-B199-3C30222BF4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3A96E6D1-3AA6-4340-9566-C81CA5C3985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C83F4156-8B56-415A-88D8-05D2B79183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2A781160-17E5-49E8-BC46-1A6CC64E9F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D91AA6B0-DD2A-4960-9A36-4FA72D55EC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8D62AAE9-73C4-4003-A389-E7CE4F3461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B9181B3-AB8E-490B-9423-F959498E83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7C9C9EAD-A72D-4AB1-BAA2-AE37DDAC6F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73E5709B-6F4D-4BD3-A7BD-2B4D491EDF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AFA5E62C-921A-42A9-9D21-235288A7FA4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BF33B2DD-03A4-4049-A970-6016A0DA6D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9627CF1F-5ADC-4777-A03B-FC120F108C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D85B2A00-4A89-4718-98EF-870D772118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45A68FE0-6261-4204-9874-2116582E6D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6FEEA4D0-01EE-4DB4-B51E-BA75974CE6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D756F87E-5998-4891-A6EC-62EFCD92BA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936EFB01-216F-4A0A-B2F2-B6A9C1DD06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BC234F74-2F51-49F3-A980-FEA9508AF9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1631F8B6-C09D-43A4-8F1C-97A09FC819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76C97E07-1234-4491-8ED0-71ADEF58DE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CFAF4988-0A9C-42C6-A718-9061434DB17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48FA199E-5C39-466A-9187-5732F42588B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DEDACDDF-215A-4773-9D85-24B28A4CD4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D282D855-E17F-4BF8-8E2D-BC92338F5C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FEEF47D-819C-4EF6-BA21-4823F32E2F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48B3D662-7103-40B3-8E6E-2D54553842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4C09B6-0659-41BF-B198-333EAAAFDD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733FD94-4D0D-4A05-B0B2-68298802D1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D110E2C2-D68C-43B6-8AE4-57B5691C39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562AAB13-A28E-4863-BAE3-162E1E6937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4B77A9DC-945A-42AC-B0C9-939ED6102D0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207E16A3-EE81-4110-9735-844BE4A5F97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44DCFBB0-89F2-496F-92C6-ABA6A4BBD0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71584142-1CA0-4971-88C5-0DFFFF3640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81FED9FE-B554-4484-85A4-87E091BCA4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74374F1E-F889-4357-AF60-9923D7234FE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8C7CE1D9-5AFB-4C86-B9AC-D3E7033691BC}"/>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266DF5BB-0035-413B-A53F-4F370B109B1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6A0AF41B-21CE-4910-B476-DB72AD799DF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D55A9BD1-10E9-4F9F-A171-889B05CCDB5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id="{3C6309A7-5122-4206-BCB4-6420ACA93E8A}"/>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94F31B11-DC44-43F0-B3EF-F07373D533D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741CF40E-000A-4683-8A3F-AA669BFD5CB1}"/>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1F709A76-801C-4DA3-91B8-AAFA67B3B72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9" name="フローチャート: 判断 628">
          <a:extLst>
            <a:ext uri="{FF2B5EF4-FFF2-40B4-BE49-F238E27FC236}">
              <a16:creationId xmlns:a16="http://schemas.microsoft.com/office/drawing/2014/main" id="{4A2E80D5-6E57-4EC6-A016-656F64DD6D6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C837575-438D-4229-9FEB-4BA68F9D46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7BB052E1-D36E-4273-9759-0F4425D641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075438B-B427-45B4-8291-2D24C26793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7AF170B-7F95-44AF-9F1A-85CD91A8F0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44E1ED2-28EF-4C1E-98B7-B380CDBB2C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35" name="楕円 634">
          <a:extLst>
            <a:ext uri="{FF2B5EF4-FFF2-40B4-BE49-F238E27FC236}">
              <a16:creationId xmlns:a16="http://schemas.microsoft.com/office/drawing/2014/main" id="{706ECED3-577C-4574-9FD7-66BCAA4568EF}"/>
            </a:ext>
          </a:extLst>
        </xdr:cNvPr>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44648</xdr:rowOff>
    </xdr:from>
    <xdr:ext cx="405111" cy="259045"/>
    <xdr:sp macro="" textlink="">
      <xdr:nvSpPr>
        <xdr:cNvPr id="636" name="【公民館】&#10;有形固定資産減価償却率該当値テキスト">
          <a:extLst>
            <a:ext uri="{FF2B5EF4-FFF2-40B4-BE49-F238E27FC236}">
              <a16:creationId xmlns:a16="http://schemas.microsoft.com/office/drawing/2014/main" id="{7AB55820-6FA2-4AA4-B199-E84B1A73531B}"/>
            </a:ext>
          </a:extLst>
        </xdr:cNvPr>
        <xdr:cNvSpPr txBox="1"/>
      </xdr:nvSpPr>
      <xdr:spPr>
        <a:xfrm>
          <a:off x="163576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37" name="楕円 636">
          <a:extLst>
            <a:ext uri="{FF2B5EF4-FFF2-40B4-BE49-F238E27FC236}">
              <a16:creationId xmlns:a16="http://schemas.microsoft.com/office/drawing/2014/main" id="{177BFF5B-D266-4C74-A5A7-36ABDDF10A66}"/>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144780</xdr:rowOff>
    </xdr:to>
    <xdr:cxnSp macro="">
      <xdr:nvCxnSpPr>
        <xdr:cNvPr id="638" name="直線コネクタ 637">
          <a:extLst>
            <a:ext uri="{FF2B5EF4-FFF2-40B4-BE49-F238E27FC236}">
              <a16:creationId xmlns:a16="http://schemas.microsoft.com/office/drawing/2014/main" id="{CB466DCD-60C5-4D2A-B08A-D41E6A8FEA7F}"/>
            </a:ext>
          </a:extLst>
        </xdr:cNvPr>
        <xdr:cNvCxnSpPr/>
      </xdr:nvCxnSpPr>
      <xdr:spPr>
        <a:xfrm flipV="1">
          <a:off x="15481300" y="177763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639" name="楕円 638">
          <a:extLst>
            <a:ext uri="{FF2B5EF4-FFF2-40B4-BE49-F238E27FC236}">
              <a16:creationId xmlns:a16="http://schemas.microsoft.com/office/drawing/2014/main" id="{85D92B7E-2A07-4168-9125-BA7221D2593F}"/>
            </a:ext>
          </a:extLst>
        </xdr:cNvPr>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144780</xdr:rowOff>
    </xdr:to>
    <xdr:cxnSp macro="">
      <xdr:nvCxnSpPr>
        <xdr:cNvPr id="640" name="直線コネクタ 639">
          <a:extLst>
            <a:ext uri="{FF2B5EF4-FFF2-40B4-BE49-F238E27FC236}">
              <a16:creationId xmlns:a16="http://schemas.microsoft.com/office/drawing/2014/main" id="{6C8EFA5E-6FE7-436A-9C99-A988A62D1F01}"/>
            </a:ext>
          </a:extLst>
        </xdr:cNvPr>
        <xdr:cNvCxnSpPr/>
      </xdr:nvCxnSpPr>
      <xdr:spPr>
        <a:xfrm>
          <a:off x="14592300" y="1770615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641" name="楕円 640">
          <a:extLst>
            <a:ext uri="{FF2B5EF4-FFF2-40B4-BE49-F238E27FC236}">
              <a16:creationId xmlns:a16="http://schemas.microsoft.com/office/drawing/2014/main" id="{D03FFC84-97DC-4E5A-B6D7-84AD7BED94D8}"/>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46808</xdr:rowOff>
    </xdr:from>
    <xdr:to>
      <xdr:col>76</xdr:col>
      <xdr:colOff>114300</xdr:colOff>
      <xdr:row>103</xdr:row>
      <xdr:rowOff>94162</xdr:rowOff>
    </xdr:to>
    <xdr:cxnSp macro="">
      <xdr:nvCxnSpPr>
        <xdr:cNvPr id="642" name="直線コネクタ 641">
          <a:extLst>
            <a:ext uri="{FF2B5EF4-FFF2-40B4-BE49-F238E27FC236}">
              <a16:creationId xmlns:a16="http://schemas.microsoft.com/office/drawing/2014/main" id="{BA2D0D0C-DD29-4ED1-B4F9-CCAD2334747C}"/>
            </a:ext>
          </a:extLst>
        </xdr:cNvPr>
        <xdr:cNvCxnSpPr/>
      </xdr:nvCxnSpPr>
      <xdr:spPr>
        <a:xfrm flipV="1">
          <a:off x="13703300" y="1770615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id="{A6FCDB8B-28B6-4C76-8010-3D6C68A87A7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19862B61-121A-4CDD-B201-F818BFB8E72A}"/>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45" name="n_3aveValue【公民館】&#10;有形固定資産減価償却率">
          <a:extLst>
            <a:ext uri="{FF2B5EF4-FFF2-40B4-BE49-F238E27FC236}">
              <a16:creationId xmlns:a16="http://schemas.microsoft.com/office/drawing/2014/main" id="{8632EB6D-F008-4691-95BA-C2BD0878DFF7}"/>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15257</xdr:rowOff>
    </xdr:from>
    <xdr:ext cx="405111" cy="259045"/>
    <xdr:sp macro="" textlink="">
      <xdr:nvSpPr>
        <xdr:cNvPr id="646" name="n_1mainValue【公民館】&#10;有形固定資産減価償却率">
          <a:extLst>
            <a:ext uri="{FF2B5EF4-FFF2-40B4-BE49-F238E27FC236}">
              <a16:creationId xmlns:a16="http://schemas.microsoft.com/office/drawing/2014/main" id="{5E4054ED-3CA6-4611-A499-6F0117BAE683}"/>
            </a:ext>
          </a:extLst>
        </xdr:cNvPr>
        <xdr:cNvSpPr txBox="1"/>
      </xdr:nvSpPr>
      <xdr:spPr>
        <a:xfrm>
          <a:off x="15266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647" name="n_2mainValue【公民館】&#10;有形固定資産減価償却率">
          <a:extLst>
            <a:ext uri="{FF2B5EF4-FFF2-40B4-BE49-F238E27FC236}">
              <a16:creationId xmlns:a16="http://schemas.microsoft.com/office/drawing/2014/main" id="{BF6FAC8B-3A70-48BC-BCC0-61DCC3A8DE27}"/>
            </a:ext>
          </a:extLst>
        </xdr:cNvPr>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136089</xdr:rowOff>
    </xdr:from>
    <xdr:ext cx="405111" cy="259045"/>
    <xdr:sp macro="" textlink="">
      <xdr:nvSpPr>
        <xdr:cNvPr id="648" name="n_3mainValue【公民館】&#10;有形固定資産減価償却率">
          <a:extLst>
            <a:ext uri="{FF2B5EF4-FFF2-40B4-BE49-F238E27FC236}">
              <a16:creationId xmlns:a16="http://schemas.microsoft.com/office/drawing/2014/main" id="{BDBEFDD9-A292-4210-8CA6-C74AE763A75D}"/>
            </a:ext>
          </a:extLst>
        </xdr:cNvPr>
        <xdr:cNvSpPr txBox="1"/>
      </xdr:nvSpPr>
      <xdr:spPr>
        <a:xfrm>
          <a:off x="13500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50E51CEE-9842-453A-BF4E-3021F984BD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2E5A6C88-F217-47E1-8E1A-1C3664B8C9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D5F6AD81-BB38-452E-BBA8-EEE8B61E1C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CF31A6CB-F26C-40DD-A6CC-8C1E100073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D11AC31A-CE19-4C7F-A79A-C6F48E76D4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1A0DFE3B-203A-442E-A82E-495B9A137D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4975E783-5CC8-48D4-8508-DFAD15329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D300A90C-92F5-4BF6-9050-D8B69C0B9D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5774BB41-FC99-43E2-B911-13C6741CD6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46362C9F-5938-43AA-96C7-28ED29686E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24BBFE92-A26D-4045-B54D-991DF568E3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53AD6436-78B9-4FA7-826C-01BB7E24E2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49B4D70D-7AAF-479F-837C-F0BB2C220FE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08234CA0-1201-4C23-909E-9099C21648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265F500C-3365-418D-8E2C-8B7D3F7D42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EB448E16-99E8-47F5-B5D5-EF498444909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4BC1DC9D-F9F4-475B-823F-7DE01E70E3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5995446A-E200-40D4-A67A-A3578BDBD45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48514A4D-1878-4C88-B605-F3ADDFE58A4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238A60F8-8E59-4880-A5D3-B97AD0E15B8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C2A3FD7-6B93-4DB2-9C20-11E0DF5331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E6FCF8D6-455C-40B7-A246-685C832C14E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81BA1DEB-AE12-42A8-B846-7D718F35E4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F6B8839F-FB5E-4628-A9D5-748CF62262BB}"/>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765A9AF7-9671-4BA1-BED9-A542E07D9B3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3C1A43EE-C000-4B2F-82EC-7C7FCA405695}"/>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B8A5B8C3-EDF1-4C1D-8C41-6B0A2393364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3B00A5F1-6EEC-4AFB-B168-AFB65AF3643D}"/>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F16D3F42-1CA6-49AE-9CA0-681907C934CB}"/>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5DAC88EB-ACF4-4B37-B0AE-3E639F321A71}"/>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8D43AE1E-0A85-471F-9552-963593C78AF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3503658-2C86-45E2-B877-C664C3943CAD}"/>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81" name="フローチャート: 判断 680">
          <a:extLst>
            <a:ext uri="{FF2B5EF4-FFF2-40B4-BE49-F238E27FC236}">
              <a16:creationId xmlns:a16="http://schemas.microsoft.com/office/drawing/2014/main" id="{7808887C-0811-432F-9FBA-F97CEB3BEB65}"/>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0ACA47D-394D-410A-A2C8-910295A774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A282049-B111-41EB-9789-1FA6808E37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3207140-B4BF-4923-82D8-89E08D8B53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D0FAB22-22AC-46EF-BE5E-3FDA4873AA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937B2EE-B5FA-449D-97C4-63A380F897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82093</xdr:rowOff>
    </xdr:from>
    <xdr:to>
      <xdr:col>116</xdr:col>
      <xdr:colOff>114300</xdr:colOff>
      <xdr:row>108</xdr:row>
      <xdr:rowOff>12243</xdr:rowOff>
    </xdr:to>
    <xdr:sp macro="" textlink="">
      <xdr:nvSpPr>
        <xdr:cNvPr id="687" name="楕円 686">
          <a:extLst>
            <a:ext uri="{FF2B5EF4-FFF2-40B4-BE49-F238E27FC236}">
              <a16:creationId xmlns:a16="http://schemas.microsoft.com/office/drawing/2014/main" id="{75E08B71-A882-4A60-B89D-C1A95317067D}"/>
            </a:ext>
          </a:extLst>
        </xdr:cNvPr>
        <xdr:cNvSpPr/>
      </xdr:nvSpPr>
      <xdr:spPr>
        <a:xfrm>
          <a:off x="221107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104970</xdr:rowOff>
    </xdr:from>
    <xdr:ext cx="469744" cy="259045"/>
    <xdr:sp macro="" textlink="">
      <xdr:nvSpPr>
        <xdr:cNvPr id="688" name="【公民館】&#10;一人当たり面積該当値テキスト">
          <a:extLst>
            <a:ext uri="{FF2B5EF4-FFF2-40B4-BE49-F238E27FC236}">
              <a16:creationId xmlns:a16="http://schemas.microsoft.com/office/drawing/2014/main" id="{BF730BC0-AC2A-44FC-84F0-063C0364E2EB}"/>
            </a:ext>
          </a:extLst>
        </xdr:cNvPr>
        <xdr:cNvSpPr txBox="1"/>
      </xdr:nvSpPr>
      <xdr:spPr>
        <a:xfrm>
          <a:off x="22199600" y="182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86818</xdr:rowOff>
    </xdr:from>
    <xdr:to>
      <xdr:col>112</xdr:col>
      <xdr:colOff>38100</xdr:colOff>
      <xdr:row>108</xdr:row>
      <xdr:rowOff>16968</xdr:rowOff>
    </xdr:to>
    <xdr:sp macro="" textlink="">
      <xdr:nvSpPr>
        <xdr:cNvPr id="689" name="楕円 688">
          <a:extLst>
            <a:ext uri="{FF2B5EF4-FFF2-40B4-BE49-F238E27FC236}">
              <a16:creationId xmlns:a16="http://schemas.microsoft.com/office/drawing/2014/main" id="{5266012F-B822-47D8-9D21-7B42D5FB2D6F}"/>
            </a:ext>
          </a:extLst>
        </xdr:cNvPr>
        <xdr:cNvSpPr/>
      </xdr:nvSpPr>
      <xdr:spPr>
        <a:xfrm>
          <a:off x="21272500" y="184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132893</xdr:rowOff>
    </xdr:from>
    <xdr:to>
      <xdr:col>116</xdr:col>
      <xdr:colOff>63500</xdr:colOff>
      <xdr:row>107</xdr:row>
      <xdr:rowOff>137618</xdr:rowOff>
    </xdr:to>
    <xdr:cxnSp macro="">
      <xdr:nvCxnSpPr>
        <xdr:cNvPr id="690" name="直線コネクタ 689">
          <a:extLst>
            <a:ext uri="{FF2B5EF4-FFF2-40B4-BE49-F238E27FC236}">
              <a16:creationId xmlns:a16="http://schemas.microsoft.com/office/drawing/2014/main" id="{7584020A-7FD0-4516-9421-1A3697257730}"/>
            </a:ext>
          </a:extLst>
        </xdr:cNvPr>
        <xdr:cNvCxnSpPr/>
      </xdr:nvCxnSpPr>
      <xdr:spPr>
        <a:xfrm flipV="1">
          <a:off x="21323300" y="1847804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89484</xdr:rowOff>
    </xdr:from>
    <xdr:to>
      <xdr:col>107</xdr:col>
      <xdr:colOff>101600</xdr:colOff>
      <xdr:row>108</xdr:row>
      <xdr:rowOff>19634</xdr:rowOff>
    </xdr:to>
    <xdr:sp macro="" textlink="">
      <xdr:nvSpPr>
        <xdr:cNvPr id="691" name="楕円 690">
          <a:extLst>
            <a:ext uri="{FF2B5EF4-FFF2-40B4-BE49-F238E27FC236}">
              <a16:creationId xmlns:a16="http://schemas.microsoft.com/office/drawing/2014/main" id="{2E3D7FDB-1668-4EB9-AC34-8D2F3EDCA779}"/>
            </a:ext>
          </a:extLst>
        </xdr:cNvPr>
        <xdr:cNvSpPr/>
      </xdr:nvSpPr>
      <xdr:spPr>
        <a:xfrm>
          <a:off x="20383500" y="184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137618</xdr:rowOff>
    </xdr:from>
    <xdr:to>
      <xdr:col>111</xdr:col>
      <xdr:colOff>177800</xdr:colOff>
      <xdr:row>107</xdr:row>
      <xdr:rowOff>140284</xdr:rowOff>
    </xdr:to>
    <xdr:cxnSp macro="">
      <xdr:nvCxnSpPr>
        <xdr:cNvPr id="692" name="直線コネクタ 691">
          <a:extLst>
            <a:ext uri="{FF2B5EF4-FFF2-40B4-BE49-F238E27FC236}">
              <a16:creationId xmlns:a16="http://schemas.microsoft.com/office/drawing/2014/main" id="{192E6597-D224-422D-B598-4BFC1846AB95}"/>
            </a:ext>
          </a:extLst>
        </xdr:cNvPr>
        <xdr:cNvCxnSpPr/>
      </xdr:nvCxnSpPr>
      <xdr:spPr>
        <a:xfrm flipV="1">
          <a:off x="20434300" y="1848276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91390</xdr:rowOff>
    </xdr:from>
    <xdr:to>
      <xdr:col>102</xdr:col>
      <xdr:colOff>165100</xdr:colOff>
      <xdr:row>108</xdr:row>
      <xdr:rowOff>21540</xdr:rowOff>
    </xdr:to>
    <xdr:sp macro="" textlink="">
      <xdr:nvSpPr>
        <xdr:cNvPr id="693" name="楕円 692">
          <a:extLst>
            <a:ext uri="{FF2B5EF4-FFF2-40B4-BE49-F238E27FC236}">
              <a16:creationId xmlns:a16="http://schemas.microsoft.com/office/drawing/2014/main" id="{4A82601E-69F0-4A6D-B408-3382F60BD195}"/>
            </a:ext>
          </a:extLst>
        </xdr:cNvPr>
        <xdr:cNvSpPr/>
      </xdr:nvSpPr>
      <xdr:spPr>
        <a:xfrm>
          <a:off x="19494500" y="184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140284</xdr:rowOff>
    </xdr:from>
    <xdr:to>
      <xdr:col>107</xdr:col>
      <xdr:colOff>50800</xdr:colOff>
      <xdr:row>107</xdr:row>
      <xdr:rowOff>142190</xdr:rowOff>
    </xdr:to>
    <xdr:cxnSp macro="">
      <xdr:nvCxnSpPr>
        <xdr:cNvPr id="694" name="直線コネクタ 693">
          <a:extLst>
            <a:ext uri="{FF2B5EF4-FFF2-40B4-BE49-F238E27FC236}">
              <a16:creationId xmlns:a16="http://schemas.microsoft.com/office/drawing/2014/main" id="{7737B112-3391-4A7E-BD02-1E8CB272B441}"/>
            </a:ext>
          </a:extLst>
        </xdr:cNvPr>
        <xdr:cNvCxnSpPr/>
      </xdr:nvCxnSpPr>
      <xdr:spPr>
        <a:xfrm flipV="1">
          <a:off x="19545300" y="1848543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8FA5A964-EC2F-4280-AB59-460689B14015}"/>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5B7FE75D-623A-4235-AF8B-CE4906D0C4C3}"/>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697" name="n_3aveValue【公民館】&#10;一人当たり面積">
          <a:extLst>
            <a:ext uri="{FF2B5EF4-FFF2-40B4-BE49-F238E27FC236}">
              <a16:creationId xmlns:a16="http://schemas.microsoft.com/office/drawing/2014/main" id="{AD4ED641-C370-470D-AB35-C6904AFD1BA9}"/>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33495</xdr:rowOff>
    </xdr:from>
    <xdr:ext cx="469744" cy="259045"/>
    <xdr:sp macro="" textlink="">
      <xdr:nvSpPr>
        <xdr:cNvPr id="698" name="n_1mainValue【公民館】&#10;一人当たり面積">
          <a:extLst>
            <a:ext uri="{FF2B5EF4-FFF2-40B4-BE49-F238E27FC236}">
              <a16:creationId xmlns:a16="http://schemas.microsoft.com/office/drawing/2014/main" id="{89EEBEC2-9D2F-4D1D-8BBD-69D7A3EFC107}"/>
            </a:ext>
          </a:extLst>
        </xdr:cNvPr>
        <xdr:cNvSpPr txBox="1"/>
      </xdr:nvSpPr>
      <xdr:spPr>
        <a:xfrm>
          <a:off x="21075727" y="182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36161</xdr:rowOff>
    </xdr:from>
    <xdr:ext cx="469744" cy="259045"/>
    <xdr:sp macro="" textlink="">
      <xdr:nvSpPr>
        <xdr:cNvPr id="699" name="n_2mainValue【公民館】&#10;一人当たり面積">
          <a:extLst>
            <a:ext uri="{FF2B5EF4-FFF2-40B4-BE49-F238E27FC236}">
              <a16:creationId xmlns:a16="http://schemas.microsoft.com/office/drawing/2014/main" id="{D47F6961-427D-4CC2-B9BC-F5168715FA9E}"/>
            </a:ext>
          </a:extLst>
        </xdr:cNvPr>
        <xdr:cNvSpPr txBox="1"/>
      </xdr:nvSpPr>
      <xdr:spPr>
        <a:xfrm>
          <a:off x="20199427" y="182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38067</xdr:rowOff>
    </xdr:from>
    <xdr:ext cx="469744" cy="259045"/>
    <xdr:sp macro="" textlink="">
      <xdr:nvSpPr>
        <xdr:cNvPr id="700" name="n_3mainValue【公民館】&#10;一人当たり面積">
          <a:extLst>
            <a:ext uri="{FF2B5EF4-FFF2-40B4-BE49-F238E27FC236}">
              <a16:creationId xmlns:a16="http://schemas.microsoft.com/office/drawing/2014/main" id="{3D2ABA76-86F8-49C1-8021-0FF8E5ACAAA2}"/>
            </a:ext>
          </a:extLst>
        </xdr:cNvPr>
        <xdr:cNvSpPr txBox="1"/>
      </xdr:nvSpPr>
      <xdr:spPr>
        <a:xfrm>
          <a:off x="19310427" y="182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260C58E5-6373-4BF0-8545-3661609A78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EAD9C720-B3C1-493B-A4F9-494195632E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DFB2FDFB-9060-405F-96D2-F1EA0ECC84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インフラ資産である道路を見ると有形固定資産減価償却率は横ばい傾向になっています。これは、毎年度限られた財源の中から効率的に道路の補修等を行っていることがが原因です。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一方で、橋梁</a:t>
          </a:r>
          <a:r>
            <a:rPr kumimoji="1" lang="ja-JP" altLang="en-US" sz="1100">
              <a:solidFill>
                <a:schemeClr val="dk1"/>
              </a:solidFill>
              <a:effectLst/>
              <a:latin typeface="+mn-lt"/>
              <a:ea typeface="+mn-ea"/>
              <a:cs typeface="+mn-cs"/>
            </a:rPr>
            <a:t>やトンネル</a:t>
          </a:r>
          <a:r>
            <a:rPr kumimoji="1" lang="ja-JP" altLang="ja-JP" sz="1100">
              <a:solidFill>
                <a:schemeClr val="dk1"/>
              </a:solidFill>
              <a:effectLst/>
              <a:latin typeface="+mn-lt"/>
              <a:ea typeface="+mn-ea"/>
              <a:cs typeface="+mn-cs"/>
            </a:rPr>
            <a:t>については、有形固定資産減価償却率が進んでいる状況です。</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橋梁長寿命化計画に基づく老朽化対策等を行っているところですが、短期的な効果ではなく長期的な視野にたって管理を行う必要があります。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事業用資産である建物の有形固定資産減価償却率は年々進んでいる状況になっています。平成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年度より各施設については個別施設計画を策定し、老朽化や長寿命化、施設更新についての具体的な</a:t>
          </a:r>
          <a:r>
            <a:rPr kumimoji="1" lang="ja-JP" altLang="en-US" sz="1100">
              <a:solidFill>
                <a:schemeClr val="dk1"/>
              </a:solidFill>
              <a:effectLst/>
              <a:latin typeface="+mn-lt"/>
              <a:ea typeface="+mn-ea"/>
              <a:cs typeface="+mn-cs"/>
            </a:rPr>
            <a:t>対策を行っているところ</a:t>
          </a:r>
          <a:r>
            <a:rPr kumimoji="1" lang="ja-JP" altLang="ja-JP" sz="1100">
              <a:solidFill>
                <a:schemeClr val="dk1"/>
              </a:solidFill>
              <a:effectLst/>
              <a:latin typeface="+mn-lt"/>
              <a:ea typeface="+mn-ea"/>
              <a:cs typeface="+mn-cs"/>
            </a:rPr>
            <a:t>です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これらの計画に基づく施設管理を限られた財源から優先順位を設定し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今後の財政運営を行う必要があります。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5B94A6-6108-447B-86A9-65876C8DDA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8CCFA6-4C9F-4B48-BA5A-72DC7D3EF7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F6B05E-5F7D-4EBC-B53D-BC4914F16E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6164D6-B3E1-410A-9E27-4E7566E4AE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0AFA07-A5BD-4339-A95D-324087D128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DD4C1A-DEE3-45BF-A716-C98F035144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E1D329-0B4C-47C4-84A6-F0C53F48B4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EDE85A-A980-4759-BA97-6BED560EAC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B402C9-4221-47EE-BCCE-A94563B2BD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777772-8317-43AA-BA49-01A797E413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5B2BB0-9135-43C7-8386-BBE572B3DD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923D3D-0BDE-444E-8CD1-53ED02F6AD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33304D-8F25-48E1-8B5C-09447B7135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691771-BB84-47C3-84A9-ADD0F01B48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8796CD-B6D6-4A3A-B200-9B4F6E0BC7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00CF4A1-41FF-49B6-8555-619FACD640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D2F42D-0B05-47A9-9A01-01ECD7ECDE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ABF8BB-68DF-42A8-B42B-B7A51608B1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11E617-2E7A-46BE-AEA0-BACEEF944E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9F7090-26FA-4187-9DE2-DD15ACA8E3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9E4705-0603-4CA6-8008-B89D5BA519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631271-E791-4D81-B1E3-85ECDDAE6B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CB46DF-03F9-4D74-9AC9-DAFA707AFD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FA59D9-DDD4-4DF7-A361-375F993333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A531EE-495C-4937-9692-6F77D083C0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EE182C-E1B0-4E28-A986-54F1CD6DD5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998E3A-FCA8-47C2-A101-F92859CA3B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DA8B5F-6088-40C1-B642-B3CB04FE92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CB7584-DAE1-4208-BB0B-913F82EFC0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CC54DA-5D8D-4D03-9A3B-23C93F62DBB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B6EAABA-EDF4-43AB-B5DB-D096AA7A6B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C45B37D-9F05-4646-B4B7-41F9BCD6FB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8C702A0-5F2B-484D-A8B5-3CD1527AA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64ECF6-4453-41F6-857A-7F44852DDC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B9A238A-BE5D-49E5-B494-AFE979DEAA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2DC7939-B874-4F35-9FB5-DE5B027108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F2DE9E4-A93B-4EAF-B9ED-4C6313C76F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013A1F0-A05D-4D98-8C74-4FCB7C281BC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98D7961-4501-4C5F-AE76-1077A33512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60EE29A-FC8D-469F-AD2D-862977B36B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04B0820-F025-4CD5-8FAE-75DB987043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7C315AE-90CA-447F-854A-888CBA3FEA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0365B96-4259-458F-BF8B-7BB6F7052B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5726921-0F3B-4815-ABE5-14289FE908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886002E-BE75-47E1-889D-81E6891FFD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8150562-0755-4AC6-84A5-E4A421B5247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99E170E-3E44-40CA-BA07-17670694C6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8593B3E-3255-43E8-92A5-47A6061F25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BD2FCB3-EAA8-4849-8EA2-E55ED5CF7A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DC942D0-5599-4E0B-B189-8BB9B9CDF9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9D29A74-1B8C-4198-8AEB-020AD26763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7C8A25D-E12D-488B-B4CA-48D96EB7AF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41B3328-8E4D-4445-9CAD-908DD273EC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920E11F-DB85-48B5-BAB6-28F66A1AC2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4AE5574-B35C-437F-AAFC-CB4EE2C247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EEBA296-2B3A-4588-8098-4C2E445EEC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FD3654FC-67E1-47ED-9B56-B49A241B167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C0D89B0-B427-45FE-AA37-05D968BFBC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5452A2C-4DEE-4757-BB6A-BDCBCB11BA6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B5482E3-B651-446D-ADF7-AAB7C96D62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93A3481-5A06-40E7-BB0A-3F0EB8426A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A7EE7B6-57CB-453D-A308-AFB78DBF8BF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5A45E5D-E75F-41BB-AC45-E77B4F6078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BF2EACE-E532-40CB-8F60-1D2CA6A9F1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9951CC0C-D8AF-43EE-8CB6-7E6D4A0403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B0D180B-5925-494F-91AF-46C67795B16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3AADE77-C0FD-41D6-959C-22495C33D0D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A9AA8E8-E44E-470F-AE1D-CE840CE572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5F46881-32F4-4D60-8605-F257C64291D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E0C1CEE-B65B-4F2D-A01A-3B13349292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1BBE3A74-603B-4A7F-8EA4-1A3913696F74}"/>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4A65CC0-093C-4FAF-AF7A-FCFCCC4A0A0D}"/>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CA4DABB2-35EC-4631-A024-1DEDC7CBD411}"/>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6C1CD30-A735-454E-A1D3-4EF18CF0A7A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8868417-74B3-45A0-9EE8-F1DB5F9EC0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A5F590D-E22A-452C-8723-3B9F2AD2A4EC}"/>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DACF424A-EC28-4650-A4DA-4EF64905CCF8}"/>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E2EF81E1-C4E7-4B8E-ACB3-962BFAC4F0D1}"/>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CFF43B50-AA45-44C7-BA1A-6848B1885424}"/>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60BDCF5C-E050-4A22-ADA1-170CB7A6BC19}"/>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8ED40C7-D9CD-4358-9035-531F86E46838}"/>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5EDE8817-4B66-4BE6-8B26-561199EFA5E5}"/>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161942</xdr:rowOff>
    </xdr:from>
    <xdr:ext cx="405111" cy="259045"/>
    <xdr:sp macro="" textlink="">
      <xdr:nvSpPr>
        <xdr:cNvPr id="84" name="n_3aveValue【体育館・プール】&#10;有形固定資産減価償却率">
          <a:extLst>
            <a:ext uri="{FF2B5EF4-FFF2-40B4-BE49-F238E27FC236}">
              <a16:creationId xmlns:a16="http://schemas.microsoft.com/office/drawing/2014/main" id="{C917D293-04DA-4D16-8321-76EC3DF2F28E}"/>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E3C147-DBCF-4DEF-8000-05294651C0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281D04E-8A86-42A0-880F-B560FE434C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20CC51-1D08-4B9D-A7C8-0D847D3CA5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C70CC1D-6B07-4A85-BA30-2394EDC95E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8BEB773-4E30-4A10-8713-D49FEDC92E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90" name="楕円 89">
          <a:extLst>
            <a:ext uri="{FF2B5EF4-FFF2-40B4-BE49-F238E27FC236}">
              <a16:creationId xmlns:a16="http://schemas.microsoft.com/office/drawing/2014/main" id="{0E9C01C2-7B49-4F8D-8F12-C7C37A568D7C}"/>
            </a:ext>
          </a:extLst>
        </xdr:cNvPr>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9299279-537F-4BA0-B9A3-BDEDF6C99D1E}"/>
            </a:ext>
          </a:extLst>
        </xdr:cNvPr>
        <xdr:cNvSpPr txBox="1"/>
      </xdr:nvSpPr>
      <xdr:spPr>
        <a:xfrm>
          <a:off x="4673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92" name="楕円 91">
          <a:extLst>
            <a:ext uri="{FF2B5EF4-FFF2-40B4-BE49-F238E27FC236}">
              <a16:creationId xmlns:a16="http://schemas.microsoft.com/office/drawing/2014/main" id="{B965749C-12D0-49ED-A187-53BCC30D51C4}"/>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139065</xdr:rowOff>
    </xdr:to>
    <xdr:cxnSp macro="">
      <xdr:nvCxnSpPr>
        <xdr:cNvPr id="93" name="直線コネクタ 92">
          <a:extLst>
            <a:ext uri="{FF2B5EF4-FFF2-40B4-BE49-F238E27FC236}">
              <a16:creationId xmlns:a16="http://schemas.microsoft.com/office/drawing/2014/main" id="{0D8A0717-BEE2-4799-A4A6-875CB400A0E9}"/>
            </a:ext>
          </a:extLst>
        </xdr:cNvPr>
        <xdr:cNvCxnSpPr/>
      </xdr:nvCxnSpPr>
      <xdr:spPr>
        <a:xfrm flipV="1">
          <a:off x="3797300" y="9869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94" name="楕円 93">
          <a:extLst>
            <a:ext uri="{FF2B5EF4-FFF2-40B4-BE49-F238E27FC236}">
              <a16:creationId xmlns:a16="http://schemas.microsoft.com/office/drawing/2014/main" id="{B1E06589-3797-4F88-A69D-9A9ED04BEB08}"/>
            </a:ext>
          </a:extLst>
        </xdr:cNvPr>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9525</xdr:rowOff>
    </xdr:to>
    <xdr:cxnSp macro="">
      <xdr:nvCxnSpPr>
        <xdr:cNvPr id="95" name="直線コネクタ 94">
          <a:extLst>
            <a:ext uri="{FF2B5EF4-FFF2-40B4-BE49-F238E27FC236}">
              <a16:creationId xmlns:a16="http://schemas.microsoft.com/office/drawing/2014/main" id="{29D053FF-8627-4B27-B351-963F823537D3}"/>
            </a:ext>
          </a:extLst>
        </xdr:cNvPr>
        <xdr:cNvCxnSpPr/>
      </xdr:nvCxnSpPr>
      <xdr:spPr>
        <a:xfrm flipV="1">
          <a:off x="2908300" y="9911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96" name="楕円 95">
          <a:extLst>
            <a:ext uri="{FF2B5EF4-FFF2-40B4-BE49-F238E27FC236}">
              <a16:creationId xmlns:a16="http://schemas.microsoft.com/office/drawing/2014/main" id="{EA5A003A-1C80-4D52-948F-1E10568ABCDA}"/>
            </a:ext>
          </a:extLst>
        </xdr:cNvPr>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51435</xdr:rowOff>
    </xdr:to>
    <xdr:cxnSp macro="">
      <xdr:nvCxnSpPr>
        <xdr:cNvPr id="97" name="直線コネクタ 96">
          <a:extLst>
            <a:ext uri="{FF2B5EF4-FFF2-40B4-BE49-F238E27FC236}">
              <a16:creationId xmlns:a16="http://schemas.microsoft.com/office/drawing/2014/main" id="{80E6F765-42BA-4D18-B9E2-889CE63A39C5}"/>
            </a:ext>
          </a:extLst>
        </xdr:cNvPr>
        <xdr:cNvCxnSpPr/>
      </xdr:nvCxnSpPr>
      <xdr:spPr>
        <a:xfrm flipV="1">
          <a:off x="2019300" y="9953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34942</xdr:rowOff>
    </xdr:from>
    <xdr:ext cx="405111" cy="259045"/>
    <xdr:sp macro="" textlink="">
      <xdr:nvSpPr>
        <xdr:cNvPr id="98" name="n_1mainValue【体育館・プール】&#10;有形固定資産減価償却率">
          <a:extLst>
            <a:ext uri="{FF2B5EF4-FFF2-40B4-BE49-F238E27FC236}">
              <a16:creationId xmlns:a16="http://schemas.microsoft.com/office/drawing/2014/main" id="{E15A57D6-933E-47E4-BF88-D39DE7893A12}"/>
            </a:ext>
          </a:extLst>
        </xdr:cNvPr>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99" name="n_2mainValue【体育館・プール】&#10;有形固定資産減価償却率">
          <a:extLst>
            <a:ext uri="{FF2B5EF4-FFF2-40B4-BE49-F238E27FC236}">
              <a16:creationId xmlns:a16="http://schemas.microsoft.com/office/drawing/2014/main" id="{6C000E0B-C955-4225-B4A5-783A36A4D76A}"/>
            </a:ext>
          </a:extLst>
        </xdr:cNvPr>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00" name="n_3mainValue【体育館・プール】&#10;有形固定資産減価償却率">
          <a:extLst>
            <a:ext uri="{FF2B5EF4-FFF2-40B4-BE49-F238E27FC236}">
              <a16:creationId xmlns:a16="http://schemas.microsoft.com/office/drawing/2014/main" id="{24B66682-6568-4015-8A47-8910734CFD3B}"/>
            </a:ext>
          </a:extLst>
        </xdr:cNvPr>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5F8D8445-E1E2-4134-A24D-9A79A8183E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C56D9582-C266-4C7C-8668-FCF5951E42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C904E161-3BCD-4A30-8DDC-199D8554A8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9CB61B0D-392F-405D-8F74-E6D3C68A84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65097F47-3A28-449B-8410-A02F9F1B7D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7E07C2E-5113-4D56-ABD2-434F53FBA2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E3522CE7-06BD-4D29-9EAC-5AA9CA1F9C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C7749DBA-5941-4C13-8E86-AC614A4FDF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B1415DB1-27A9-4EFA-AA36-B67B2B77C0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29F7B147-0DB1-467F-BBFE-DFF3AB03B3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10C09066-315D-44AF-B7C0-0EEB39690B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220B4CA0-D5E8-423B-8413-C62CC2B3CF9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384A5DFA-A776-4A72-B962-80F779E883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43D19B4B-D89E-41D3-B99E-958E91FEE6E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A89EACF7-C700-4941-AA94-E84056FBF91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82C46CEE-B949-4982-B9F8-E9326CE4B68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888B19F-6169-4CA5-8D58-FE82EA8186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D67ABE37-9F98-4ACF-8EB5-E93390CF44D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D4DFA0B9-8BBA-4821-8437-CA5DDBD38DF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B288AF43-F343-4DBC-8DDF-99BBC3C8534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D2A23AEF-0A4A-4438-AE2A-65313069412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86AE7695-79F4-4168-86EA-8135775E192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A5CFC580-D5F0-4523-94BF-A44642F99F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D315211F-9E9C-4CA1-9C53-91347EF3C4E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3D1D749-E646-4AC8-B9FC-FB91F27663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98C88A95-3A50-44DB-845E-BAA75B96923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3F3DC424-CCD3-4C0A-BE66-923147D49C8E}"/>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9352F42D-2466-4450-8D34-22451DF0AB5B}"/>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46915E9D-C93C-4CF5-A014-43FA5FE7255A}"/>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745D377B-82FB-4A6D-8C3F-694A26E10146}"/>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BA7268BE-BBEF-4A7C-BF62-173803B251D2}"/>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E75F64E-E88D-4BF7-B6D7-D612B5419D46}"/>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683F9134-C99F-48E9-84D1-2734E520C4B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B6F214A5-F2BD-4D69-A3D5-F911CE3C5B3A}"/>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4C8FCAC3-B3D0-4089-91E8-A96A7929A6B4}"/>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58BA000F-559C-4900-9F56-ED90C09C1A65}"/>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7" name="フローチャート: 判断 136">
          <a:extLst>
            <a:ext uri="{FF2B5EF4-FFF2-40B4-BE49-F238E27FC236}">
              <a16:creationId xmlns:a16="http://schemas.microsoft.com/office/drawing/2014/main" id="{167F927F-BA33-40F5-A916-F9857CDC8CC9}"/>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8" name="n_3aveValue【体育館・プール】&#10;一人当たり面積">
          <a:extLst>
            <a:ext uri="{FF2B5EF4-FFF2-40B4-BE49-F238E27FC236}">
              <a16:creationId xmlns:a16="http://schemas.microsoft.com/office/drawing/2014/main" id="{F2E611EE-A71B-4A8B-8884-B488A8E00C27}"/>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03D4C8C-C5C5-4653-A268-F5417D3BFB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B5EC1A7-A10A-4FB6-A6FC-D8D154D7C7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E2DCED9-29EF-4AF8-8EBD-4DF6C5A0D8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6FD0ACA-8485-4B14-8DE9-3C6771950F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70CAC5F-DD1C-435C-B4F2-F6EE6C7181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83748</xdr:rowOff>
    </xdr:from>
    <xdr:to>
      <xdr:col>55</xdr:col>
      <xdr:colOff>50800</xdr:colOff>
      <xdr:row>64</xdr:row>
      <xdr:rowOff>13898</xdr:rowOff>
    </xdr:to>
    <xdr:sp macro="" textlink="">
      <xdr:nvSpPr>
        <xdr:cNvPr id="144" name="楕円 143">
          <a:extLst>
            <a:ext uri="{FF2B5EF4-FFF2-40B4-BE49-F238E27FC236}">
              <a16:creationId xmlns:a16="http://schemas.microsoft.com/office/drawing/2014/main" id="{E72ED6AB-9660-442F-A335-BBA0DDBBB9CB}"/>
            </a:ext>
          </a:extLst>
        </xdr:cNvPr>
        <xdr:cNvSpPr/>
      </xdr:nvSpPr>
      <xdr:spPr>
        <a:xfrm>
          <a:off x="10426700" y="10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62175</xdr:rowOff>
    </xdr:from>
    <xdr:ext cx="469744" cy="259045"/>
    <xdr:sp macro="" textlink="">
      <xdr:nvSpPr>
        <xdr:cNvPr id="145" name="【体育館・プール】&#10;一人当たり面積該当値テキスト">
          <a:extLst>
            <a:ext uri="{FF2B5EF4-FFF2-40B4-BE49-F238E27FC236}">
              <a16:creationId xmlns:a16="http://schemas.microsoft.com/office/drawing/2014/main" id="{EA6B6127-769E-45C9-AA8A-70A163865E9E}"/>
            </a:ext>
          </a:extLst>
        </xdr:cNvPr>
        <xdr:cNvSpPr txBox="1"/>
      </xdr:nvSpPr>
      <xdr:spPr>
        <a:xfrm>
          <a:off x="10515600" y="108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87830</xdr:rowOff>
    </xdr:from>
    <xdr:to>
      <xdr:col>50</xdr:col>
      <xdr:colOff>165100</xdr:colOff>
      <xdr:row>64</xdr:row>
      <xdr:rowOff>17980</xdr:rowOff>
    </xdr:to>
    <xdr:sp macro="" textlink="">
      <xdr:nvSpPr>
        <xdr:cNvPr id="146" name="楕円 145">
          <a:extLst>
            <a:ext uri="{FF2B5EF4-FFF2-40B4-BE49-F238E27FC236}">
              <a16:creationId xmlns:a16="http://schemas.microsoft.com/office/drawing/2014/main" id="{7CA40122-BAB1-49EC-8B4B-02B5FA2108D9}"/>
            </a:ext>
          </a:extLst>
        </xdr:cNvPr>
        <xdr:cNvSpPr/>
      </xdr:nvSpPr>
      <xdr:spPr>
        <a:xfrm>
          <a:off x="9588500" y="10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134548</xdr:rowOff>
    </xdr:from>
    <xdr:to>
      <xdr:col>55</xdr:col>
      <xdr:colOff>0</xdr:colOff>
      <xdr:row>63</xdr:row>
      <xdr:rowOff>138630</xdr:rowOff>
    </xdr:to>
    <xdr:cxnSp macro="">
      <xdr:nvCxnSpPr>
        <xdr:cNvPr id="147" name="直線コネクタ 146">
          <a:extLst>
            <a:ext uri="{FF2B5EF4-FFF2-40B4-BE49-F238E27FC236}">
              <a16:creationId xmlns:a16="http://schemas.microsoft.com/office/drawing/2014/main" id="{22500145-A1FE-4161-A47F-DD2E976012B7}"/>
            </a:ext>
          </a:extLst>
        </xdr:cNvPr>
        <xdr:cNvCxnSpPr/>
      </xdr:nvCxnSpPr>
      <xdr:spPr>
        <a:xfrm flipV="1">
          <a:off x="9639300" y="10935898"/>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90279</xdr:rowOff>
    </xdr:from>
    <xdr:to>
      <xdr:col>46</xdr:col>
      <xdr:colOff>38100</xdr:colOff>
      <xdr:row>64</xdr:row>
      <xdr:rowOff>20429</xdr:rowOff>
    </xdr:to>
    <xdr:sp macro="" textlink="">
      <xdr:nvSpPr>
        <xdr:cNvPr id="148" name="楕円 147">
          <a:extLst>
            <a:ext uri="{FF2B5EF4-FFF2-40B4-BE49-F238E27FC236}">
              <a16:creationId xmlns:a16="http://schemas.microsoft.com/office/drawing/2014/main" id="{5AF2446D-20F6-4602-A7AC-C7E04D79499B}"/>
            </a:ext>
          </a:extLst>
        </xdr:cNvPr>
        <xdr:cNvSpPr/>
      </xdr:nvSpPr>
      <xdr:spPr>
        <a:xfrm>
          <a:off x="8699500" y="108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138630</xdr:rowOff>
    </xdr:from>
    <xdr:to>
      <xdr:col>50</xdr:col>
      <xdr:colOff>114300</xdr:colOff>
      <xdr:row>63</xdr:row>
      <xdr:rowOff>141079</xdr:rowOff>
    </xdr:to>
    <xdr:cxnSp macro="">
      <xdr:nvCxnSpPr>
        <xdr:cNvPr id="149" name="直線コネクタ 148">
          <a:extLst>
            <a:ext uri="{FF2B5EF4-FFF2-40B4-BE49-F238E27FC236}">
              <a16:creationId xmlns:a16="http://schemas.microsoft.com/office/drawing/2014/main" id="{BAB2D316-4C02-4AD6-A051-02084180DA6D}"/>
            </a:ext>
          </a:extLst>
        </xdr:cNvPr>
        <xdr:cNvCxnSpPr/>
      </xdr:nvCxnSpPr>
      <xdr:spPr>
        <a:xfrm flipV="1">
          <a:off x="8750300" y="1093998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91911</xdr:rowOff>
    </xdr:from>
    <xdr:to>
      <xdr:col>41</xdr:col>
      <xdr:colOff>101600</xdr:colOff>
      <xdr:row>64</xdr:row>
      <xdr:rowOff>22061</xdr:rowOff>
    </xdr:to>
    <xdr:sp macro="" textlink="">
      <xdr:nvSpPr>
        <xdr:cNvPr id="150" name="楕円 149">
          <a:extLst>
            <a:ext uri="{FF2B5EF4-FFF2-40B4-BE49-F238E27FC236}">
              <a16:creationId xmlns:a16="http://schemas.microsoft.com/office/drawing/2014/main" id="{70B72174-0491-4BB6-8A0D-0976D2642BD7}"/>
            </a:ext>
          </a:extLst>
        </xdr:cNvPr>
        <xdr:cNvSpPr/>
      </xdr:nvSpPr>
      <xdr:spPr>
        <a:xfrm>
          <a:off x="7810500" y="10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141079</xdr:rowOff>
    </xdr:from>
    <xdr:to>
      <xdr:col>45</xdr:col>
      <xdr:colOff>177800</xdr:colOff>
      <xdr:row>63</xdr:row>
      <xdr:rowOff>142711</xdr:rowOff>
    </xdr:to>
    <xdr:cxnSp macro="">
      <xdr:nvCxnSpPr>
        <xdr:cNvPr id="151" name="直線コネクタ 150">
          <a:extLst>
            <a:ext uri="{FF2B5EF4-FFF2-40B4-BE49-F238E27FC236}">
              <a16:creationId xmlns:a16="http://schemas.microsoft.com/office/drawing/2014/main" id="{7E7BA028-58D1-4418-A935-3D1351ED252D}"/>
            </a:ext>
          </a:extLst>
        </xdr:cNvPr>
        <xdr:cNvCxnSpPr/>
      </xdr:nvCxnSpPr>
      <xdr:spPr>
        <a:xfrm flipV="1">
          <a:off x="7861300" y="1094242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9107</xdr:rowOff>
    </xdr:from>
    <xdr:ext cx="469744" cy="259045"/>
    <xdr:sp macro="" textlink="">
      <xdr:nvSpPr>
        <xdr:cNvPr id="152" name="n_1mainValue【体育館・プール】&#10;一人当たり面積">
          <a:extLst>
            <a:ext uri="{FF2B5EF4-FFF2-40B4-BE49-F238E27FC236}">
              <a16:creationId xmlns:a16="http://schemas.microsoft.com/office/drawing/2014/main" id="{766A624F-230F-4B9A-A69C-562787618C06}"/>
            </a:ext>
          </a:extLst>
        </xdr:cNvPr>
        <xdr:cNvSpPr txBox="1"/>
      </xdr:nvSpPr>
      <xdr:spPr>
        <a:xfrm>
          <a:off x="9391727" y="1098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11556</xdr:rowOff>
    </xdr:from>
    <xdr:ext cx="469744" cy="259045"/>
    <xdr:sp macro="" textlink="">
      <xdr:nvSpPr>
        <xdr:cNvPr id="153" name="n_2mainValue【体育館・プール】&#10;一人当たり面積">
          <a:extLst>
            <a:ext uri="{FF2B5EF4-FFF2-40B4-BE49-F238E27FC236}">
              <a16:creationId xmlns:a16="http://schemas.microsoft.com/office/drawing/2014/main" id="{031D1514-A7E2-4614-AF9C-697108F7B950}"/>
            </a:ext>
          </a:extLst>
        </xdr:cNvPr>
        <xdr:cNvSpPr txBox="1"/>
      </xdr:nvSpPr>
      <xdr:spPr>
        <a:xfrm>
          <a:off x="8515427" y="10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13188</xdr:rowOff>
    </xdr:from>
    <xdr:ext cx="469744" cy="259045"/>
    <xdr:sp macro="" textlink="">
      <xdr:nvSpPr>
        <xdr:cNvPr id="154" name="n_3mainValue【体育館・プール】&#10;一人当たり面積">
          <a:extLst>
            <a:ext uri="{FF2B5EF4-FFF2-40B4-BE49-F238E27FC236}">
              <a16:creationId xmlns:a16="http://schemas.microsoft.com/office/drawing/2014/main" id="{248F1865-A89F-46B6-8B6E-29EBEBA44C53}"/>
            </a:ext>
          </a:extLst>
        </xdr:cNvPr>
        <xdr:cNvSpPr txBox="1"/>
      </xdr:nvSpPr>
      <xdr:spPr>
        <a:xfrm>
          <a:off x="7626427" y="109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9890948A-A23D-4CEC-A82A-7F56ADBB4D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8E0A308A-FF69-4AC5-AA33-9608BD2C75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E33D4E63-C253-4E57-B8A0-8FA885112A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61D0901B-D0D8-4678-9AA5-DEA3B87390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9596CB1D-591E-4026-B3FC-E9FF0C68B7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F5CBBB71-1CD8-4D71-AE1F-3DDEDD4612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7D81AD33-8F7C-49A7-A554-3AF650A2BB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E99980E2-2767-4DA4-994C-4039E205D1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F0D51DA6-4942-42C5-BBF5-9FC520E119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3D974A5A-5EDC-4176-BAE7-4D3CF94676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7179FE19-286C-49E4-B214-715967E8E49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F98D1BD1-20EA-466F-B185-667468CCCD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45362430-CB24-475D-BF7B-5DB3F4124AE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CEDB4CE-95AF-4343-B30E-E42AE850E7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F473E9B6-C3D9-45A1-94F8-841015B491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A9D4AE83-44A5-4A23-9F83-77387A8FB3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F8EDA057-67D2-4A90-8244-53698C4C384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CEC75C82-B297-4932-9F19-1765126ACE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181C2614-7BA3-4D9A-AEEB-6C7C370E55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9D2B3483-32F2-49F2-BEA2-B948645238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6BEDB63B-1F19-45B9-8C1A-B02D7304280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684B6FFD-65E3-427B-A9C6-B25C62B201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F56A8099-970C-40B6-89B4-9ABAB5A16E7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5126BF44-F78B-4C89-9E93-4A3F382AA1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692A2920-2A82-450E-911E-B6CFA4B78CB4}"/>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64E086EF-416E-4384-AA41-6D524926C161}"/>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1964E906-F259-462E-BB64-49325584FFC5}"/>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8C22DFC7-80C6-4A3F-9919-25A6DEE9C14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B9B047A3-6A21-4CCF-A1AE-1F195140B02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4411EFD-82CC-499F-9016-2CB3E93B4581}"/>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9B54E0DA-BFBF-4813-B980-210D224B2BE5}"/>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BA6E5EC4-03F3-4127-8AB3-021133175AB8}"/>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E7BA37AB-3ED2-4303-B826-392E287C4A2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6F5A1B2E-2B0F-48DE-820B-AF1C24CEC407}"/>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40560406-0A64-4150-94C6-32074191B452}"/>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90" name="フローチャート: 判断 189">
          <a:extLst>
            <a:ext uri="{FF2B5EF4-FFF2-40B4-BE49-F238E27FC236}">
              <a16:creationId xmlns:a16="http://schemas.microsoft.com/office/drawing/2014/main" id="{9E199EF7-A8DA-4D59-A6E6-D3157FD22371}"/>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191" name="n_3aveValue【福祉施設】&#10;有形固定資産減価償却率">
          <a:extLst>
            <a:ext uri="{FF2B5EF4-FFF2-40B4-BE49-F238E27FC236}">
              <a16:creationId xmlns:a16="http://schemas.microsoft.com/office/drawing/2014/main" id="{4135C9FE-C017-42AF-907C-2A2126A12FA5}"/>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6449BDDA-BDA4-4B06-84DE-4652338F70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F546ED25-CE0A-4FCD-A662-5B9BAFEFD5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E4B65F1-35D3-40FB-890B-0EDC634605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2931F0F3-4DAB-4550-B51B-F627319E72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58BC65D-436A-42B0-9E8D-25237826DF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197" name="楕円 196">
          <a:extLst>
            <a:ext uri="{FF2B5EF4-FFF2-40B4-BE49-F238E27FC236}">
              <a16:creationId xmlns:a16="http://schemas.microsoft.com/office/drawing/2014/main" id="{D7DFD37F-5B58-4798-8E3F-B0DE75DF8C93}"/>
            </a:ext>
          </a:extLst>
        </xdr:cNvPr>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E7D532F8-C6F7-46E6-9BAE-5C9D28FD613C}"/>
            </a:ext>
          </a:extLst>
        </xdr:cNvPr>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199" name="楕円 198">
          <a:extLst>
            <a:ext uri="{FF2B5EF4-FFF2-40B4-BE49-F238E27FC236}">
              <a16:creationId xmlns:a16="http://schemas.microsoft.com/office/drawing/2014/main" id="{2B579B60-AF80-4FC7-B03C-C1A806D6AD61}"/>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38100</xdr:rowOff>
    </xdr:to>
    <xdr:cxnSp macro="">
      <xdr:nvCxnSpPr>
        <xdr:cNvPr id="200" name="直線コネクタ 199">
          <a:extLst>
            <a:ext uri="{FF2B5EF4-FFF2-40B4-BE49-F238E27FC236}">
              <a16:creationId xmlns:a16="http://schemas.microsoft.com/office/drawing/2014/main" id="{AB343CEC-E4EE-4E73-AB90-6D42C27FAB48}"/>
            </a:ext>
          </a:extLst>
        </xdr:cNvPr>
        <xdr:cNvCxnSpPr/>
      </xdr:nvCxnSpPr>
      <xdr:spPr>
        <a:xfrm flipV="1">
          <a:off x="3797300" y="1404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201" name="楕円 200">
          <a:extLst>
            <a:ext uri="{FF2B5EF4-FFF2-40B4-BE49-F238E27FC236}">
              <a16:creationId xmlns:a16="http://schemas.microsoft.com/office/drawing/2014/main" id="{32C289D9-2E74-42C1-9ECB-C23E4033B697}"/>
            </a:ext>
          </a:extLst>
        </xdr:cNvPr>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87630</xdr:rowOff>
    </xdr:to>
    <xdr:cxnSp macro="">
      <xdr:nvCxnSpPr>
        <xdr:cNvPr id="202" name="直線コネクタ 201">
          <a:extLst>
            <a:ext uri="{FF2B5EF4-FFF2-40B4-BE49-F238E27FC236}">
              <a16:creationId xmlns:a16="http://schemas.microsoft.com/office/drawing/2014/main" id="{A48AD0F9-378F-4825-8694-6D92A6DC2460}"/>
            </a:ext>
          </a:extLst>
        </xdr:cNvPr>
        <xdr:cNvCxnSpPr/>
      </xdr:nvCxnSpPr>
      <xdr:spPr>
        <a:xfrm flipV="1">
          <a:off x="2908300" y="14097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03" name="楕円 202">
          <a:extLst>
            <a:ext uri="{FF2B5EF4-FFF2-40B4-BE49-F238E27FC236}">
              <a16:creationId xmlns:a16="http://schemas.microsoft.com/office/drawing/2014/main" id="{5A211404-37B8-4B27-AC71-0036DA11D7D1}"/>
            </a:ext>
          </a:extLst>
        </xdr:cNvPr>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133350</xdr:rowOff>
    </xdr:to>
    <xdr:cxnSp macro="">
      <xdr:nvCxnSpPr>
        <xdr:cNvPr id="204" name="直線コネクタ 203">
          <a:extLst>
            <a:ext uri="{FF2B5EF4-FFF2-40B4-BE49-F238E27FC236}">
              <a16:creationId xmlns:a16="http://schemas.microsoft.com/office/drawing/2014/main" id="{BBDDDE80-B7C2-4E12-B15A-E01151535AAB}"/>
            </a:ext>
          </a:extLst>
        </xdr:cNvPr>
        <xdr:cNvCxnSpPr/>
      </xdr:nvCxnSpPr>
      <xdr:spPr>
        <a:xfrm flipV="1">
          <a:off x="2019300" y="14146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05" name="n_1mainValue【福祉施設】&#10;有形固定資産減価償却率">
          <a:extLst>
            <a:ext uri="{FF2B5EF4-FFF2-40B4-BE49-F238E27FC236}">
              <a16:creationId xmlns:a16="http://schemas.microsoft.com/office/drawing/2014/main" id="{DEA30FFA-F4C9-446D-8917-2BB599D504D5}"/>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06" name="n_2mainValue【福祉施設】&#10;有形固定資産減価償却率">
          <a:extLst>
            <a:ext uri="{FF2B5EF4-FFF2-40B4-BE49-F238E27FC236}">
              <a16:creationId xmlns:a16="http://schemas.microsoft.com/office/drawing/2014/main" id="{01048F80-3D95-4433-957A-2624AAEA02C3}"/>
            </a:ext>
          </a:extLst>
        </xdr:cNvPr>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07" name="n_3mainValue【福祉施設】&#10;有形固定資産減価償却率">
          <a:extLst>
            <a:ext uri="{FF2B5EF4-FFF2-40B4-BE49-F238E27FC236}">
              <a16:creationId xmlns:a16="http://schemas.microsoft.com/office/drawing/2014/main" id="{8031DBA2-AA6D-4E6D-B293-BEBA34568E16}"/>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FC267BDF-E2C7-41E1-9F8C-40AAAC1407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D0800AAD-A4A2-40D6-8C9C-C984181FBF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BD71DF47-80EA-428E-BB46-820D772C10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B039C071-1117-4806-AB4A-B2F0CC7181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FAF54A74-65A6-4E10-A9A3-B2944EBF2F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3D24C928-B722-415A-813B-D7C9B56548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6FEF974B-1020-4B74-B2B4-FD2B7CFA74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AACCCE1B-25E5-481B-AD2F-A89F65FC83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E1132BF2-372F-4988-BB17-3DAEF10938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AA91E6FC-C562-4B27-9FAF-5ACD7DDCD1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471EDAD5-4029-4343-A476-8422CC1016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4B057762-DCAC-4368-B86E-AE5D7B664D8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40217A67-678A-4C42-AF8B-A42E4D3993D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A489E816-7360-482D-BC18-A0CA99AF6C6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B5D6498A-D211-4036-8DFC-93A2C024F07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CD58DFCC-F0A0-4C67-A523-083FA08432D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26B28CD6-BE7A-48B1-9184-69860412B1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2C42EC91-36B9-4522-B5DF-C5C60C80A3F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685ED1DD-B3ED-49C7-93BF-7D2A34A492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13626C71-DA7D-4A4A-90E6-7B5817DB36C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30BB300B-2159-4E5A-A569-9AFE03BC317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75EA0243-E625-4FD1-AF95-0E35D745426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2546BB0F-5036-41B9-B144-8983E9C027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3BD3F48-BB3C-4195-8317-539F401366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8E5FD3E8-BF35-441D-A5E9-EA46EDBC62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B7F8728C-6855-4A5D-A948-8DC1D35BB6DF}"/>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077F32C5-A7E2-4C5F-A1DB-2BCDE693B55F}"/>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C3E20203-5373-42C8-8659-29D369A5F452}"/>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AEABC1D8-907D-400A-9557-D11C470335F3}"/>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7F05B711-D2E6-4199-874A-530284652709}"/>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6DB97D39-5B7F-4106-93CB-C387C28BB1E9}"/>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8BC2DD43-EC74-41D4-8E3A-5881CB04E453}"/>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520BBA60-F774-4D4E-8F4D-043391A7263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8DDCB1E2-7A78-4BD0-B1D3-33B45992E5E1}"/>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8571CA83-D00C-4F8B-97C4-FBC61B8CA9A4}"/>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9DBFC731-52A4-4B07-8F55-9F1792001844}"/>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44" name="フローチャート: 判断 243">
          <a:extLst>
            <a:ext uri="{FF2B5EF4-FFF2-40B4-BE49-F238E27FC236}">
              <a16:creationId xmlns:a16="http://schemas.microsoft.com/office/drawing/2014/main" id="{042AEE9D-BCBE-48CE-881F-BF6E23DF90A2}"/>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45" name="n_3aveValue【福祉施設】&#10;一人当たり面積">
          <a:extLst>
            <a:ext uri="{FF2B5EF4-FFF2-40B4-BE49-F238E27FC236}">
              <a16:creationId xmlns:a16="http://schemas.microsoft.com/office/drawing/2014/main" id="{6C7E4917-884F-40A1-8390-D1A027C2A7E2}"/>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46A380B-5B42-4B5F-BFBA-1F017D74F1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AE399CB-88BA-4246-A640-3F66ACBB5F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FD6FE20-471C-4207-9789-DFFEB1DC59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D80596F8-E49F-4538-A6AA-F6C503DB7C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65DC8688-794A-4E84-81C1-7D5311E324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16038</xdr:rowOff>
    </xdr:from>
    <xdr:to>
      <xdr:col>55</xdr:col>
      <xdr:colOff>50800</xdr:colOff>
      <xdr:row>85</xdr:row>
      <xdr:rowOff>117638</xdr:rowOff>
    </xdr:to>
    <xdr:sp macro="" textlink="">
      <xdr:nvSpPr>
        <xdr:cNvPr id="251" name="楕円 250">
          <a:extLst>
            <a:ext uri="{FF2B5EF4-FFF2-40B4-BE49-F238E27FC236}">
              <a16:creationId xmlns:a16="http://schemas.microsoft.com/office/drawing/2014/main" id="{0BFA4459-13A6-4410-B9A9-83EEEEFE9C05}"/>
            </a:ext>
          </a:extLst>
        </xdr:cNvPr>
        <xdr:cNvSpPr/>
      </xdr:nvSpPr>
      <xdr:spPr>
        <a:xfrm>
          <a:off x="10426700" y="145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165915</xdr:rowOff>
    </xdr:from>
    <xdr:ext cx="469744" cy="259045"/>
    <xdr:sp macro="" textlink="">
      <xdr:nvSpPr>
        <xdr:cNvPr id="252" name="【福祉施設】&#10;一人当たり面積該当値テキスト">
          <a:extLst>
            <a:ext uri="{FF2B5EF4-FFF2-40B4-BE49-F238E27FC236}">
              <a16:creationId xmlns:a16="http://schemas.microsoft.com/office/drawing/2014/main" id="{75AC465C-15F0-4360-8B9B-B7FCE6390050}"/>
            </a:ext>
          </a:extLst>
        </xdr:cNvPr>
        <xdr:cNvSpPr txBox="1"/>
      </xdr:nvSpPr>
      <xdr:spPr>
        <a:xfrm>
          <a:off x="10515600" y="145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22569</xdr:rowOff>
    </xdr:from>
    <xdr:to>
      <xdr:col>50</xdr:col>
      <xdr:colOff>165100</xdr:colOff>
      <xdr:row>85</xdr:row>
      <xdr:rowOff>124169</xdr:rowOff>
    </xdr:to>
    <xdr:sp macro="" textlink="">
      <xdr:nvSpPr>
        <xdr:cNvPr id="253" name="楕円 252">
          <a:extLst>
            <a:ext uri="{FF2B5EF4-FFF2-40B4-BE49-F238E27FC236}">
              <a16:creationId xmlns:a16="http://schemas.microsoft.com/office/drawing/2014/main" id="{85297A09-6E8A-4D13-9EB3-6309B0769C00}"/>
            </a:ext>
          </a:extLst>
        </xdr:cNvPr>
        <xdr:cNvSpPr/>
      </xdr:nvSpPr>
      <xdr:spPr>
        <a:xfrm>
          <a:off x="9588500" y="145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66838</xdr:rowOff>
    </xdr:from>
    <xdr:to>
      <xdr:col>55</xdr:col>
      <xdr:colOff>0</xdr:colOff>
      <xdr:row>85</xdr:row>
      <xdr:rowOff>73369</xdr:rowOff>
    </xdr:to>
    <xdr:cxnSp macro="">
      <xdr:nvCxnSpPr>
        <xdr:cNvPr id="254" name="直線コネクタ 253">
          <a:extLst>
            <a:ext uri="{FF2B5EF4-FFF2-40B4-BE49-F238E27FC236}">
              <a16:creationId xmlns:a16="http://schemas.microsoft.com/office/drawing/2014/main" id="{59D137A8-9D93-4007-BD6C-46A8710EDF97}"/>
            </a:ext>
          </a:extLst>
        </xdr:cNvPr>
        <xdr:cNvCxnSpPr/>
      </xdr:nvCxnSpPr>
      <xdr:spPr>
        <a:xfrm flipV="1">
          <a:off x="9639300" y="1464008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26488</xdr:rowOff>
    </xdr:from>
    <xdr:to>
      <xdr:col>46</xdr:col>
      <xdr:colOff>38100</xdr:colOff>
      <xdr:row>85</xdr:row>
      <xdr:rowOff>128088</xdr:rowOff>
    </xdr:to>
    <xdr:sp macro="" textlink="">
      <xdr:nvSpPr>
        <xdr:cNvPr id="255" name="楕円 254">
          <a:extLst>
            <a:ext uri="{FF2B5EF4-FFF2-40B4-BE49-F238E27FC236}">
              <a16:creationId xmlns:a16="http://schemas.microsoft.com/office/drawing/2014/main" id="{1E543CB9-E3D9-4AB1-8103-CDB06F6A1C06}"/>
            </a:ext>
          </a:extLst>
        </xdr:cNvPr>
        <xdr:cNvSpPr/>
      </xdr:nvSpPr>
      <xdr:spPr>
        <a:xfrm>
          <a:off x="8699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73369</xdr:rowOff>
    </xdr:from>
    <xdr:to>
      <xdr:col>50</xdr:col>
      <xdr:colOff>114300</xdr:colOff>
      <xdr:row>85</xdr:row>
      <xdr:rowOff>77288</xdr:rowOff>
    </xdr:to>
    <xdr:cxnSp macro="">
      <xdr:nvCxnSpPr>
        <xdr:cNvPr id="256" name="直線コネクタ 255">
          <a:extLst>
            <a:ext uri="{FF2B5EF4-FFF2-40B4-BE49-F238E27FC236}">
              <a16:creationId xmlns:a16="http://schemas.microsoft.com/office/drawing/2014/main" id="{FD82AA64-A4A9-4C9C-B8F5-A499F7FB1567}"/>
            </a:ext>
          </a:extLst>
        </xdr:cNvPr>
        <xdr:cNvCxnSpPr/>
      </xdr:nvCxnSpPr>
      <xdr:spPr>
        <a:xfrm flipV="1">
          <a:off x="8750300" y="146466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29428</xdr:rowOff>
    </xdr:from>
    <xdr:to>
      <xdr:col>41</xdr:col>
      <xdr:colOff>101600</xdr:colOff>
      <xdr:row>85</xdr:row>
      <xdr:rowOff>131028</xdr:rowOff>
    </xdr:to>
    <xdr:sp macro="" textlink="">
      <xdr:nvSpPr>
        <xdr:cNvPr id="257" name="楕円 256">
          <a:extLst>
            <a:ext uri="{FF2B5EF4-FFF2-40B4-BE49-F238E27FC236}">
              <a16:creationId xmlns:a16="http://schemas.microsoft.com/office/drawing/2014/main" id="{E4884405-7B32-4A11-9FAA-5FDB25B569CE}"/>
            </a:ext>
          </a:extLst>
        </xdr:cNvPr>
        <xdr:cNvSpPr/>
      </xdr:nvSpPr>
      <xdr:spPr>
        <a:xfrm>
          <a:off x="7810500" y="14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77288</xdr:rowOff>
    </xdr:from>
    <xdr:to>
      <xdr:col>45</xdr:col>
      <xdr:colOff>177800</xdr:colOff>
      <xdr:row>85</xdr:row>
      <xdr:rowOff>80228</xdr:rowOff>
    </xdr:to>
    <xdr:cxnSp macro="">
      <xdr:nvCxnSpPr>
        <xdr:cNvPr id="258" name="直線コネクタ 257">
          <a:extLst>
            <a:ext uri="{FF2B5EF4-FFF2-40B4-BE49-F238E27FC236}">
              <a16:creationId xmlns:a16="http://schemas.microsoft.com/office/drawing/2014/main" id="{B336A66B-8C91-4052-9C10-7B875EE3FEC5}"/>
            </a:ext>
          </a:extLst>
        </xdr:cNvPr>
        <xdr:cNvCxnSpPr/>
      </xdr:nvCxnSpPr>
      <xdr:spPr>
        <a:xfrm flipV="1">
          <a:off x="7861300" y="146505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115296</xdr:rowOff>
    </xdr:from>
    <xdr:ext cx="469744" cy="259045"/>
    <xdr:sp macro="" textlink="">
      <xdr:nvSpPr>
        <xdr:cNvPr id="259" name="n_1mainValue【福祉施設】&#10;一人当たり面積">
          <a:extLst>
            <a:ext uri="{FF2B5EF4-FFF2-40B4-BE49-F238E27FC236}">
              <a16:creationId xmlns:a16="http://schemas.microsoft.com/office/drawing/2014/main" id="{68FE6D46-631D-446B-B115-345462898626}"/>
            </a:ext>
          </a:extLst>
        </xdr:cNvPr>
        <xdr:cNvSpPr txBox="1"/>
      </xdr:nvSpPr>
      <xdr:spPr>
        <a:xfrm>
          <a:off x="9391727" y="146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119215</xdr:rowOff>
    </xdr:from>
    <xdr:ext cx="469744" cy="259045"/>
    <xdr:sp macro="" textlink="">
      <xdr:nvSpPr>
        <xdr:cNvPr id="260" name="n_2mainValue【福祉施設】&#10;一人当たり面積">
          <a:extLst>
            <a:ext uri="{FF2B5EF4-FFF2-40B4-BE49-F238E27FC236}">
              <a16:creationId xmlns:a16="http://schemas.microsoft.com/office/drawing/2014/main" id="{E9B5CA53-14A9-4B5F-8DF6-F2300A05AC61}"/>
            </a:ext>
          </a:extLst>
        </xdr:cNvPr>
        <xdr:cNvSpPr txBox="1"/>
      </xdr:nvSpPr>
      <xdr:spPr>
        <a:xfrm>
          <a:off x="8515427" y="146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122155</xdr:rowOff>
    </xdr:from>
    <xdr:ext cx="469744" cy="259045"/>
    <xdr:sp macro="" textlink="">
      <xdr:nvSpPr>
        <xdr:cNvPr id="261" name="n_3mainValue【福祉施設】&#10;一人当たり面積">
          <a:extLst>
            <a:ext uri="{FF2B5EF4-FFF2-40B4-BE49-F238E27FC236}">
              <a16:creationId xmlns:a16="http://schemas.microsoft.com/office/drawing/2014/main" id="{AF55EF1C-54E8-4809-A9E4-841E90687C4B}"/>
            </a:ext>
          </a:extLst>
        </xdr:cNvPr>
        <xdr:cNvSpPr txBox="1"/>
      </xdr:nvSpPr>
      <xdr:spPr>
        <a:xfrm>
          <a:off x="7626427" y="146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4DC33BDF-5F45-4778-9543-5606632CB3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3CFD3DD0-EB8A-4FAC-9545-0F94345E78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F4A10D6B-00DE-4683-9FC9-5B32228252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2A65AF6-7375-4AB1-893A-A3ACA1414B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18633E35-4DF9-4B43-BC63-2EF13BF400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BDE62C61-DCC8-4CCF-8BBA-8FFC4F0752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BAAB5CE9-397F-48C0-AED4-723324126A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6AC998D1-F131-4FE5-B566-C21DE6B06E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332FD5A3-285C-432C-8E8E-FD5017A119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2637527A-C478-4701-9E5A-E0DC418D8C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9FA0BE20-A255-4F24-AFD2-1CC264A579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EBC8E944-D63C-4772-AE60-3DB5954322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A7D53ED2-79F5-494B-9957-4C04DAF4F6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37A59CCF-98E6-457E-B298-FD2E40D458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EC93D58E-644B-41AF-AC2C-D8D402474B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216D8952-1281-4B53-B2A1-B338399250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35366002-2520-4DDD-A978-A8A02932DE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8DCE1757-EFCC-46AA-8B01-165398AA03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C8A1BCC1-F9E3-4721-ACD6-15F536C641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C2AE58F8-6F72-46C0-987F-6212F550BD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8C1F4B75-9B2B-42FE-BB20-E907F0EDD7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5A3D5AD4-C908-4AEA-9480-9B814A1E4C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2F919748-B7D4-4C52-B657-9E3D02870F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14259616-2505-4591-AA4A-CF5664DBA4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396952F1-95E9-4C2F-9165-4848D02DA4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480C5445-377D-409E-B38D-6976FD0856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3BB26016-11BE-4781-9400-8B84E786B5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CCE22146-34A5-4155-97F4-7AACCEFF1EEA}"/>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507BEA4F-D5F6-4980-A914-46D31CD8DA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C350FDF1-A6FE-43DC-929C-E39085B198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0A0DD16E-6660-4993-A3BF-26CAB81A4C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25C666A2-C3BF-4083-9483-3F16728599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DE7F8C0E-616D-4BB8-971A-993734922FC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6C818E4A-B47E-41A2-824A-CF1E98683B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DC695929-31C8-45FE-8BB0-F493E9BDBA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43321FD7-291D-4D65-A789-6692B95A671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E78D297A-22A0-4CD7-A11D-2A4D1A8C80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3AC27DA2-41CB-4649-B38A-6F759753AF2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469F58D9-4A6B-4FD0-B873-4F92443F61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D2BF28A8-7E8C-444E-9CAC-33FD5EF909E5}"/>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5D122145-2D1B-4C01-9052-BA3F8E1DC86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1B8BC072-38A9-4B48-9F4F-CF0033B2AB9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FBC5B269-19FF-4229-9C45-BDA6384B79E2}"/>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81460C04-A1BB-41D4-A9F2-CFFBF22170E6}"/>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16FABF12-69CE-4A06-BF4E-4A2770BEC4F9}"/>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35E44997-96C3-4027-ADD4-3072135185C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5A10F13A-2D74-45E9-910B-61164C86F4A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DCACF22F-690F-45AD-A517-B99B47734228}"/>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4A3CDA2A-C5FB-4AC4-885E-34C156FCE1A4}"/>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7AFA762C-0F4C-4A71-BDEC-60EDF706309A}"/>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312" name="フローチャート: 判断 311">
          <a:extLst>
            <a:ext uri="{FF2B5EF4-FFF2-40B4-BE49-F238E27FC236}">
              <a16:creationId xmlns:a16="http://schemas.microsoft.com/office/drawing/2014/main" id="{8BEB2230-A890-4351-8B70-7CB61F3D006D}"/>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6367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8CECCDEA-171E-4A78-9124-95AE273D94EE}"/>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29F3270-0375-49BE-822D-671C40B15D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1503AC1-72C5-44D5-BC97-B033E215BD0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9C5036DA-5307-4A74-B662-EC95424BE3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E34F8CDB-96B8-466F-9710-18CCCDBB21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C75B5C10-4D93-4190-B27C-8E94E2C992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46990</xdr:rowOff>
    </xdr:from>
    <xdr:to>
      <xdr:col>85</xdr:col>
      <xdr:colOff>177800</xdr:colOff>
      <xdr:row>37</xdr:row>
      <xdr:rowOff>148590</xdr:rowOff>
    </xdr:to>
    <xdr:sp macro="" textlink="">
      <xdr:nvSpPr>
        <xdr:cNvPr id="319" name="楕円 318">
          <a:extLst>
            <a:ext uri="{FF2B5EF4-FFF2-40B4-BE49-F238E27FC236}">
              <a16:creationId xmlns:a16="http://schemas.microsoft.com/office/drawing/2014/main" id="{D58110BF-5F16-4C9C-875E-DB573CAAA03D}"/>
            </a:ext>
          </a:extLst>
        </xdr:cNvPr>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69867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31CB2674-B2C1-43CC-A774-E69FB526BC9F}"/>
            </a:ext>
          </a:extLst>
        </xdr:cNvPr>
        <xdr:cNvSpPr txBox="1"/>
      </xdr:nvSpPr>
      <xdr:spPr>
        <a:xfrm>
          <a:off x="16357600" y="624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21" name="楕円 320">
          <a:extLst>
            <a:ext uri="{FF2B5EF4-FFF2-40B4-BE49-F238E27FC236}">
              <a16:creationId xmlns:a16="http://schemas.microsoft.com/office/drawing/2014/main" id="{DF7D08D7-75D5-419A-9837-2BB72B5AEA4A}"/>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97790</xdr:rowOff>
    </xdr:from>
    <xdr:to>
      <xdr:col>85</xdr:col>
      <xdr:colOff>127000</xdr:colOff>
      <xdr:row>37</xdr:row>
      <xdr:rowOff>99060</xdr:rowOff>
    </xdr:to>
    <xdr:cxnSp macro="">
      <xdr:nvCxnSpPr>
        <xdr:cNvPr id="322" name="直線コネクタ 321">
          <a:extLst>
            <a:ext uri="{FF2B5EF4-FFF2-40B4-BE49-F238E27FC236}">
              <a16:creationId xmlns:a16="http://schemas.microsoft.com/office/drawing/2014/main" id="{C60F7B9C-0219-4CF2-8C3B-0746EE466E8C}"/>
            </a:ext>
          </a:extLst>
        </xdr:cNvPr>
        <xdr:cNvCxnSpPr/>
      </xdr:nvCxnSpPr>
      <xdr:spPr>
        <a:xfrm flipV="1">
          <a:off x="15481300" y="64414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323" name="楕円 322">
          <a:extLst>
            <a:ext uri="{FF2B5EF4-FFF2-40B4-BE49-F238E27FC236}">
              <a16:creationId xmlns:a16="http://schemas.microsoft.com/office/drawing/2014/main" id="{4697A882-F299-455B-9E9E-465442E3A75B}"/>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121920</xdr:rowOff>
    </xdr:to>
    <xdr:cxnSp macro="">
      <xdr:nvCxnSpPr>
        <xdr:cNvPr id="324" name="直線コネクタ 323">
          <a:extLst>
            <a:ext uri="{FF2B5EF4-FFF2-40B4-BE49-F238E27FC236}">
              <a16:creationId xmlns:a16="http://schemas.microsoft.com/office/drawing/2014/main" id="{D38DDFB1-1322-4B5E-98BD-8ED68C8E8B83}"/>
            </a:ext>
          </a:extLst>
        </xdr:cNvPr>
        <xdr:cNvCxnSpPr/>
      </xdr:nvCxnSpPr>
      <xdr:spPr>
        <a:xfrm flipV="1">
          <a:off x="14592300" y="644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8E4841CF-7139-46FE-B758-2879291C29BD}"/>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30D579E8-CF96-4B0B-9DA8-D3004DB8B14A}"/>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FDD7BE5A-E3A7-4DD3-8543-7E5D42CA25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82551744-4D15-4837-B9CD-C6BF472A0C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AC294557-1B0F-40D1-A53C-9FE1CD5583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C80B21E5-67F4-45AE-9D29-D219049142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E76FF9F3-F340-4328-A127-44E8DC0792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C23F70F5-A805-4E84-BF50-8C37D2EA77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C9C8E2D5-CDE2-463D-A7D9-BA052CE4D0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FD304630-43AD-45B7-906F-514F351A51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5E526C93-187D-4FE8-B23D-304892A2E8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1D7A64D1-32BA-47EB-A6FC-B040921EB1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a:extLst>
            <a:ext uri="{FF2B5EF4-FFF2-40B4-BE49-F238E27FC236}">
              <a16:creationId xmlns:a16="http://schemas.microsoft.com/office/drawing/2014/main" id="{9293FB31-E375-4F06-ACF9-834CEAD46B1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a:extLst>
            <a:ext uri="{FF2B5EF4-FFF2-40B4-BE49-F238E27FC236}">
              <a16:creationId xmlns:a16="http://schemas.microsoft.com/office/drawing/2014/main" id="{EF5EC6A6-4D66-4A72-90B7-0E8633926C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a:extLst>
            <a:ext uri="{FF2B5EF4-FFF2-40B4-BE49-F238E27FC236}">
              <a16:creationId xmlns:a16="http://schemas.microsoft.com/office/drawing/2014/main" id="{B412C49B-24B4-4746-B8AA-FF65543ED22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a:extLst>
            <a:ext uri="{FF2B5EF4-FFF2-40B4-BE49-F238E27FC236}">
              <a16:creationId xmlns:a16="http://schemas.microsoft.com/office/drawing/2014/main" id="{C1BECD7A-4B99-44A5-A00B-574D93DE3E2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a:extLst>
            <a:ext uri="{FF2B5EF4-FFF2-40B4-BE49-F238E27FC236}">
              <a16:creationId xmlns:a16="http://schemas.microsoft.com/office/drawing/2014/main" id="{5500ADF5-8586-4407-9EA2-9E15D9FA528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a:extLst>
            <a:ext uri="{FF2B5EF4-FFF2-40B4-BE49-F238E27FC236}">
              <a16:creationId xmlns:a16="http://schemas.microsoft.com/office/drawing/2014/main" id="{A5DC52D2-4767-4BB7-A030-688D7F2350F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a:extLst>
            <a:ext uri="{FF2B5EF4-FFF2-40B4-BE49-F238E27FC236}">
              <a16:creationId xmlns:a16="http://schemas.microsoft.com/office/drawing/2014/main" id="{E7D758F5-CBF5-4A67-AABE-4FA039438A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a:extLst>
            <a:ext uri="{FF2B5EF4-FFF2-40B4-BE49-F238E27FC236}">
              <a16:creationId xmlns:a16="http://schemas.microsoft.com/office/drawing/2014/main" id="{DC9484B7-F91D-45C9-AFE9-8EE4A72F420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a:extLst>
            <a:ext uri="{FF2B5EF4-FFF2-40B4-BE49-F238E27FC236}">
              <a16:creationId xmlns:a16="http://schemas.microsoft.com/office/drawing/2014/main" id="{0FC607BF-92F0-4800-B39D-7525A2D3DB9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6" name="テキスト ボックス 345">
          <a:extLst>
            <a:ext uri="{FF2B5EF4-FFF2-40B4-BE49-F238E27FC236}">
              <a16:creationId xmlns:a16="http://schemas.microsoft.com/office/drawing/2014/main" id="{00F1C069-7986-400F-9A5F-15CAC90B08AC}"/>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57C39E18-0221-4D6E-8AB9-C95B2CBAFF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a:extLst>
            <a:ext uri="{FF2B5EF4-FFF2-40B4-BE49-F238E27FC236}">
              <a16:creationId xmlns:a16="http://schemas.microsoft.com/office/drawing/2014/main" id="{00CD1298-7AA4-4D93-AEA3-37EBACFA55D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ADD810AF-B744-462B-8833-2A34401F2E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0" name="直線コネクタ 349">
          <a:extLst>
            <a:ext uri="{FF2B5EF4-FFF2-40B4-BE49-F238E27FC236}">
              <a16:creationId xmlns:a16="http://schemas.microsoft.com/office/drawing/2014/main" id="{D1EA8957-296A-4FDD-B40C-58053C217FD9}"/>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1" name="【一般廃棄物処理施設】&#10;一人当たり有形固定資産（償却資産）額最小値テキスト">
          <a:extLst>
            <a:ext uri="{FF2B5EF4-FFF2-40B4-BE49-F238E27FC236}">
              <a16:creationId xmlns:a16="http://schemas.microsoft.com/office/drawing/2014/main" id="{027ACB66-DD87-470B-AF0F-EC812A401D18}"/>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2" name="直線コネクタ 351">
          <a:extLst>
            <a:ext uri="{FF2B5EF4-FFF2-40B4-BE49-F238E27FC236}">
              <a16:creationId xmlns:a16="http://schemas.microsoft.com/office/drawing/2014/main" id="{EA888B9F-0E07-4BDE-8104-67766D04D0DB}"/>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3" name="【一般廃棄物処理施設】&#10;一人当たり有形固定資産（償却資産）額最大値テキスト">
          <a:extLst>
            <a:ext uri="{FF2B5EF4-FFF2-40B4-BE49-F238E27FC236}">
              <a16:creationId xmlns:a16="http://schemas.microsoft.com/office/drawing/2014/main" id="{5D7E9B4F-6A8C-4E1D-B0E1-C27F5B0C93E9}"/>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4" name="直線コネクタ 353">
          <a:extLst>
            <a:ext uri="{FF2B5EF4-FFF2-40B4-BE49-F238E27FC236}">
              <a16:creationId xmlns:a16="http://schemas.microsoft.com/office/drawing/2014/main" id="{CCF3F6BE-1BDC-4675-AE04-4970C8AEC91D}"/>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5" name="【一般廃棄物処理施設】&#10;一人当たり有形固定資産（償却資産）額平均値テキスト">
          <a:extLst>
            <a:ext uri="{FF2B5EF4-FFF2-40B4-BE49-F238E27FC236}">
              <a16:creationId xmlns:a16="http://schemas.microsoft.com/office/drawing/2014/main" id="{287076C9-3C65-48D5-A869-6ABBB97A36A3}"/>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6" name="フローチャート: 判断 355">
          <a:extLst>
            <a:ext uri="{FF2B5EF4-FFF2-40B4-BE49-F238E27FC236}">
              <a16:creationId xmlns:a16="http://schemas.microsoft.com/office/drawing/2014/main" id="{98377103-DF1B-4A3F-A18C-FB14AB4CA2C8}"/>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7" name="フローチャート: 判断 356">
          <a:extLst>
            <a:ext uri="{FF2B5EF4-FFF2-40B4-BE49-F238E27FC236}">
              <a16:creationId xmlns:a16="http://schemas.microsoft.com/office/drawing/2014/main" id="{130D672C-686C-4110-B6C4-2A8940A6BEDE}"/>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58" name="n_1aveValue【一般廃棄物処理施設】&#10;一人当たり有形固定資産（償却資産）額">
          <a:extLst>
            <a:ext uri="{FF2B5EF4-FFF2-40B4-BE49-F238E27FC236}">
              <a16:creationId xmlns:a16="http://schemas.microsoft.com/office/drawing/2014/main" id="{0B6BC159-2446-4BC4-BE0A-6F1998A2987D}"/>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9" name="フローチャート: 判断 358">
          <a:extLst>
            <a:ext uri="{FF2B5EF4-FFF2-40B4-BE49-F238E27FC236}">
              <a16:creationId xmlns:a16="http://schemas.microsoft.com/office/drawing/2014/main" id="{DFE6CFC0-47A6-438D-8077-5FC3166BC7B8}"/>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60" name="n_2aveValue【一般廃棄物処理施設】&#10;一人当たり有形固定資産（償却資産）額">
          <a:extLst>
            <a:ext uri="{FF2B5EF4-FFF2-40B4-BE49-F238E27FC236}">
              <a16:creationId xmlns:a16="http://schemas.microsoft.com/office/drawing/2014/main" id="{A36A5486-6470-49AF-87FD-BA6DDD73901C}"/>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361" name="フローチャート: 判断 360">
          <a:extLst>
            <a:ext uri="{FF2B5EF4-FFF2-40B4-BE49-F238E27FC236}">
              <a16:creationId xmlns:a16="http://schemas.microsoft.com/office/drawing/2014/main" id="{DBE600B5-6DCF-4367-BBAF-688BB0C9F620}"/>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25881</xdr:rowOff>
    </xdr:from>
    <xdr:ext cx="599010" cy="259045"/>
    <xdr:sp macro="" textlink="">
      <xdr:nvSpPr>
        <xdr:cNvPr id="362" name="n_3aveValue【一般廃棄物処理施設】&#10;一人当たり有形固定資産（償却資産）額">
          <a:extLst>
            <a:ext uri="{FF2B5EF4-FFF2-40B4-BE49-F238E27FC236}">
              <a16:creationId xmlns:a16="http://schemas.microsoft.com/office/drawing/2014/main" id="{217CE844-8895-459F-8CDE-0314381E0ED3}"/>
            </a:ext>
          </a:extLst>
        </xdr:cNvPr>
        <xdr:cNvSpPr txBox="1"/>
      </xdr:nvSpPr>
      <xdr:spPr>
        <a:xfrm>
          <a:off x="19245795" y="67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C98C3F60-E765-45DB-B9CC-B577435E9B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68F1B23E-0891-4D88-8096-C37566E200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68A4558-692A-49D6-970B-0780874D4B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9600BA5A-36DF-4F33-9221-DEA75084F2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E8B93D3-3CB4-4E14-AD49-A81E428B4E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21816</xdr:rowOff>
    </xdr:from>
    <xdr:to>
      <xdr:col>116</xdr:col>
      <xdr:colOff>114300</xdr:colOff>
      <xdr:row>41</xdr:row>
      <xdr:rowOff>123416</xdr:rowOff>
    </xdr:to>
    <xdr:sp macro="" textlink="">
      <xdr:nvSpPr>
        <xdr:cNvPr id="368" name="楕円 367">
          <a:extLst>
            <a:ext uri="{FF2B5EF4-FFF2-40B4-BE49-F238E27FC236}">
              <a16:creationId xmlns:a16="http://schemas.microsoft.com/office/drawing/2014/main" id="{8DCB6714-8075-4961-8FC9-129B0389147D}"/>
            </a:ext>
          </a:extLst>
        </xdr:cNvPr>
        <xdr:cNvSpPr/>
      </xdr:nvSpPr>
      <xdr:spPr>
        <a:xfrm>
          <a:off x="22110700" y="7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243</xdr:rowOff>
    </xdr:from>
    <xdr:ext cx="599010" cy="259045"/>
    <xdr:sp macro="" textlink="">
      <xdr:nvSpPr>
        <xdr:cNvPr id="369" name="【一般廃棄物処理施設】&#10;一人当たり有形固定資産（償却資産）額該当値テキスト">
          <a:extLst>
            <a:ext uri="{FF2B5EF4-FFF2-40B4-BE49-F238E27FC236}">
              <a16:creationId xmlns:a16="http://schemas.microsoft.com/office/drawing/2014/main" id="{83038048-D88B-498C-8F8B-71130378B0FE}"/>
            </a:ext>
          </a:extLst>
        </xdr:cNvPr>
        <xdr:cNvSpPr txBox="1"/>
      </xdr:nvSpPr>
      <xdr:spPr>
        <a:xfrm>
          <a:off x="22199600" y="70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14791</xdr:rowOff>
    </xdr:from>
    <xdr:to>
      <xdr:col>112</xdr:col>
      <xdr:colOff>38100</xdr:colOff>
      <xdr:row>41</xdr:row>
      <xdr:rowOff>116391</xdr:rowOff>
    </xdr:to>
    <xdr:sp macro="" textlink="">
      <xdr:nvSpPr>
        <xdr:cNvPr id="370" name="楕円 369">
          <a:extLst>
            <a:ext uri="{FF2B5EF4-FFF2-40B4-BE49-F238E27FC236}">
              <a16:creationId xmlns:a16="http://schemas.microsoft.com/office/drawing/2014/main" id="{8647A586-57CC-4C6D-9137-4747D3B9B3E0}"/>
            </a:ext>
          </a:extLst>
        </xdr:cNvPr>
        <xdr:cNvSpPr/>
      </xdr:nvSpPr>
      <xdr:spPr>
        <a:xfrm>
          <a:off x="21272500" y="70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65591</xdr:rowOff>
    </xdr:from>
    <xdr:to>
      <xdr:col>116</xdr:col>
      <xdr:colOff>63500</xdr:colOff>
      <xdr:row>41</xdr:row>
      <xdr:rowOff>72616</xdr:rowOff>
    </xdr:to>
    <xdr:cxnSp macro="">
      <xdr:nvCxnSpPr>
        <xdr:cNvPr id="371" name="直線コネクタ 370">
          <a:extLst>
            <a:ext uri="{FF2B5EF4-FFF2-40B4-BE49-F238E27FC236}">
              <a16:creationId xmlns:a16="http://schemas.microsoft.com/office/drawing/2014/main" id="{354675C6-2502-4EC8-B178-BE6039198CAA}"/>
            </a:ext>
          </a:extLst>
        </xdr:cNvPr>
        <xdr:cNvCxnSpPr/>
      </xdr:nvCxnSpPr>
      <xdr:spPr>
        <a:xfrm>
          <a:off x="21323300" y="7095041"/>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16349</xdr:rowOff>
    </xdr:from>
    <xdr:to>
      <xdr:col>107</xdr:col>
      <xdr:colOff>101600</xdr:colOff>
      <xdr:row>41</xdr:row>
      <xdr:rowOff>117949</xdr:rowOff>
    </xdr:to>
    <xdr:sp macro="" textlink="">
      <xdr:nvSpPr>
        <xdr:cNvPr id="372" name="楕円 371">
          <a:extLst>
            <a:ext uri="{FF2B5EF4-FFF2-40B4-BE49-F238E27FC236}">
              <a16:creationId xmlns:a16="http://schemas.microsoft.com/office/drawing/2014/main" id="{810183A7-46D2-4609-9732-02C4346E99D1}"/>
            </a:ext>
          </a:extLst>
        </xdr:cNvPr>
        <xdr:cNvSpPr/>
      </xdr:nvSpPr>
      <xdr:spPr>
        <a:xfrm>
          <a:off x="20383500" y="70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65591</xdr:rowOff>
    </xdr:from>
    <xdr:to>
      <xdr:col>111</xdr:col>
      <xdr:colOff>177800</xdr:colOff>
      <xdr:row>41</xdr:row>
      <xdr:rowOff>67149</xdr:rowOff>
    </xdr:to>
    <xdr:cxnSp macro="">
      <xdr:nvCxnSpPr>
        <xdr:cNvPr id="373" name="直線コネクタ 372">
          <a:extLst>
            <a:ext uri="{FF2B5EF4-FFF2-40B4-BE49-F238E27FC236}">
              <a16:creationId xmlns:a16="http://schemas.microsoft.com/office/drawing/2014/main" id="{2377BA0D-ECCE-4F32-868D-135D0DEFC57C}"/>
            </a:ext>
          </a:extLst>
        </xdr:cNvPr>
        <xdr:cNvCxnSpPr/>
      </xdr:nvCxnSpPr>
      <xdr:spPr>
        <a:xfrm flipV="1">
          <a:off x="20434300" y="7095041"/>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107518</xdr:rowOff>
    </xdr:from>
    <xdr:ext cx="599010" cy="259045"/>
    <xdr:sp macro="" textlink="">
      <xdr:nvSpPr>
        <xdr:cNvPr id="374" name="n_1mainValue【一般廃棄物処理施設】&#10;一人当たり有形固定資産（償却資産）額">
          <a:extLst>
            <a:ext uri="{FF2B5EF4-FFF2-40B4-BE49-F238E27FC236}">
              <a16:creationId xmlns:a16="http://schemas.microsoft.com/office/drawing/2014/main" id="{49648351-0F42-46A7-AAD8-9FC01F812F19}"/>
            </a:ext>
          </a:extLst>
        </xdr:cNvPr>
        <xdr:cNvSpPr txBox="1"/>
      </xdr:nvSpPr>
      <xdr:spPr>
        <a:xfrm>
          <a:off x="21011095" y="71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109076</xdr:rowOff>
    </xdr:from>
    <xdr:ext cx="599010" cy="259045"/>
    <xdr:sp macro="" textlink="">
      <xdr:nvSpPr>
        <xdr:cNvPr id="375" name="n_2mainValue【一般廃棄物処理施設】&#10;一人当たり有形固定資産（償却資産）額">
          <a:extLst>
            <a:ext uri="{FF2B5EF4-FFF2-40B4-BE49-F238E27FC236}">
              <a16:creationId xmlns:a16="http://schemas.microsoft.com/office/drawing/2014/main" id="{FD51A7D7-FA23-4375-B3F7-085F7DD17C8C}"/>
            </a:ext>
          </a:extLst>
        </xdr:cNvPr>
        <xdr:cNvSpPr txBox="1"/>
      </xdr:nvSpPr>
      <xdr:spPr>
        <a:xfrm>
          <a:off x="20134795" y="713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22BB445F-EE59-47CE-91CC-34806DC8FE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BC189991-D3A0-4E59-8805-B4282AFC81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E7BCC7B0-920F-4F7D-9225-A5B20C4DDE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23AE75E6-6F9C-4350-89D4-FB24675373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F1A8F886-8006-4C21-8156-B0F67816D5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CF06E404-C150-4898-A02B-CACF88098E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E41614B5-64F1-4159-AB7E-5BF4B4433D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5D755785-12F6-40F9-9146-184B6AA922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248C1C66-6954-4950-A3D1-B11EE656DA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29480747-E261-4BBE-9008-BAA73C495A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6" name="直線コネクタ 385">
          <a:extLst>
            <a:ext uri="{FF2B5EF4-FFF2-40B4-BE49-F238E27FC236}">
              <a16:creationId xmlns:a16="http://schemas.microsoft.com/office/drawing/2014/main" id="{78F32FE3-52B5-4766-968F-A12FB81263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7" name="テキスト ボックス 386">
          <a:extLst>
            <a:ext uri="{FF2B5EF4-FFF2-40B4-BE49-F238E27FC236}">
              <a16:creationId xmlns:a16="http://schemas.microsoft.com/office/drawing/2014/main" id="{2E8D96ED-EFC4-4A2A-8173-3262411B07A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8" name="直線コネクタ 387">
          <a:extLst>
            <a:ext uri="{FF2B5EF4-FFF2-40B4-BE49-F238E27FC236}">
              <a16:creationId xmlns:a16="http://schemas.microsoft.com/office/drawing/2014/main" id="{A28718A4-7761-4E66-B736-DBE25D46EE9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9" name="テキスト ボックス 388">
          <a:extLst>
            <a:ext uri="{FF2B5EF4-FFF2-40B4-BE49-F238E27FC236}">
              <a16:creationId xmlns:a16="http://schemas.microsoft.com/office/drawing/2014/main" id="{8E04FF50-A423-4CEF-9976-C0A15F8E096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0" name="直線コネクタ 389">
          <a:extLst>
            <a:ext uri="{FF2B5EF4-FFF2-40B4-BE49-F238E27FC236}">
              <a16:creationId xmlns:a16="http://schemas.microsoft.com/office/drawing/2014/main" id="{B2CD014D-3ABA-4C2C-A1A8-F06B6A47954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1" name="テキスト ボックス 390">
          <a:extLst>
            <a:ext uri="{FF2B5EF4-FFF2-40B4-BE49-F238E27FC236}">
              <a16:creationId xmlns:a16="http://schemas.microsoft.com/office/drawing/2014/main" id="{3EEFF4E4-90EB-4B01-ABF6-1C5F91EC0A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2" name="直線コネクタ 391">
          <a:extLst>
            <a:ext uri="{FF2B5EF4-FFF2-40B4-BE49-F238E27FC236}">
              <a16:creationId xmlns:a16="http://schemas.microsoft.com/office/drawing/2014/main" id="{CD7D703B-6677-4901-B0FC-64B7A739D49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3" name="テキスト ボックス 392">
          <a:extLst>
            <a:ext uri="{FF2B5EF4-FFF2-40B4-BE49-F238E27FC236}">
              <a16:creationId xmlns:a16="http://schemas.microsoft.com/office/drawing/2014/main" id="{86E4037E-62EE-4C78-9D74-0BB841D47B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4" name="直線コネクタ 393">
          <a:extLst>
            <a:ext uri="{FF2B5EF4-FFF2-40B4-BE49-F238E27FC236}">
              <a16:creationId xmlns:a16="http://schemas.microsoft.com/office/drawing/2014/main" id="{127E9A96-5EED-4D12-8637-23DB52EDDDB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5" name="テキスト ボックス 394">
          <a:extLst>
            <a:ext uri="{FF2B5EF4-FFF2-40B4-BE49-F238E27FC236}">
              <a16:creationId xmlns:a16="http://schemas.microsoft.com/office/drawing/2014/main" id="{30094CF6-D524-45A9-BAD6-1E2AFB57D3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6" name="直線コネクタ 395">
          <a:extLst>
            <a:ext uri="{FF2B5EF4-FFF2-40B4-BE49-F238E27FC236}">
              <a16:creationId xmlns:a16="http://schemas.microsoft.com/office/drawing/2014/main" id="{804971FE-E2E2-44D8-82EB-4CDD74F5B2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35C0F121-7252-46C5-9CCD-F5058AE94EA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31202EB5-7810-4C2F-9CAA-61F3C41C84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585FDCF9-7D75-4118-92EC-8F88AA3684C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a:extLst>
            <a:ext uri="{FF2B5EF4-FFF2-40B4-BE49-F238E27FC236}">
              <a16:creationId xmlns:a16="http://schemas.microsoft.com/office/drawing/2014/main" id="{AB652FBF-5924-45F6-A8EA-B5907E4C21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01" name="直線コネクタ 400">
          <a:extLst>
            <a:ext uri="{FF2B5EF4-FFF2-40B4-BE49-F238E27FC236}">
              <a16:creationId xmlns:a16="http://schemas.microsoft.com/office/drawing/2014/main" id="{1FAF3E86-9F16-443F-AC7E-9290ACDB7F36}"/>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02" name="【保健センター・保健所】&#10;有形固定資産減価償却率最小値テキスト">
          <a:extLst>
            <a:ext uri="{FF2B5EF4-FFF2-40B4-BE49-F238E27FC236}">
              <a16:creationId xmlns:a16="http://schemas.microsoft.com/office/drawing/2014/main" id="{B5BF5CB2-F073-42AA-9CA9-316CEAAFB3EB}"/>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03" name="直線コネクタ 402">
          <a:extLst>
            <a:ext uri="{FF2B5EF4-FFF2-40B4-BE49-F238E27FC236}">
              <a16:creationId xmlns:a16="http://schemas.microsoft.com/office/drawing/2014/main" id="{EA33A106-06DB-4537-877E-E088385FD0FA}"/>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04" name="【保健センター・保健所】&#10;有形固定資産減価償却率最大値テキスト">
          <a:extLst>
            <a:ext uri="{FF2B5EF4-FFF2-40B4-BE49-F238E27FC236}">
              <a16:creationId xmlns:a16="http://schemas.microsoft.com/office/drawing/2014/main" id="{58D9405C-25EA-44BD-BCDC-2039B4F9095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05" name="直線コネクタ 404">
          <a:extLst>
            <a:ext uri="{FF2B5EF4-FFF2-40B4-BE49-F238E27FC236}">
              <a16:creationId xmlns:a16="http://schemas.microsoft.com/office/drawing/2014/main" id="{92386800-BAC1-4E4D-AB8D-C67E983D7D4C}"/>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06" name="【保健センター・保健所】&#10;有形固定資産減価償却率平均値テキスト">
          <a:extLst>
            <a:ext uri="{FF2B5EF4-FFF2-40B4-BE49-F238E27FC236}">
              <a16:creationId xmlns:a16="http://schemas.microsoft.com/office/drawing/2014/main" id="{BC78DBB6-A52D-43B5-9243-E645BC409467}"/>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7" name="フローチャート: 判断 406">
          <a:extLst>
            <a:ext uri="{FF2B5EF4-FFF2-40B4-BE49-F238E27FC236}">
              <a16:creationId xmlns:a16="http://schemas.microsoft.com/office/drawing/2014/main" id="{7B717260-93F1-4E5B-B53B-B13EDA36B08B}"/>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8" name="フローチャート: 判断 407">
          <a:extLst>
            <a:ext uri="{FF2B5EF4-FFF2-40B4-BE49-F238E27FC236}">
              <a16:creationId xmlns:a16="http://schemas.microsoft.com/office/drawing/2014/main" id="{7FF7184E-A6EF-461D-AD35-5AF08B8E326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09" name="n_1aveValue【保健センター・保健所】&#10;有形固定資産減価償却率">
          <a:extLst>
            <a:ext uri="{FF2B5EF4-FFF2-40B4-BE49-F238E27FC236}">
              <a16:creationId xmlns:a16="http://schemas.microsoft.com/office/drawing/2014/main" id="{D1993914-F633-4561-8451-50B09B151C51}"/>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10" name="フローチャート: 判断 409">
          <a:extLst>
            <a:ext uri="{FF2B5EF4-FFF2-40B4-BE49-F238E27FC236}">
              <a16:creationId xmlns:a16="http://schemas.microsoft.com/office/drawing/2014/main" id="{AFDB350E-B89B-4657-9725-2FDF48AF0BA9}"/>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id="{CBAA2A68-D55B-4B93-AD41-4D26E993AB16}"/>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12" name="フローチャート: 判断 411">
          <a:extLst>
            <a:ext uri="{FF2B5EF4-FFF2-40B4-BE49-F238E27FC236}">
              <a16:creationId xmlns:a16="http://schemas.microsoft.com/office/drawing/2014/main" id="{6EF1A4D2-2904-4388-B874-55D76E69582C}"/>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13" name="n_3aveValue【保健センター・保健所】&#10;有形固定資産減価償却率">
          <a:extLst>
            <a:ext uri="{FF2B5EF4-FFF2-40B4-BE49-F238E27FC236}">
              <a16:creationId xmlns:a16="http://schemas.microsoft.com/office/drawing/2014/main" id="{F5D78F40-BCCB-4303-9B1A-96F2D427864D}"/>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97CF9ACF-4D99-4505-9F34-FE367BA9BF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78D749F5-68C7-4502-8A39-79EDC14BD4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7CE49A75-D9DE-45C6-91DF-B7DD7886D9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190090F8-9820-4706-BE1E-2117C4966D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A35FACE-508F-4F01-8B1A-801484C1A3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19" name="楕円 418">
          <a:extLst>
            <a:ext uri="{FF2B5EF4-FFF2-40B4-BE49-F238E27FC236}">
              <a16:creationId xmlns:a16="http://schemas.microsoft.com/office/drawing/2014/main" id="{DF9AD702-53E3-4D35-BCD8-934D7C6C7113}"/>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420" name="【保健センター・保健所】&#10;有形固定資産減価償却率該当値テキスト">
          <a:extLst>
            <a:ext uri="{FF2B5EF4-FFF2-40B4-BE49-F238E27FC236}">
              <a16:creationId xmlns:a16="http://schemas.microsoft.com/office/drawing/2014/main" id="{ACC9346E-B54D-4270-9A18-CE1D96B32E20}"/>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21" name="楕円 420">
          <a:extLst>
            <a:ext uri="{FF2B5EF4-FFF2-40B4-BE49-F238E27FC236}">
              <a16:creationId xmlns:a16="http://schemas.microsoft.com/office/drawing/2014/main" id="{DD4AE885-44FF-4E38-902F-E7F876857327}"/>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422" name="直線コネクタ 421">
          <a:extLst>
            <a:ext uri="{FF2B5EF4-FFF2-40B4-BE49-F238E27FC236}">
              <a16:creationId xmlns:a16="http://schemas.microsoft.com/office/drawing/2014/main" id="{D24259CA-6280-4C20-8953-EDC97988961D}"/>
            </a:ext>
          </a:extLst>
        </xdr:cNvPr>
        <xdr:cNvCxnSpPr/>
      </xdr:nvCxnSpPr>
      <xdr:spPr>
        <a:xfrm flipV="1">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23" name="楕円 422">
          <a:extLst>
            <a:ext uri="{FF2B5EF4-FFF2-40B4-BE49-F238E27FC236}">
              <a16:creationId xmlns:a16="http://schemas.microsoft.com/office/drawing/2014/main" id="{6B2835F9-5BFA-49BB-BF18-ED149F1E43CC}"/>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424" name="直線コネクタ 423">
          <a:extLst>
            <a:ext uri="{FF2B5EF4-FFF2-40B4-BE49-F238E27FC236}">
              <a16:creationId xmlns:a16="http://schemas.microsoft.com/office/drawing/2014/main" id="{F7BD52E0-309C-4421-8BA5-60BF887FBAF9}"/>
            </a:ext>
          </a:extLst>
        </xdr:cNvPr>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21046</xdr:rowOff>
    </xdr:from>
    <xdr:to>
      <xdr:col>72</xdr:col>
      <xdr:colOff>38100</xdr:colOff>
      <xdr:row>59</xdr:row>
      <xdr:rowOff>122646</xdr:rowOff>
    </xdr:to>
    <xdr:sp macro="" textlink="">
      <xdr:nvSpPr>
        <xdr:cNvPr id="425" name="楕円 424">
          <a:extLst>
            <a:ext uri="{FF2B5EF4-FFF2-40B4-BE49-F238E27FC236}">
              <a16:creationId xmlns:a16="http://schemas.microsoft.com/office/drawing/2014/main" id="{6ACE5791-42E1-40B5-81C6-1A578F4D9678}"/>
            </a:ext>
          </a:extLst>
        </xdr:cNvPr>
        <xdr:cNvSpPr/>
      </xdr:nvSpPr>
      <xdr:spPr>
        <a:xfrm>
          <a:off x="13652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71846</xdr:rowOff>
    </xdr:from>
    <xdr:to>
      <xdr:col>76</xdr:col>
      <xdr:colOff>114300</xdr:colOff>
      <xdr:row>60</xdr:row>
      <xdr:rowOff>65315</xdr:rowOff>
    </xdr:to>
    <xdr:cxnSp macro="">
      <xdr:nvCxnSpPr>
        <xdr:cNvPr id="426" name="直線コネクタ 425">
          <a:extLst>
            <a:ext uri="{FF2B5EF4-FFF2-40B4-BE49-F238E27FC236}">
              <a16:creationId xmlns:a16="http://schemas.microsoft.com/office/drawing/2014/main" id="{5CF7DA43-3E14-4BCE-8395-010A8C7FB44B}"/>
            </a:ext>
          </a:extLst>
        </xdr:cNvPr>
        <xdr:cNvCxnSpPr/>
      </xdr:nvCxnSpPr>
      <xdr:spPr>
        <a:xfrm>
          <a:off x="13703300" y="10187396"/>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427" name="n_1mainValue【保健センター・保健所】&#10;有形固定資産減価償却率">
          <a:extLst>
            <a:ext uri="{FF2B5EF4-FFF2-40B4-BE49-F238E27FC236}">
              <a16:creationId xmlns:a16="http://schemas.microsoft.com/office/drawing/2014/main" id="{C7992A04-4B1A-4A44-9848-99926D94172F}"/>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28" name="n_2mainValue【保健センター・保健所】&#10;有形固定資産減価償却率">
          <a:extLst>
            <a:ext uri="{FF2B5EF4-FFF2-40B4-BE49-F238E27FC236}">
              <a16:creationId xmlns:a16="http://schemas.microsoft.com/office/drawing/2014/main" id="{9956B51F-FB8C-45FB-9868-FA52FE122BDF}"/>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113773</xdr:rowOff>
    </xdr:from>
    <xdr:ext cx="405111" cy="259045"/>
    <xdr:sp macro="" textlink="">
      <xdr:nvSpPr>
        <xdr:cNvPr id="429" name="n_3mainValue【保健センター・保健所】&#10;有形固定資産減価償却率">
          <a:extLst>
            <a:ext uri="{FF2B5EF4-FFF2-40B4-BE49-F238E27FC236}">
              <a16:creationId xmlns:a16="http://schemas.microsoft.com/office/drawing/2014/main" id="{CDC02024-305F-45A4-A01E-4A174196703F}"/>
            </a:ext>
          </a:extLst>
        </xdr:cNvPr>
        <xdr:cNvSpPr txBox="1"/>
      </xdr:nvSpPr>
      <xdr:spPr>
        <a:xfrm>
          <a:off x="13500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DAA5181-68FE-4E24-A5AF-6189CF369E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329C13EA-1C9B-477A-8827-755DE635ED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38B0A80D-CA16-4E21-96C3-2DAA2BA92A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9C116549-1D3D-4A69-B150-CDBBB6987B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B4CD3D84-E951-49C0-AC18-2526E1F684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71EBCF42-48C3-436A-BF8A-AF162F56CD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16E88377-61B2-4DCD-9949-376E6178C0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A2E67657-6F0D-44A9-98E7-1F72B08B41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30F63CF7-5A57-455C-B389-CB86827B36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B14657A1-CF48-47BF-8B3D-F3542B2BDF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a:extLst>
            <a:ext uri="{FF2B5EF4-FFF2-40B4-BE49-F238E27FC236}">
              <a16:creationId xmlns:a16="http://schemas.microsoft.com/office/drawing/2014/main" id="{D6216DEB-0593-42D4-8AA6-9E2F718E3FE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a:extLst>
            <a:ext uri="{FF2B5EF4-FFF2-40B4-BE49-F238E27FC236}">
              <a16:creationId xmlns:a16="http://schemas.microsoft.com/office/drawing/2014/main" id="{21A59030-170E-4968-9874-F0FBEC7F09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a:extLst>
            <a:ext uri="{FF2B5EF4-FFF2-40B4-BE49-F238E27FC236}">
              <a16:creationId xmlns:a16="http://schemas.microsoft.com/office/drawing/2014/main" id="{E3810CBA-3CB3-4954-9DE2-5ED7CD447CC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a:extLst>
            <a:ext uri="{FF2B5EF4-FFF2-40B4-BE49-F238E27FC236}">
              <a16:creationId xmlns:a16="http://schemas.microsoft.com/office/drawing/2014/main" id="{B48AD611-BA8D-4E8C-97D1-13C4AFB1231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a:extLst>
            <a:ext uri="{FF2B5EF4-FFF2-40B4-BE49-F238E27FC236}">
              <a16:creationId xmlns:a16="http://schemas.microsoft.com/office/drawing/2014/main" id="{B5B81334-2CE7-43F3-A02D-FD68D38B301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a:extLst>
            <a:ext uri="{FF2B5EF4-FFF2-40B4-BE49-F238E27FC236}">
              <a16:creationId xmlns:a16="http://schemas.microsoft.com/office/drawing/2014/main" id="{69411826-97D5-4385-9C9B-D29DC6BD0B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a:extLst>
            <a:ext uri="{FF2B5EF4-FFF2-40B4-BE49-F238E27FC236}">
              <a16:creationId xmlns:a16="http://schemas.microsoft.com/office/drawing/2014/main" id="{A238904A-6747-42AC-A6B8-34AED0F0A67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7" name="テキスト ボックス 446">
          <a:extLst>
            <a:ext uri="{FF2B5EF4-FFF2-40B4-BE49-F238E27FC236}">
              <a16:creationId xmlns:a16="http://schemas.microsoft.com/office/drawing/2014/main" id="{9B740C34-B20B-4538-A4A1-DA5113FB49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a:extLst>
            <a:ext uri="{FF2B5EF4-FFF2-40B4-BE49-F238E27FC236}">
              <a16:creationId xmlns:a16="http://schemas.microsoft.com/office/drawing/2014/main" id="{CAB9CBD8-896E-4F1C-A2BC-4CEB5DC200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CA979613-261F-4C41-A9F0-FA32093FF47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a:extLst>
            <a:ext uri="{FF2B5EF4-FFF2-40B4-BE49-F238E27FC236}">
              <a16:creationId xmlns:a16="http://schemas.microsoft.com/office/drawing/2014/main" id="{8C15164A-0E8B-4291-BA5E-593F26B257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E9BA8312-F186-4CA5-B88D-AA68A0B77F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a:extLst>
            <a:ext uri="{FF2B5EF4-FFF2-40B4-BE49-F238E27FC236}">
              <a16:creationId xmlns:a16="http://schemas.microsoft.com/office/drawing/2014/main" id="{CEBE97BA-A39C-433C-8CEC-72E5F91AAA2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53" name="直線コネクタ 452">
          <a:extLst>
            <a:ext uri="{FF2B5EF4-FFF2-40B4-BE49-F238E27FC236}">
              <a16:creationId xmlns:a16="http://schemas.microsoft.com/office/drawing/2014/main" id="{E14766F1-7E8C-41DD-8EC6-9C34F560F6D3}"/>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54" name="【保健センター・保健所】&#10;一人当たり面積最小値テキスト">
          <a:extLst>
            <a:ext uri="{FF2B5EF4-FFF2-40B4-BE49-F238E27FC236}">
              <a16:creationId xmlns:a16="http://schemas.microsoft.com/office/drawing/2014/main" id="{605817EE-8047-40F5-B0A2-F373199F7F73}"/>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55" name="直線コネクタ 454">
          <a:extLst>
            <a:ext uri="{FF2B5EF4-FFF2-40B4-BE49-F238E27FC236}">
              <a16:creationId xmlns:a16="http://schemas.microsoft.com/office/drawing/2014/main" id="{81F34141-15B6-40D8-88B4-E08B8FB033B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56" name="【保健センター・保健所】&#10;一人当たり面積最大値テキスト">
          <a:extLst>
            <a:ext uri="{FF2B5EF4-FFF2-40B4-BE49-F238E27FC236}">
              <a16:creationId xmlns:a16="http://schemas.microsoft.com/office/drawing/2014/main" id="{DA286E91-D107-41FF-8C17-B445E37E0EF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57" name="直線コネクタ 456">
          <a:extLst>
            <a:ext uri="{FF2B5EF4-FFF2-40B4-BE49-F238E27FC236}">
              <a16:creationId xmlns:a16="http://schemas.microsoft.com/office/drawing/2014/main" id="{A9D52CD9-94B3-42E7-A4F1-A047871966E2}"/>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58" name="【保健センター・保健所】&#10;一人当たり面積平均値テキスト">
          <a:extLst>
            <a:ext uri="{FF2B5EF4-FFF2-40B4-BE49-F238E27FC236}">
              <a16:creationId xmlns:a16="http://schemas.microsoft.com/office/drawing/2014/main" id="{ECE0C917-4E7C-4B79-85E9-DAA319851D24}"/>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9" name="フローチャート: 判断 458">
          <a:extLst>
            <a:ext uri="{FF2B5EF4-FFF2-40B4-BE49-F238E27FC236}">
              <a16:creationId xmlns:a16="http://schemas.microsoft.com/office/drawing/2014/main" id="{DB0FFF7D-B058-4005-8992-7BE0D743B0B1}"/>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60" name="フローチャート: 判断 459">
          <a:extLst>
            <a:ext uri="{FF2B5EF4-FFF2-40B4-BE49-F238E27FC236}">
              <a16:creationId xmlns:a16="http://schemas.microsoft.com/office/drawing/2014/main" id="{9CEA9932-7CEE-4819-AEEE-8810D603B68A}"/>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61" name="n_1aveValue【保健センター・保健所】&#10;一人当たり面積">
          <a:extLst>
            <a:ext uri="{FF2B5EF4-FFF2-40B4-BE49-F238E27FC236}">
              <a16:creationId xmlns:a16="http://schemas.microsoft.com/office/drawing/2014/main" id="{A6E73CE2-627A-4288-983F-1F4F1BCE6648}"/>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62" name="フローチャート: 判断 461">
          <a:extLst>
            <a:ext uri="{FF2B5EF4-FFF2-40B4-BE49-F238E27FC236}">
              <a16:creationId xmlns:a16="http://schemas.microsoft.com/office/drawing/2014/main" id="{9F22BA61-2C21-4126-9F8E-F694920D795B}"/>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63" name="n_2aveValue【保健センター・保健所】&#10;一人当たり面積">
          <a:extLst>
            <a:ext uri="{FF2B5EF4-FFF2-40B4-BE49-F238E27FC236}">
              <a16:creationId xmlns:a16="http://schemas.microsoft.com/office/drawing/2014/main" id="{0EEA850D-C0EA-47ED-B79D-46317AF09D93}"/>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464" name="フローチャート: 判断 463">
          <a:extLst>
            <a:ext uri="{FF2B5EF4-FFF2-40B4-BE49-F238E27FC236}">
              <a16:creationId xmlns:a16="http://schemas.microsoft.com/office/drawing/2014/main" id="{2FB487EB-8084-4824-8822-1BD6756FA273}"/>
            </a:ext>
          </a:extLst>
        </xdr:cNvPr>
        <xdr:cNvSpPr/>
      </xdr:nvSpPr>
      <xdr:spPr>
        <a:xfrm>
          <a:off x="19494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90187</xdr:rowOff>
    </xdr:from>
    <xdr:ext cx="469744" cy="259045"/>
    <xdr:sp macro="" textlink="">
      <xdr:nvSpPr>
        <xdr:cNvPr id="465" name="n_3aveValue【保健センター・保健所】&#10;一人当たり面積">
          <a:extLst>
            <a:ext uri="{FF2B5EF4-FFF2-40B4-BE49-F238E27FC236}">
              <a16:creationId xmlns:a16="http://schemas.microsoft.com/office/drawing/2014/main" id="{88CEF69A-EEDF-4046-BCD2-7C128A09A6F5}"/>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835B7E38-6CF3-4542-ADC1-BEDFE4217C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36B3B821-581F-41B8-B0C4-E94C59B2EA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3A22B89B-59DD-44C2-BA0E-38F236E4AF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6906E3F4-29D4-4FB2-A22F-D17350481D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828F9F79-9713-4F07-A9ED-4B8663067A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xdr:rowOff>
    </xdr:from>
    <xdr:to>
      <xdr:col>116</xdr:col>
      <xdr:colOff>114300</xdr:colOff>
      <xdr:row>63</xdr:row>
      <xdr:rowOff>101854</xdr:rowOff>
    </xdr:to>
    <xdr:sp macro="" textlink="">
      <xdr:nvSpPr>
        <xdr:cNvPr id="471" name="楕円 470">
          <a:extLst>
            <a:ext uri="{FF2B5EF4-FFF2-40B4-BE49-F238E27FC236}">
              <a16:creationId xmlns:a16="http://schemas.microsoft.com/office/drawing/2014/main" id="{02A44C67-9396-49DC-9681-703DE5069E82}"/>
            </a:ext>
          </a:extLst>
        </xdr:cNvPr>
        <xdr:cNvSpPr/>
      </xdr:nvSpPr>
      <xdr:spPr>
        <a:xfrm>
          <a:off x="221107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150131</xdr:rowOff>
    </xdr:from>
    <xdr:ext cx="469744" cy="259045"/>
    <xdr:sp macro="" textlink="">
      <xdr:nvSpPr>
        <xdr:cNvPr id="472" name="【保健センター・保健所】&#10;一人当たり面積該当値テキスト">
          <a:extLst>
            <a:ext uri="{FF2B5EF4-FFF2-40B4-BE49-F238E27FC236}">
              <a16:creationId xmlns:a16="http://schemas.microsoft.com/office/drawing/2014/main" id="{5A6EBFFE-8764-4E71-8C68-BDD01AA92E1B}"/>
            </a:ext>
          </a:extLst>
        </xdr:cNvPr>
        <xdr:cNvSpPr txBox="1"/>
      </xdr:nvSpPr>
      <xdr:spPr>
        <a:xfrm>
          <a:off x="22199600"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xdr:rowOff>
    </xdr:from>
    <xdr:to>
      <xdr:col>112</xdr:col>
      <xdr:colOff>38100</xdr:colOff>
      <xdr:row>63</xdr:row>
      <xdr:rowOff>107188</xdr:rowOff>
    </xdr:to>
    <xdr:sp macro="" textlink="">
      <xdr:nvSpPr>
        <xdr:cNvPr id="473" name="楕円 472">
          <a:extLst>
            <a:ext uri="{FF2B5EF4-FFF2-40B4-BE49-F238E27FC236}">
              <a16:creationId xmlns:a16="http://schemas.microsoft.com/office/drawing/2014/main" id="{A2325FAC-CA11-4388-A55D-2D52FE9E32E3}"/>
            </a:ext>
          </a:extLst>
        </xdr:cNvPr>
        <xdr:cNvSpPr/>
      </xdr:nvSpPr>
      <xdr:spPr>
        <a:xfrm>
          <a:off x="21272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51054</xdr:rowOff>
    </xdr:from>
    <xdr:to>
      <xdr:col>116</xdr:col>
      <xdr:colOff>63500</xdr:colOff>
      <xdr:row>63</xdr:row>
      <xdr:rowOff>56388</xdr:rowOff>
    </xdr:to>
    <xdr:cxnSp macro="">
      <xdr:nvCxnSpPr>
        <xdr:cNvPr id="474" name="直線コネクタ 473">
          <a:extLst>
            <a:ext uri="{FF2B5EF4-FFF2-40B4-BE49-F238E27FC236}">
              <a16:creationId xmlns:a16="http://schemas.microsoft.com/office/drawing/2014/main" id="{B6B604DA-6566-4AFE-9E41-AE187D28B8D1}"/>
            </a:ext>
          </a:extLst>
        </xdr:cNvPr>
        <xdr:cNvCxnSpPr/>
      </xdr:nvCxnSpPr>
      <xdr:spPr>
        <a:xfrm flipV="1">
          <a:off x="21323300" y="108524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xdr:rowOff>
    </xdr:from>
    <xdr:to>
      <xdr:col>107</xdr:col>
      <xdr:colOff>101600</xdr:colOff>
      <xdr:row>63</xdr:row>
      <xdr:rowOff>109474</xdr:rowOff>
    </xdr:to>
    <xdr:sp macro="" textlink="">
      <xdr:nvSpPr>
        <xdr:cNvPr id="475" name="楕円 474">
          <a:extLst>
            <a:ext uri="{FF2B5EF4-FFF2-40B4-BE49-F238E27FC236}">
              <a16:creationId xmlns:a16="http://schemas.microsoft.com/office/drawing/2014/main" id="{7A77E8C4-48F5-4282-B470-6313E91283CB}"/>
            </a:ext>
          </a:extLst>
        </xdr:cNvPr>
        <xdr:cNvSpPr/>
      </xdr:nvSpPr>
      <xdr:spPr>
        <a:xfrm>
          <a:off x="20383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56388</xdr:rowOff>
    </xdr:from>
    <xdr:to>
      <xdr:col>111</xdr:col>
      <xdr:colOff>177800</xdr:colOff>
      <xdr:row>63</xdr:row>
      <xdr:rowOff>58674</xdr:rowOff>
    </xdr:to>
    <xdr:cxnSp macro="">
      <xdr:nvCxnSpPr>
        <xdr:cNvPr id="476" name="直線コネクタ 475">
          <a:extLst>
            <a:ext uri="{FF2B5EF4-FFF2-40B4-BE49-F238E27FC236}">
              <a16:creationId xmlns:a16="http://schemas.microsoft.com/office/drawing/2014/main" id="{BA9A471B-865C-4116-A430-1AB61201F389}"/>
            </a:ext>
          </a:extLst>
        </xdr:cNvPr>
        <xdr:cNvCxnSpPr/>
      </xdr:nvCxnSpPr>
      <xdr:spPr>
        <a:xfrm flipV="1">
          <a:off x="20434300" y="108577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477" name="楕円 476">
          <a:extLst>
            <a:ext uri="{FF2B5EF4-FFF2-40B4-BE49-F238E27FC236}">
              <a16:creationId xmlns:a16="http://schemas.microsoft.com/office/drawing/2014/main" id="{09771F7B-ECAA-454E-B401-5F6116399CEF}"/>
            </a:ext>
          </a:extLst>
        </xdr:cNvPr>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58674</xdr:rowOff>
    </xdr:from>
    <xdr:to>
      <xdr:col>107</xdr:col>
      <xdr:colOff>50800</xdr:colOff>
      <xdr:row>63</xdr:row>
      <xdr:rowOff>60960</xdr:rowOff>
    </xdr:to>
    <xdr:cxnSp macro="">
      <xdr:nvCxnSpPr>
        <xdr:cNvPr id="478" name="直線コネクタ 477">
          <a:extLst>
            <a:ext uri="{FF2B5EF4-FFF2-40B4-BE49-F238E27FC236}">
              <a16:creationId xmlns:a16="http://schemas.microsoft.com/office/drawing/2014/main" id="{43AADC65-14C0-46B3-88A9-DA119A190E05}"/>
            </a:ext>
          </a:extLst>
        </xdr:cNvPr>
        <xdr:cNvCxnSpPr/>
      </xdr:nvCxnSpPr>
      <xdr:spPr>
        <a:xfrm flipV="1">
          <a:off x="19545300" y="108600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98315</xdr:rowOff>
    </xdr:from>
    <xdr:ext cx="469744" cy="259045"/>
    <xdr:sp macro="" textlink="">
      <xdr:nvSpPr>
        <xdr:cNvPr id="479" name="n_1mainValue【保健センター・保健所】&#10;一人当たり面積">
          <a:extLst>
            <a:ext uri="{FF2B5EF4-FFF2-40B4-BE49-F238E27FC236}">
              <a16:creationId xmlns:a16="http://schemas.microsoft.com/office/drawing/2014/main" id="{6835D836-AE58-4CAD-AC5D-9887F13F8DBC}"/>
            </a:ext>
          </a:extLst>
        </xdr:cNvPr>
        <xdr:cNvSpPr txBox="1"/>
      </xdr:nvSpPr>
      <xdr:spPr>
        <a:xfrm>
          <a:off x="210757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100601</xdr:rowOff>
    </xdr:from>
    <xdr:ext cx="469744" cy="259045"/>
    <xdr:sp macro="" textlink="">
      <xdr:nvSpPr>
        <xdr:cNvPr id="480" name="n_2mainValue【保健センター・保健所】&#10;一人当たり面積">
          <a:extLst>
            <a:ext uri="{FF2B5EF4-FFF2-40B4-BE49-F238E27FC236}">
              <a16:creationId xmlns:a16="http://schemas.microsoft.com/office/drawing/2014/main" id="{59DBE463-3C36-45F6-B44D-ACAAB9F40444}"/>
            </a:ext>
          </a:extLst>
        </xdr:cNvPr>
        <xdr:cNvSpPr txBox="1"/>
      </xdr:nvSpPr>
      <xdr:spPr>
        <a:xfrm>
          <a:off x="201994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481" name="n_3mainValue【保健センター・保健所】&#10;一人当たり面積">
          <a:extLst>
            <a:ext uri="{FF2B5EF4-FFF2-40B4-BE49-F238E27FC236}">
              <a16:creationId xmlns:a16="http://schemas.microsoft.com/office/drawing/2014/main" id="{A2815C28-500D-4FFE-A56A-DF16C256EE3B}"/>
            </a:ext>
          </a:extLst>
        </xdr:cNvPr>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6134877A-E559-4812-BAE7-1C82B4A124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E121E17A-D715-4163-9064-EF53517744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D776BABF-7031-4BCB-BC5C-AFD3673D68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7E1DB0FA-0ED1-462C-8A21-11A847B14A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547CD48E-4325-48EF-9098-8D302DE069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AF8C7682-CA1B-41F5-BF99-6BB97B3DE1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4BCF8986-99DD-4046-B6AD-EB4CF10EA7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6C732BB9-E52C-4175-9CC1-4A022DB1B6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a:extLst>
            <a:ext uri="{FF2B5EF4-FFF2-40B4-BE49-F238E27FC236}">
              <a16:creationId xmlns:a16="http://schemas.microsoft.com/office/drawing/2014/main" id="{FE60329E-8621-4883-8D19-A218F0D027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AF9AB571-6060-4B2A-9C8C-B2845F26D9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a:extLst>
            <a:ext uri="{FF2B5EF4-FFF2-40B4-BE49-F238E27FC236}">
              <a16:creationId xmlns:a16="http://schemas.microsoft.com/office/drawing/2014/main" id="{29E85A83-2747-418C-A8A3-210F4B68FF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a:extLst>
            <a:ext uri="{FF2B5EF4-FFF2-40B4-BE49-F238E27FC236}">
              <a16:creationId xmlns:a16="http://schemas.microsoft.com/office/drawing/2014/main" id="{E3EBA4D5-CCB7-4DEB-A8D1-CF90750C8D5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a:extLst>
            <a:ext uri="{FF2B5EF4-FFF2-40B4-BE49-F238E27FC236}">
              <a16:creationId xmlns:a16="http://schemas.microsoft.com/office/drawing/2014/main" id="{301E6D12-03F4-40B1-A0F1-27CD9FD5CB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a:extLst>
            <a:ext uri="{FF2B5EF4-FFF2-40B4-BE49-F238E27FC236}">
              <a16:creationId xmlns:a16="http://schemas.microsoft.com/office/drawing/2014/main" id="{35FC84FC-A76D-452A-94BC-9AB2DEF3CC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a:extLst>
            <a:ext uri="{FF2B5EF4-FFF2-40B4-BE49-F238E27FC236}">
              <a16:creationId xmlns:a16="http://schemas.microsoft.com/office/drawing/2014/main" id="{F19556B8-F07D-4CF4-9415-DBC3F977D7D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a:extLst>
            <a:ext uri="{FF2B5EF4-FFF2-40B4-BE49-F238E27FC236}">
              <a16:creationId xmlns:a16="http://schemas.microsoft.com/office/drawing/2014/main" id="{D8840EB1-255A-4AEB-A805-8510B1C513D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a:extLst>
            <a:ext uri="{FF2B5EF4-FFF2-40B4-BE49-F238E27FC236}">
              <a16:creationId xmlns:a16="http://schemas.microsoft.com/office/drawing/2014/main" id="{972EEF53-2784-4ED8-8BED-ACDB2AC8382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a:extLst>
            <a:ext uri="{FF2B5EF4-FFF2-40B4-BE49-F238E27FC236}">
              <a16:creationId xmlns:a16="http://schemas.microsoft.com/office/drawing/2014/main" id="{6DA6428F-778B-47C6-9DD6-7CD2D3341F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a:extLst>
            <a:ext uri="{FF2B5EF4-FFF2-40B4-BE49-F238E27FC236}">
              <a16:creationId xmlns:a16="http://schemas.microsoft.com/office/drawing/2014/main" id="{DC650B71-D455-4645-B025-408DB8C0B79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a:extLst>
            <a:ext uri="{FF2B5EF4-FFF2-40B4-BE49-F238E27FC236}">
              <a16:creationId xmlns:a16="http://schemas.microsoft.com/office/drawing/2014/main" id="{B08BBD69-0455-414E-9E53-AAB21615DE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a:extLst>
            <a:ext uri="{FF2B5EF4-FFF2-40B4-BE49-F238E27FC236}">
              <a16:creationId xmlns:a16="http://schemas.microsoft.com/office/drawing/2014/main" id="{CB318065-05F1-4006-9E9E-A1983435F5B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4A563C27-9CDA-4948-BDAE-FEE6BBDC17F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8CACB14A-DFE3-498D-99B6-A177970F03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659D0925-C44B-44B6-8B31-FA9FCF5FDFB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a:extLst>
            <a:ext uri="{FF2B5EF4-FFF2-40B4-BE49-F238E27FC236}">
              <a16:creationId xmlns:a16="http://schemas.microsoft.com/office/drawing/2014/main" id="{245E72F9-CEB4-40AF-AF75-8195B37B51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7" name="直線コネクタ 506">
          <a:extLst>
            <a:ext uri="{FF2B5EF4-FFF2-40B4-BE49-F238E27FC236}">
              <a16:creationId xmlns:a16="http://schemas.microsoft.com/office/drawing/2014/main" id="{F682E4A7-F6BF-482D-8C1C-1A84691CC75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8" name="【消防施設】&#10;有形固定資産減価償却率最小値テキスト">
          <a:extLst>
            <a:ext uri="{FF2B5EF4-FFF2-40B4-BE49-F238E27FC236}">
              <a16:creationId xmlns:a16="http://schemas.microsoft.com/office/drawing/2014/main" id="{981AD08C-589A-4A3B-84A1-00BD3DEFC52B}"/>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9" name="直線コネクタ 508">
          <a:extLst>
            <a:ext uri="{FF2B5EF4-FFF2-40B4-BE49-F238E27FC236}">
              <a16:creationId xmlns:a16="http://schemas.microsoft.com/office/drawing/2014/main" id="{5EDE67B6-3650-47AC-A702-CAB01D19BC38}"/>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0" name="【消防施設】&#10;有形固定資産減価償却率最大値テキスト">
          <a:extLst>
            <a:ext uri="{FF2B5EF4-FFF2-40B4-BE49-F238E27FC236}">
              <a16:creationId xmlns:a16="http://schemas.microsoft.com/office/drawing/2014/main" id="{1E657E41-DA36-4957-BC48-89BF39059CC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1" name="直線コネクタ 510">
          <a:extLst>
            <a:ext uri="{FF2B5EF4-FFF2-40B4-BE49-F238E27FC236}">
              <a16:creationId xmlns:a16="http://schemas.microsoft.com/office/drawing/2014/main" id="{A825B574-F55B-4936-B2A2-DECE2176FDF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12" name="【消防施設】&#10;有形固定資産減価償却率平均値テキスト">
          <a:extLst>
            <a:ext uri="{FF2B5EF4-FFF2-40B4-BE49-F238E27FC236}">
              <a16:creationId xmlns:a16="http://schemas.microsoft.com/office/drawing/2014/main" id="{8A8A682B-5ADF-477F-B0EF-EF51A88E168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3" name="フローチャート: 判断 512">
          <a:extLst>
            <a:ext uri="{FF2B5EF4-FFF2-40B4-BE49-F238E27FC236}">
              <a16:creationId xmlns:a16="http://schemas.microsoft.com/office/drawing/2014/main" id="{FB45118E-9E4D-40D6-B7A9-48F95AEE228E}"/>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14" name="フローチャート: 判断 513">
          <a:extLst>
            <a:ext uri="{FF2B5EF4-FFF2-40B4-BE49-F238E27FC236}">
              <a16:creationId xmlns:a16="http://schemas.microsoft.com/office/drawing/2014/main" id="{052118A4-4190-4CAE-BB7D-3428A09C24E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15" name="n_1aveValue【消防施設】&#10;有形固定資産減価償却率">
          <a:extLst>
            <a:ext uri="{FF2B5EF4-FFF2-40B4-BE49-F238E27FC236}">
              <a16:creationId xmlns:a16="http://schemas.microsoft.com/office/drawing/2014/main" id="{07812A60-3DFF-4B0D-A068-BFD8DA54596F}"/>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16" name="フローチャート: 判断 515">
          <a:extLst>
            <a:ext uri="{FF2B5EF4-FFF2-40B4-BE49-F238E27FC236}">
              <a16:creationId xmlns:a16="http://schemas.microsoft.com/office/drawing/2014/main" id="{52561ECD-8CFA-45A5-BFA8-BF1142ED81E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17" name="n_2aveValue【消防施設】&#10;有形固定資産減価償却率">
          <a:extLst>
            <a:ext uri="{FF2B5EF4-FFF2-40B4-BE49-F238E27FC236}">
              <a16:creationId xmlns:a16="http://schemas.microsoft.com/office/drawing/2014/main" id="{936A1B1A-2C02-404A-986F-8A6BE8005D6F}"/>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18" name="フローチャート: 判断 517">
          <a:extLst>
            <a:ext uri="{FF2B5EF4-FFF2-40B4-BE49-F238E27FC236}">
              <a16:creationId xmlns:a16="http://schemas.microsoft.com/office/drawing/2014/main" id="{000C77DD-653D-480E-96BC-71F31F8ABF73}"/>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19" name="n_3aveValue【消防施設】&#10;有形固定資産減価償却率">
          <a:extLst>
            <a:ext uri="{FF2B5EF4-FFF2-40B4-BE49-F238E27FC236}">
              <a16:creationId xmlns:a16="http://schemas.microsoft.com/office/drawing/2014/main" id="{9F4D4F04-C61B-4DA6-A4DD-E9DDA3CAF9C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CDB58465-B177-4DCC-90F3-5C9428E787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3ABD92EB-75CC-4129-BE9B-BF94053506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BBA2F25C-145B-46A4-BB5C-A083DEB64E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1A47F08-034A-45BB-AA6C-EC072DB788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C7768558-B610-40C5-BD2A-A276CA8D0A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525" name="楕円 524">
          <a:extLst>
            <a:ext uri="{FF2B5EF4-FFF2-40B4-BE49-F238E27FC236}">
              <a16:creationId xmlns:a16="http://schemas.microsoft.com/office/drawing/2014/main" id="{A29B88CA-B81D-4E67-B0CA-238BD0099D20}"/>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34307</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3238BB14-4BFB-4135-9B69-7AE4A7249EDA}"/>
            </a:ext>
          </a:extLst>
        </xdr:cNvPr>
        <xdr:cNvSpPr txBox="1"/>
      </xdr:nvSpPr>
      <xdr:spPr>
        <a:xfrm>
          <a:off x="16357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27" name="楕円 526">
          <a:extLst>
            <a:ext uri="{FF2B5EF4-FFF2-40B4-BE49-F238E27FC236}">
              <a16:creationId xmlns:a16="http://schemas.microsoft.com/office/drawing/2014/main" id="{01968511-B61B-428F-8DCD-A182C10DF399}"/>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139337</xdr:rowOff>
    </xdr:to>
    <xdr:cxnSp macro="">
      <xdr:nvCxnSpPr>
        <xdr:cNvPr id="528" name="直線コネクタ 527">
          <a:extLst>
            <a:ext uri="{FF2B5EF4-FFF2-40B4-BE49-F238E27FC236}">
              <a16:creationId xmlns:a16="http://schemas.microsoft.com/office/drawing/2014/main" id="{8608A71D-70CC-4A4D-A9AF-04281A0DED01}"/>
            </a:ext>
          </a:extLst>
        </xdr:cNvPr>
        <xdr:cNvCxnSpPr/>
      </xdr:nvCxnSpPr>
      <xdr:spPr>
        <a:xfrm flipV="1">
          <a:off x="15481300" y="1399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529" name="楕円 528">
          <a:extLst>
            <a:ext uri="{FF2B5EF4-FFF2-40B4-BE49-F238E27FC236}">
              <a16:creationId xmlns:a16="http://schemas.microsoft.com/office/drawing/2014/main" id="{658B86AC-E214-43CD-9128-178AF3FC2458}"/>
            </a:ext>
          </a:extLst>
        </xdr:cNvPr>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81</xdr:row>
      <xdr:rowOff>167095</xdr:rowOff>
    </xdr:to>
    <xdr:cxnSp macro="">
      <xdr:nvCxnSpPr>
        <xdr:cNvPr id="530" name="直線コネクタ 529">
          <a:extLst>
            <a:ext uri="{FF2B5EF4-FFF2-40B4-BE49-F238E27FC236}">
              <a16:creationId xmlns:a16="http://schemas.microsoft.com/office/drawing/2014/main" id="{AE5C0559-3655-4FD6-9B56-99FEB686D178}"/>
            </a:ext>
          </a:extLst>
        </xdr:cNvPr>
        <xdr:cNvCxnSpPr/>
      </xdr:nvCxnSpPr>
      <xdr:spPr>
        <a:xfrm flipV="1">
          <a:off x="14592300" y="140267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31" name="n_1mainValue【消防施設】&#10;有形固定資産減価償却率">
          <a:extLst>
            <a:ext uri="{FF2B5EF4-FFF2-40B4-BE49-F238E27FC236}">
              <a16:creationId xmlns:a16="http://schemas.microsoft.com/office/drawing/2014/main" id="{889A9DAA-7D29-41F8-B372-2BC8440A22A3}"/>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37572</xdr:rowOff>
    </xdr:from>
    <xdr:ext cx="405111" cy="259045"/>
    <xdr:sp macro="" textlink="">
      <xdr:nvSpPr>
        <xdr:cNvPr id="532" name="n_2mainValue【消防施設】&#10;有形固定資産減価償却率">
          <a:extLst>
            <a:ext uri="{FF2B5EF4-FFF2-40B4-BE49-F238E27FC236}">
              <a16:creationId xmlns:a16="http://schemas.microsoft.com/office/drawing/2014/main" id="{4C741A22-B264-411F-A587-F8D090F04C55}"/>
            </a:ext>
          </a:extLst>
        </xdr:cNvPr>
        <xdr:cNvSpPr txBox="1"/>
      </xdr:nvSpPr>
      <xdr:spPr>
        <a:xfrm>
          <a:off x="14389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79F00434-B70B-4D94-AD5D-6EDF740BCC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90396CA3-84A2-4D22-818A-FA23A8C5D2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2B54D8A0-7844-499B-9D39-3C1E6C5FE7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55B5CDE8-5C4F-4EA7-8D39-663137764B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330804C1-0E90-4F70-A2CB-A33238C98F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2CCE2F62-D5C8-4491-A06A-CB2D70CDA1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7BE4FB30-3F36-4604-B8F6-67E427A871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2DBF37F8-A6BC-4D26-9457-182AD888FE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7B966CF5-5AE5-40C5-B6DC-F2FC492FCE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C0BB63C1-37D0-4B70-9B6B-A9B2E6CDBE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6DF68C29-6997-4E7A-9D65-06162ADA579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F2270A5F-BBAA-4717-8586-5F73EE2287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45F616BE-E7B4-48CE-8AD7-58121AE9FC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77D0CDA3-8DEE-4FCA-A20C-B25AD91E5C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2135813A-E241-4D62-846D-3062FC4F46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7112A4B4-CA39-43AB-8AF4-066C4A29AE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81195F9F-21D2-4DE5-9455-09E88D6512D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A6AE7308-14A3-4989-8957-324B931653C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DC8C781A-1A4B-406F-A89D-A80F17A294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9860470D-B1D6-423D-BD62-2813DBCB797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F59542E5-F6AC-43C8-9F78-37DC28D8B8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4" name="テキスト ボックス 553">
          <a:extLst>
            <a:ext uri="{FF2B5EF4-FFF2-40B4-BE49-F238E27FC236}">
              <a16:creationId xmlns:a16="http://schemas.microsoft.com/office/drawing/2014/main" id="{8E26B85D-0AB4-4AAB-B3C8-18839355ADA2}"/>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4B7B74FE-77E4-443C-8C06-963297FEF6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6" name="直線コネクタ 555">
          <a:extLst>
            <a:ext uri="{FF2B5EF4-FFF2-40B4-BE49-F238E27FC236}">
              <a16:creationId xmlns:a16="http://schemas.microsoft.com/office/drawing/2014/main" id="{2D171196-46BE-4A41-8A4F-C11C3216B229}"/>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7" name="【消防施設】&#10;一人当たり面積最小値テキスト">
          <a:extLst>
            <a:ext uri="{FF2B5EF4-FFF2-40B4-BE49-F238E27FC236}">
              <a16:creationId xmlns:a16="http://schemas.microsoft.com/office/drawing/2014/main" id="{D5B8796B-FA53-4E2A-9CF3-2CDE7F4D085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8" name="直線コネクタ 557">
          <a:extLst>
            <a:ext uri="{FF2B5EF4-FFF2-40B4-BE49-F238E27FC236}">
              <a16:creationId xmlns:a16="http://schemas.microsoft.com/office/drawing/2014/main" id="{C21952DB-2B3F-4A3E-8931-815506CE5A6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9" name="【消防施設】&#10;一人当たり面積最大値テキスト">
          <a:extLst>
            <a:ext uri="{FF2B5EF4-FFF2-40B4-BE49-F238E27FC236}">
              <a16:creationId xmlns:a16="http://schemas.microsoft.com/office/drawing/2014/main" id="{9D1C8D5B-3D8D-4DE6-83C5-56DDAE86C9E4}"/>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60" name="直線コネクタ 559">
          <a:extLst>
            <a:ext uri="{FF2B5EF4-FFF2-40B4-BE49-F238E27FC236}">
              <a16:creationId xmlns:a16="http://schemas.microsoft.com/office/drawing/2014/main" id="{B599CC6D-1015-4D0E-BC58-2653FC03F53E}"/>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61" name="【消防施設】&#10;一人当たり面積平均値テキスト">
          <a:extLst>
            <a:ext uri="{FF2B5EF4-FFF2-40B4-BE49-F238E27FC236}">
              <a16:creationId xmlns:a16="http://schemas.microsoft.com/office/drawing/2014/main" id="{2670F287-0B98-4B1C-9185-FFF7BB3B5622}"/>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2" name="フローチャート: 判断 561">
          <a:extLst>
            <a:ext uri="{FF2B5EF4-FFF2-40B4-BE49-F238E27FC236}">
              <a16:creationId xmlns:a16="http://schemas.microsoft.com/office/drawing/2014/main" id="{8E4E712F-E1CC-4C8C-A616-72BB8E6EAF37}"/>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3" name="フローチャート: 判断 562">
          <a:extLst>
            <a:ext uri="{FF2B5EF4-FFF2-40B4-BE49-F238E27FC236}">
              <a16:creationId xmlns:a16="http://schemas.microsoft.com/office/drawing/2014/main" id="{042BD778-75B2-4FBB-82E3-C9BBE22C20F7}"/>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64" name="n_1aveValue【消防施設】&#10;一人当たり面積">
          <a:extLst>
            <a:ext uri="{FF2B5EF4-FFF2-40B4-BE49-F238E27FC236}">
              <a16:creationId xmlns:a16="http://schemas.microsoft.com/office/drawing/2014/main" id="{EC0296D4-2927-4B22-95C3-1DBB03E82069}"/>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5" name="フローチャート: 判断 564">
          <a:extLst>
            <a:ext uri="{FF2B5EF4-FFF2-40B4-BE49-F238E27FC236}">
              <a16:creationId xmlns:a16="http://schemas.microsoft.com/office/drawing/2014/main" id="{25D0DBE9-EA72-4003-BBC4-66CBCF058C32}"/>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66" name="n_2aveValue【消防施設】&#10;一人当たり面積">
          <a:extLst>
            <a:ext uri="{FF2B5EF4-FFF2-40B4-BE49-F238E27FC236}">
              <a16:creationId xmlns:a16="http://schemas.microsoft.com/office/drawing/2014/main" id="{2103C466-98E7-4126-9D3A-051A6FB7FF86}"/>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67" name="フローチャート: 判断 566">
          <a:extLst>
            <a:ext uri="{FF2B5EF4-FFF2-40B4-BE49-F238E27FC236}">
              <a16:creationId xmlns:a16="http://schemas.microsoft.com/office/drawing/2014/main" id="{76E54B23-9813-4FCF-86AD-75C9A008E2DB}"/>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68" name="n_3aveValue【消防施設】&#10;一人当たり面積">
          <a:extLst>
            <a:ext uri="{FF2B5EF4-FFF2-40B4-BE49-F238E27FC236}">
              <a16:creationId xmlns:a16="http://schemas.microsoft.com/office/drawing/2014/main" id="{C39AC58D-925F-4F30-955C-E59063939DD4}"/>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2A0FCBF-FC1C-4FA3-8A43-99481B42FA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C7E2E8D7-0FF8-45B1-84D0-32FFC2D001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A16012EE-9CB2-45C5-80FD-68F3D635BA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C1CE4231-FAE5-4E00-A7D4-7E0A84E389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B007F18F-1A88-41ED-86ED-113AD2B35D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50546</xdr:rowOff>
    </xdr:from>
    <xdr:to>
      <xdr:col>116</xdr:col>
      <xdr:colOff>114300</xdr:colOff>
      <xdr:row>86</xdr:row>
      <xdr:rowOff>152146</xdr:rowOff>
    </xdr:to>
    <xdr:sp macro="" textlink="">
      <xdr:nvSpPr>
        <xdr:cNvPr id="574" name="楕円 573">
          <a:extLst>
            <a:ext uri="{FF2B5EF4-FFF2-40B4-BE49-F238E27FC236}">
              <a16:creationId xmlns:a16="http://schemas.microsoft.com/office/drawing/2014/main" id="{70095E38-D076-4FE9-93A0-9290C5818133}"/>
            </a:ext>
          </a:extLst>
        </xdr:cNvPr>
        <xdr:cNvSpPr/>
      </xdr:nvSpPr>
      <xdr:spPr>
        <a:xfrm>
          <a:off x="221107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75" name="【消防施設】&#10;一人当たり面積該当値テキスト">
          <a:extLst>
            <a:ext uri="{FF2B5EF4-FFF2-40B4-BE49-F238E27FC236}">
              <a16:creationId xmlns:a16="http://schemas.microsoft.com/office/drawing/2014/main" id="{51A69112-519E-47C8-AB7E-630A59DC9D35}"/>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50927</xdr:rowOff>
    </xdr:from>
    <xdr:to>
      <xdr:col>112</xdr:col>
      <xdr:colOff>38100</xdr:colOff>
      <xdr:row>86</xdr:row>
      <xdr:rowOff>152527</xdr:rowOff>
    </xdr:to>
    <xdr:sp macro="" textlink="">
      <xdr:nvSpPr>
        <xdr:cNvPr id="576" name="楕円 575">
          <a:extLst>
            <a:ext uri="{FF2B5EF4-FFF2-40B4-BE49-F238E27FC236}">
              <a16:creationId xmlns:a16="http://schemas.microsoft.com/office/drawing/2014/main" id="{346277DE-BA3B-4965-A3A9-82DEB4AA267C}"/>
            </a:ext>
          </a:extLst>
        </xdr:cNvPr>
        <xdr:cNvSpPr/>
      </xdr:nvSpPr>
      <xdr:spPr>
        <a:xfrm>
          <a:off x="212725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101346</xdr:rowOff>
    </xdr:from>
    <xdr:to>
      <xdr:col>116</xdr:col>
      <xdr:colOff>63500</xdr:colOff>
      <xdr:row>86</xdr:row>
      <xdr:rowOff>101727</xdr:rowOff>
    </xdr:to>
    <xdr:cxnSp macro="">
      <xdr:nvCxnSpPr>
        <xdr:cNvPr id="577" name="直線コネクタ 576">
          <a:extLst>
            <a:ext uri="{FF2B5EF4-FFF2-40B4-BE49-F238E27FC236}">
              <a16:creationId xmlns:a16="http://schemas.microsoft.com/office/drawing/2014/main" id="{723BDB77-8DC5-41A1-9779-C1B06469EBBA}"/>
            </a:ext>
          </a:extLst>
        </xdr:cNvPr>
        <xdr:cNvCxnSpPr/>
      </xdr:nvCxnSpPr>
      <xdr:spPr>
        <a:xfrm flipV="1">
          <a:off x="21323300" y="148460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51118</xdr:rowOff>
    </xdr:from>
    <xdr:to>
      <xdr:col>107</xdr:col>
      <xdr:colOff>101600</xdr:colOff>
      <xdr:row>86</xdr:row>
      <xdr:rowOff>152718</xdr:rowOff>
    </xdr:to>
    <xdr:sp macro="" textlink="">
      <xdr:nvSpPr>
        <xdr:cNvPr id="578" name="楕円 577">
          <a:extLst>
            <a:ext uri="{FF2B5EF4-FFF2-40B4-BE49-F238E27FC236}">
              <a16:creationId xmlns:a16="http://schemas.microsoft.com/office/drawing/2014/main" id="{16B64834-0F6F-4DD4-8524-8B953709639B}"/>
            </a:ext>
          </a:extLst>
        </xdr:cNvPr>
        <xdr:cNvSpPr/>
      </xdr:nvSpPr>
      <xdr:spPr>
        <a:xfrm>
          <a:off x="20383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101727</xdr:rowOff>
    </xdr:from>
    <xdr:to>
      <xdr:col>111</xdr:col>
      <xdr:colOff>177800</xdr:colOff>
      <xdr:row>86</xdr:row>
      <xdr:rowOff>101918</xdr:rowOff>
    </xdr:to>
    <xdr:cxnSp macro="">
      <xdr:nvCxnSpPr>
        <xdr:cNvPr id="579" name="直線コネクタ 578">
          <a:extLst>
            <a:ext uri="{FF2B5EF4-FFF2-40B4-BE49-F238E27FC236}">
              <a16:creationId xmlns:a16="http://schemas.microsoft.com/office/drawing/2014/main" id="{25C9F978-BBD1-4806-B0D7-052A8BA50268}"/>
            </a:ext>
          </a:extLst>
        </xdr:cNvPr>
        <xdr:cNvCxnSpPr/>
      </xdr:nvCxnSpPr>
      <xdr:spPr>
        <a:xfrm flipV="1">
          <a:off x="20434300" y="1484642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143654</xdr:rowOff>
    </xdr:from>
    <xdr:ext cx="469744" cy="259045"/>
    <xdr:sp macro="" textlink="">
      <xdr:nvSpPr>
        <xdr:cNvPr id="580" name="n_1mainValue【消防施設】&#10;一人当たり面積">
          <a:extLst>
            <a:ext uri="{FF2B5EF4-FFF2-40B4-BE49-F238E27FC236}">
              <a16:creationId xmlns:a16="http://schemas.microsoft.com/office/drawing/2014/main" id="{B50FD768-95A1-4B55-959F-DADBB750AFC0}"/>
            </a:ext>
          </a:extLst>
        </xdr:cNvPr>
        <xdr:cNvSpPr txBox="1"/>
      </xdr:nvSpPr>
      <xdr:spPr>
        <a:xfrm>
          <a:off x="21075727" y="14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143845</xdr:rowOff>
    </xdr:from>
    <xdr:ext cx="469744" cy="259045"/>
    <xdr:sp macro="" textlink="">
      <xdr:nvSpPr>
        <xdr:cNvPr id="581" name="n_2mainValue【消防施設】&#10;一人当たり面積">
          <a:extLst>
            <a:ext uri="{FF2B5EF4-FFF2-40B4-BE49-F238E27FC236}">
              <a16:creationId xmlns:a16="http://schemas.microsoft.com/office/drawing/2014/main" id="{44CED542-4DDF-4F13-88A9-E9F353662CEA}"/>
            </a:ext>
          </a:extLst>
        </xdr:cNvPr>
        <xdr:cNvSpPr txBox="1"/>
      </xdr:nvSpPr>
      <xdr:spPr>
        <a:xfrm>
          <a:off x="201994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736E45CD-C4EC-4765-97F2-35B1A9AC63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84BCC95A-3EA4-4CBD-944F-56B3EA73BF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FB62C932-A833-4877-9635-8D7D7D342F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9C9B552C-88AB-4167-B06F-16F5CBCA4C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24FC084D-1E37-44CE-A980-9E95AAB81B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B610432A-CACA-46AD-A466-2F362D4F98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F18E354C-B60A-44FA-B8E5-9150BDE157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0B6012B3-2452-4336-966A-A03A45CE52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033D1B1C-6069-4713-84FE-D0EEED8D3B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4E5186FC-E343-4892-BBFA-4232F3E72D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EB8DD923-E67F-4A11-B3D1-1932BC20248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a:extLst>
            <a:ext uri="{FF2B5EF4-FFF2-40B4-BE49-F238E27FC236}">
              <a16:creationId xmlns:a16="http://schemas.microsoft.com/office/drawing/2014/main" id="{5CA62664-93BF-432A-B862-F9E48C5BF69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B6FBE283-20FD-4EE7-B68F-D6EBBB42DFB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0D5FB399-5429-44F0-91DE-D97C346EDAE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05DAFAF9-C9B3-44DB-BC3B-2D5147ECEF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B59B4827-52A2-4CB5-9261-AED5CFE081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BA15EC3D-E323-4202-982B-A6C4EB6322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DDBADAD6-DBF6-4538-B4D0-59105053281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7000578E-CC67-4112-8609-B20EE3A5FDC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7561EE2F-E5C9-41D3-AE2D-3B8E7217D03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48250CA6-DEC7-480E-BF23-BC3B9EEBE2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259672C2-5E95-4A46-948E-94A7931F793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a:extLst>
            <a:ext uri="{FF2B5EF4-FFF2-40B4-BE49-F238E27FC236}">
              <a16:creationId xmlns:a16="http://schemas.microsoft.com/office/drawing/2014/main" id="{F315DDE4-E337-499F-876F-8C1B2BCF98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a:extLst>
            <a:ext uri="{FF2B5EF4-FFF2-40B4-BE49-F238E27FC236}">
              <a16:creationId xmlns:a16="http://schemas.microsoft.com/office/drawing/2014/main" id="{68C5D618-024D-418F-90ED-269711D81D2A}"/>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a:extLst>
            <a:ext uri="{FF2B5EF4-FFF2-40B4-BE49-F238E27FC236}">
              <a16:creationId xmlns:a16="http://schemas.microsoft.com/office/drawing/2014/main" id="{02E21639-A5D2-4D3E-AC3F-3F5B27DDE0D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a:extLst>
            <a:ext uri="{FF2B5EF4-FFF2-40B4-BE49-F238E27FC236}">
              <a16:creationId xmlns:a16="http://schemas.microsoft.com/office/drawing/2014/main" id="{574576E0-0DE9-45AD-B343-90289EE96DB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a:extLst>
            <a:ext uri="{FF2B5EF4-FFF2-40B4-BE49-F238E27FC236}">
              <a16:creationId xmlns:a16="http://schemas.microsoft.com/office/drawing/2014/main" id="{5CFBC907-9668-4B15-96FA-7EB146D61EF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a:extLst>
            <a:ext uri="{FF2B5EF4-FFF2-40B4-BE49-F238E27FC236}">
              <a16:creationId xmlns:a16="http://schemas.microsoft.com/office/drawing/2014/main" id="{BFB91D45-3DAC-4D9D-A29D-C039C1FE270A}"/>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10" name="【庁舎】&#10;有形固定資産減価償却率平均値テキスト">
          <a:extLst>
            <a:ext uri="{FF2B5EF4-FFF2-40B4-BE49-F238E27FC236}">
              <a16:creationId xmlns:a16="http://schemas.microsoft.com/office/drawing/2014/main" id="{9FE3C3CF-3FC0-43C8-B5FE-6B8CED975DC1}"/>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1" name="フローチャート: 判断 610">
          <a:extLst>
            <a:ext uri="{FF2B5EF4-FFF2-40B4-BE49-F238E27FC236}">
              <a16:creationId xmlns:a16="http://schemas.microsoft.com/office/drawing/2014/main" id="{D0F47A41-6988-4971-96C0-AEAAB542B2D7}"/>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2" name="フローチャート: 判断 611">
          <a:extLst>
            <a:ext uri="{FF2B5EF4-FFF2-40B4-BE49-F238E27FC236}">
              <a16:creationId xmlns:a16="http://schemas.microsoft.com/office/drawing/2014/main" id="{3A75FF6C-6350-4B40-AC1E-9C782A7EE30C}"/>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13" name="n_1aveValue【庁舎】&#10;有形固定資産減価償却率">
          <a:extLst>
            <a:ext uri="{FF2B5EF4-FFF2-40B4-BE49-F238E27FC236}">
              <a16:creationId xmlns:a16="http://schemas.microsoft.com/office/drawing/2014/main" id="{813CCA9C-608D-4025-99EB-28CC95D8FD45}"/>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4" name="フローチャート: 判断 613">
          <a:extLst>
            <a:ext uri="{FF2B5EF4-FFF2-40B4-BE49-F238E27FC236}">
              <a16:creationId xmlns:a16="http://schemas.microsoft.com/office/drawing/2014/main" id="{F7864A60-CAED-4023-800B-009C5186BCD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15" name="n_2aveValue【庁舎】&#10;有形固定資産減価償却率">
          <a:extLst>
            <a:ext uri="{FF2B5EF4-FFF2-40B4-BE49-F238E27FC236}">
              <a16:creationId xmlns:a16="http://schemas.microsoft.com/office/drawing/2014/main" id="{91BC745C-1272-47D4-83A5-765631F8E02D}"/>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616" name="フローチャート: 判断 615">
          <a:extLst>
            <a:ext uri="{FF2B5EF4-FFF2-40B4-BE49-F238E27FC236}">
              <a16:creationId xmlns:a16="http://schemas.microsoft.com/office/drawing/2014/main" id="{62DAE01C-91BC-464F-99D8-327C9C51A816}"/>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617" name="n_3aveValue【庁舎】&#10;有形固定資産減価償却率">
          <a:extLst>
            <a:ext uri="{FF2B5EF4-FFF2-40B4-BE49-F238E27FC236}">
              <a16:creationId xmlns:a16="http://schemas.microsoft.com/office/drawing/2014/main" id="{98CDDCE0-9F8B-4DD2-96C8-ECE27050F349}"/>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419F1A9D-E9FC-451F-A9CA-82A8F3FE9F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71E0D51-F250-4397-960A-9CAD4B6C33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7F7E376-6C17-4A88-896F-F3AD33F28F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9F3F8DE4-0518-47FF-AF9F-CE8A2790F6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3DC9F08-7AE1-4DDA-8628-D94BCD374C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8889</xdr:rowOff>
    </xdr:from>
    <xdr:to>
      <xdr:col>85</xdr:col>
      <xdr:colOff>177800</xdr:colOff>
      <xdr:row>105</xdr:row>
      <xdr:rowOff>110489</xdr:rowOff>
    </xdr:to>
    <xdr:sp macro="" textlink="">
      <xdr:nvSpPr>
        <xdr:cNvPr id="623" name="楕円 622">
          <a:extLst>
            <a:ext uri="{FF2B5EF4-FFF2-40B4-BE49-F238E27FC236}">
              <a16:creationId xmlns:a16="http://schemas.microsoft.com/office/drawing/2014/main" id="{94AE4B9C-184D-4F82-900C-74379565EB3E}"/>
            </a:ext>
          </a:extLst>
        </xdr:cNvPr>
        <xdr:cNvSpPr/>
      </xdr:nvSpPr>
      <xdr:spPr>
        <a:xfrm>
          <a:off x="162687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158766</xdr:rowOff>
    </xdr:from>
    <xdr:ext cx="405111" cy="259045"/>
    <xdr:sp macro="" textlink="">
      <xdr:nvSpPr>
        <xdr:cNvPr id="624" name="【庁舎】&#10;有形固定資産減価償却率該当値テキスト">
          <a:extLst>
            <a:ext uri="{FF2B5EF4-FFF2-40B4-BE49-F238E27FC236}">
              <a16:creationId xmlns:a16="http://schemas.microsoft.com/office/drawing/2014/main" id="{72D81AE7-5305-45C4-AB77-24B1DCBDF811}"/>
            </a:ext>
          </a:extLst>
        </xdr:cNvPr>
        <xdr:cNvSpPr txBox="1"/>
      </xdr:nvSpPr>
      <xdr:spPr>
        <a:xfrm>
          <a:off x="16357600"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26670</xdr:rowOff>
    </xdr:from>
    <xdr:to>
      <xdr:col>81</xdr:col>
      <xdr:colOff>101600</xdr:colOff>
      <xdr:row>105</xdr:row>
      <xdr:rowOff>128270</xdr:rowOff>
    </xdr:to>
    <xdr:sp macro="" textlink="">
      <xdr:nvSpPr>
        <xdr:cNvPr id="625" name="楕円 624">
          <a:extLst>
            <a:ext uri="{FF2B5EF4-FFF2-40B4-BE49-F238E27FC236}">
              <a16:creationId xmlns:a16="http://schemas.microsoft.com/office/drawing/2014/main" id="{1C535058-74C6-4A9F-AC62-F0D366DF8034}"/>
            </a:ext>
          </a:extLst>
        </xdr:cNvPr>
        <xdr:cNvSpPr/>
      </xdr:nvSpPr>
      <xdr:spPr>
        <a:xfrm>
          <a:off x="15430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59689</xdr:rowOff>
    </xdr:from>
    <xdr:to>
      <xdr:col>85</xdr:col>
      <xdr:colOff>127000</xdr:colOff>
      <xdr:row>105</xdr:row>
      <xdr:rowOff>77470</xdr:rowOff>
    </xdr:to>
    <xdr:cxnSp macro="">
      <xdr:nvCxnSpPr>
        <xdr:cNvPr id="626" name="直線コネクタ 625">
          <a:extLst>
            <a:ext uri="{FF2B5EF4-FFF2-40B4-BE49-F238E27FC236}">
              <a16:creationId xmlns:a16="http://schemas.microsoft.com/office/drawing/2014/main" id="{127F338F-B4DA-4333-A649-348F258800E8}"/>
            </a:ext>
          </a:extLst>
        </xdr:cNvPr>
        <xdr:cNvCxnSpPr/>
      </xdr:nvCxnSpPr>
      <xdr:spPr>
        <a:xfrm flipV="1">
          <a:off x="15481300" y="180619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27" name="楕円 626">
          <a:extLst>
            <a:ext uri="{FF2B5EF4-FFF2-40B4-BE49-F238E27FC236}">
              <a16:creationId xmlns:a16="http://schemas.microsoft.com/office/drawing/2014/main" id="{FC73042D-17E8-45F1-8280-2C51686AAD79}"/>
            </a:ext>
          </a:extLst>
        </xdr:cNvPr>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77470</xdr:rowOff>
    </xdr:from>
    <xdr:to>
      <xdr:col>81</xdr:col>
      <xdr:colOff>50800</xdr:colOff>
      <xdr:row>105</xdr:row>
      <xdr:rowOff>83820</xdr:rowOff>
    </xdr:to>
    <xdr:cxnSp macro="">
      <xdr:nvCxnSpPr>
        <xdr:cNvPr id="628" name="直線コネクタ 627">
          <a:extLst>
            <a:ext uri="{FF2B5EF4-FFF2-40B4-BE49-F238E27FC236}">
              <a16:creationId xmlns:a16="http://schemas.microsoft.com/office/drawing/2014/main" id="{A69E5987-7AD2-4236-9A3F-C86B94A845C9}"/>
            </a:ext>
          </a:extLst>
        </xdr:cNvPr>
        <xdr:cNvCxnSpPr/>
      </xdr:nvCxnSpPr>
      <xdr:spPr>
        <a:xfrm flipV="1">
          <a:off x="14592300" y="18079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629" name="楕円 628">
          <a:extLst>
            <a:ext uri="{FF2B5EF4-FFF2-40B4-BE49-F238E27FC236}">
              <a16:creationId xmlns:a16="http://schemas.microsoft.com/office/drawing/2014/main" id="{0652273D-C895-4890-AEBC-2E7A1E3AFF37}"/>
            </a:ext>
          </a:extLst>
        </xdr:cNvPr>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106680</xdr:rowOff>
    </xdr:to>
    <xdr:cxnSp macro="">
      <xdr:nvCxnSpPr>
        <xdr:cNvPr id="630" name="直線コネクタ 629">
          <a:extLst>
            <a:ext uri="{FF2B5EF4-FFF2-40B4-BE49-F238E27FC236}">
              <a16:creationId xmlns:a16="http://schemas.microsoft.com/office/drawing/2014/main" id="{245F02E9-86DA-41AA-A799-D7E17777477D}"/>
            </a:ext>
          </a:extLst>
        </xdr:cNvPr>
        <xdr:cNvCxnSpPr/>
      </xdr:nvCxnSpPr>
      <xdr:spPr>
        <a:xfrm flipV="1">
          <a:off x="13703300" y="18086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119397</xdr:rowOff>
    </xdr:from>
    <xdr:ext cx="405111" cy="259045"/>
    <xdr:sp macro="" textlink="">
      <xdr:nvSpPr>
        <xdr:cNvPr id="631" name="n_1mainValue【庁舎】&#10;有形固定資産減価償却率">
          <a:extLst>
            <a:ext uri="{FF2B5EF4-FFF2-40B4-BE49-F238E27FC236}">
              <a16:creationId xmlns:a16="http://schemas.microsoft.com/office/drawing/2014/main" id="{04047F9F-8574-4E3B-B4F2-D73C3D8C17A6}"/>
            </a:ext>
          </a:extLst>
        </xdr:cNvPr>
        <xdr:cNvSpPr txBox="1"/>
      </xdr:nvSpPr>
      <xdr:spPr>
        <a:xfrm>
          <a:off x="152660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32" name="n_2mainValue【庁舎】&#10;有形固定資産減価償却率">
          <a:extLst>
            <a:ext uri="{FF2B5EF4-FFF2-40B4-BE49-F238E27FC236}">
              <a16:creationId xmlns:a16="http://schemas.microsoft.com/office/drawing/2014/main" id="{8474B426-F110-4370-83A1-09CA914A4869}"/>
            </a:ext>
          </a:extLst>
        </xdr:cNvPr>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633" name="n_3mainValue【庁舎】&#10;有形固定資産減価償却率">
          <a:extLst>
            <a:ext uri="{FF2B5EF4-FFF2-40B4-BE49-F238E27FC236}">
              <a16:creationId xmlns:a16="http://schemas.microsoft.com/office/drawing/2014/main" id="{9975E8CB-D608-47BA-B2EF-816EB3003A12}"/>
            </a:ext>
          </a:extLst>
        </xdr:cNvPr>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27C7C889-00F4-423B-879D-2501E3D538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2DD42B15-3F29-4590-BBF2-B3685C5E0A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79E7AFC2-76F9-4F63-A390-DD3CED53B4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EFB0043F-1575-4A9C-A166-16E27BF309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182085A8-D971-4206-B34B-4CAB8C824E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AD4CF0F3-C685-4E1F-A382-3AD1D77C0A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E98F91F2-44DB-4878-B7AC-64A27E5C93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D8FB5F24-83FD-4FEE-A667-DF47D8BFDA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8821C4A5-3587-48AE-A8EF-F5E27E94A4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9C7DDBC0-49D4-4F90-B0EE-3E8A2C5663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9500CB1A-03F7-4245-9285-4BBE970D12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77F7477C-9ACD-4917-9EA4-347B01BA0E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5C30FC2C-CA42-40DC-8C7A-733A2481A73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739E1374-FF6B-4701-91D2-971CF407B0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4B1ABCF8-FB0B-4B36-B2A1-DF64B98FC46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835D305E-1EF2-4629-924F-C9CF2ED636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9E9C3485-64BC-44DE-AD1F-A0C3E3FBAE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524AA7A8-DE59-4A86-A017-5374B77818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36D34FD1-2773-418B-BF17-EE74F47CFD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F69CC565-6727-4C98-BE73-523859A1145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6E3C4B78-88D4-42D3-A583-D7C6CB0976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10762F9B-4A65-4673-927E-E64123BE22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E74CF679-515A-4438-A7EA-857DF9F0C0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7" name="直線コネクタ 656">
          <a:extLst>
            <a:ext uri="{FF2B5EF4-FFF2-40B4-BE49-F238E27FC236}">
              <a16:creationId xmlns:a16="http://schemas.microsoft.com/office/drawing/2014/main" id="{01ABFCF6-5224-4965-AE53-38F3CAD26025}"/>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58" name="【庁舎】&#10;一人当たり面積最小値テキスト">
          <a:extLst>
            <a:ext uri="{FF2B5EF4-FFF2-40B4-BE49-F238E27FC236}">
              <a16:creationId xmlns:a16="http://schemas.microsoft.com/office/drawing/2014/main" id="{4E0960F8-45EE-4488-A202-7AA7181ACC19}"/>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9" name="直線コネクタ 658">
          <a:extLst>
            <a:ext uri="{FF2B5EF4-FFF2-40B4-BE49-F238E27FC236}">
              <a16:creationId xmlns:a16="http://schemas.microsoft.com/office/drawing/2014/main" id="{B6CD1542-53AD-47DF-B2A0-C6804529266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0" name="【庁舎】&#10;一人当たり面積最大値テキスト">
          <a:extLst>
            <a:ext uri="{FF2B5EF4-FFF2-40B4-BE49-F238E27FC236}">
              <a16:creationId xmlns:a16="http://schemas.microsoft.com/office/drawing/2014/main" id="{52D4CCB6-F555-4725-A026-E61F8B7914E6}"/>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1" name="直線コネクタ 660">
          <a:extLst>
            <a:ext uri="{FF2B5EF4-FFF2-40B4-BE49-F238E27FC236}">
              <a16:creationId xmlns:a16="http://schemas.microsoft.com/office/drawing/2014/main" id="{F2E75F0D-7053-41B3-A6B5-95ABA37454D6}"/>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62" name="【庁舎】&#10;一人当たり面積平均値テキスト">
          <a:extLst>
            <a:ext uri="{FF2B5EF4-FFF2-40B4-BE49-F238E27FC236}">
              <a16:creationId xmlns:a16="http://schemas.microsoft.com/office/drawing/2014/main" id="{91CB5EB3-02E1-48CC-A823-473D6C9613AB}"/>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3" name="フローチャート: 判断 662">
          <a:extLst>
            <a:ext uri="{FF2B5EF4-FFF2-40B4-BE49-F238E27FC236}">
              <a16:creationId xmlns:a16="http://schemas.microsoft.com/office/drawing/2014/main" id="{B0042471-3E51-40D7-A923-D93433EAF227}"/>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4" name="フローチャート: 判断 663">
          <a:extLst>
            <a:ext uri="{FF2B5EF4-FFF2-40B4-BE49-F238E27FC236}">
              <a16:creationId xmlns:a16="http://schemas.microsoft.com/office/drawing/2014/main" id="{2D75996E-F775-470E-A653-43174B9901E9}"/>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65" name="n_1aveValue【庁舎】&#10;一人当たり面積">
          <a:extLst>
            <a:ext uri="{FF2B5EF4-FFF2-40B4-BE49-F238E27FC236}">
              <a16:creationId xmlns:a16="http://schemas.microsoft.com/office/drawing/2014/main" id="{87720248-1706-40F6-9FD6-BA8A35849F1A}"/>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66" name="フローチャート: 判断 665">
          <a:extLst>
            <a:ext uri="{FF2B5EF4-FFF2-40B4-BE49-F238E27FC236}">
              <a16:creationId xmlns:a16="http://schemas.microsoft.com/office/drawing/2014/main" id="{64ACDAEA-402C-4F88-B8AF-A734D19E887A}"/>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67" name="n_2aveValue【庁舎】&#10;一人当たり面積">
          <a:extLst>
            <a:ext uri="{FF2B5EF4-FFF2-40B4-BE49-F238E27FC236}">
              <a16:creationId xmlns:a16="http://schemas.microsoft.com/office/drawing/2014/main" id="{E42B7198-3144-406D-AE9A-D02A67877077}"/>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68" name="フローチャート: 判断 667">
          <a:extLst>
            <a:ext uri="{FF2B5EF4-FFF2-40B4-BE49-F238E27FC236}">
              <a16:creationId xmlns:a16="http://schemas.microsoft.com/office/drawing/2014/main" id="{E17B0331-73D2-4C14-A3B3-2700D7F3BE68}"/>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83456</xdr:rowOff>
    </xdr:from>
    <xdr:ext cx="469744" cy="259045"/>
    <xdr:sp macro="" textlink="">
      <xdr:nvSpPr>
        <xdr:cNvPr id="669" name="n_3aveValue【庁舎】&#10;一人当たり面積">
          <a:extLst>
            <a:ext uri="{FF2B5EF4-FFF2-40B4-BE49-F238E27FC236}">
              <a16:creationId xmlns:a16="http://schemas.microsoft.com/office/drawing/2014/main" id="{14427349-4236-444C-AE49-3BFF33C4DAD4}"/>
            </a:ext>
          </a:extLst>
        </xdr:cNvPr>
        <xdr:cNvSpPr txBox="1"/>
      </xdr:nvSpPr>
      <xdr:spPr>
        <a:xfrm>
          <a:off x="19310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ED26D27-349E-4156-BF8F-F98A8C23D3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4169F37E-FF07-4299-AC24-3057F86C5B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211EF6F-7B78-4FB5-8609-909390BDC0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F7CF6F7-82C9-470B-8BED-96EC11B3B8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D983FC0-1A36-40D7-A8E3-15C448AD88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69214</xdr:rowOff>
    </xdr:from>
    <xdr:to>
      <xdr:col>116</xdr:col>
      <xdr:colOff>114300</xdr:colOff>
      <xdr:row>106</xdr:row>
      <xdr:rowOff>170814</xdr:rowOff>
    </xdr:to>
    <xdr:sp macro="" textlink="">
      <xdr:nvSpPr>
        <xdr:cNvPr id="675" name="楕円 674">
          <a:extLst>
            <a:ext uri="{FF2B5EF4-FFF2-40B4-BE49-F238E27FC236}">
              <a16:creationId xmlns:a16="http://schemas.microsoft.com/office/drawing/2014/main" id="{98246699-ED94-4670-883F-D65D30C1AF8C}"/>
            </a:ext>
          </a:extLst>
        </xdr:cNvPr>
        <xdr:cNvSpPr/>
      </xdr:nvSpPr>
      <xdr:spPr>
        <a:xfrm>
          <a:off x="22110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92091</xdr:rowOff>
    </xdr:from>
    <xdr:ext cx="469744" cy="259045"/>
    <xdr:sp macro="" textlink="">
      <xdr:nvSpPr>
        <xdr:cNvPr id="676" name="【庁舎】&#10;一人当たり面積該当値テキスト">
          <a:extLst>
            <a:ext uri="{FF2B5EF4-FFF2-40B4-BE49-F238E27FC236}">
              <a16:creationId xmlns:a16="http://schemas.microsoft.com/office/drawing/2014/main" id="{D483BA89-4F54-44E6-BAF8-20907E60D3B2}"/>
            </a:ext>
          </a:extLst>
        </xdr:cNvPr>
        <xdr:cNvSpPr txBox="1"/>
      </xdr:nvSpPr>
      <xdr:spPr>
        <a:xfrm>
          <a:off x="22199600" y="18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78360</xdr:rowOff>
    </xdr:from>
    <xdr:to>
      <xdr:col>112</xdr:col>
      <xdr:colOff>38100</xdr:colOff>
      <xdr:row>107</xdr:row>
      <xdr:rowOff>8510</xdr:rowOff>
    </xdr:to>
    <xdr:sp macro="" textlink="">
      <xdr:nvSpPr>
        <xdr:cNvPr id="677" name="楕円 676">
          <a:extLst>
            <a:ext uri="{FF2B5EF4-FFF2-40B4-BE49-F238E27FC236}">
              <a16:creationId xmlns:a16="http://schemas.microsoft.com/office/drawing/2014/main" id="{010D0A25-7A4B-4CAC-918E-6822500A288D}"/>
            </a:ext>
          </a:extLst>
        </xdr:cNvPr>
        <xdr:cNvSpPr/>
      </xdr:nvSpPr>
      <xdr:spPr>
        <a:xfrm>
          <a:off x="21272500" y="182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120014</xdr:rowOff>
    </xdr:from>
    <xdr:to>
      <xdr:col>116</xdr:col>
      <xdr:colOff>63500</xdr:colOff>
      <xdr:row>106</xdr:row>
      <xdr:rowOff>129160</xdr:rowOff>
    </xdr:to>
    <xdr:cxnSp macro="">
      <xdr:nvCxnSpPr>
        <xdr:cNvPr id="678" name="直線コネクタ 677">
          <a:extLst>
            <a:ext uri="{FF2B5EF4-FFF2-40B4-BE49-F238E27FC236}">
              <a16:creationId xmlns:a16="http://schemas.microsoft.com/office/drawing/2014/main" id="{C64B873F-C4EE-4836-BB03-403F671166C0}"/>
            </a:ext>
          </a:extLst>
        </xdr:cNvPr>
        <xdr:cNvCxnSpPr/>
      </xdr:nvCxnSpPr>
      <xdr:spPr>
        <a:xfrm flipV="1">
          <a:off x="21323300" y="18293714"/>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83693</xdr:rowOff>
    </xdr:from>
    <xdr:to>
      <xdr:col>107</xdr:col>
      <xdr:colOff>101600</xdr:colOff>
      <xdr:row>107</xdr:row>
      <xdr:rowOff>13843</xdr:rowOff>
    </xdr:to>
    <xdr:sp macro="" textlink="">
      <xdr:nvSpPr>
        <xdr:cNvPr id="679" name="楕円 678">
          <a:extLst>
            <a:ext uri="{FF2B5EF4-FFF2-40B4-BE49-F238E27FC236}">
              <a16:creationId xmlns:a16="http://schemas.microsoft.com/office/drawing/2014/main" id="{C8ED55E9-EBCC-4DC6-9BA2-C7B0C8A42CDC}"/>
            </a:ext>
          </a:extLst>
        </xdr:cNvPr>
        <xdr:cNvSpPr/>
      </xdr:nvSpPr>
      <xdr:spPr>
        <a:xfrm>
          <a:off x="20383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129160</xdr:rowOff>
    </xdr:from>
    <xdr:to>
      <xdr:col>111</xdr:col>
      <xdr:colOff>177800</xdr:colOff>
      <xdr:row>106</xdr:row>
      <xdr:rowOff>134493</xdr:rowOff>
    </xdr:to>
    <xdr:cxnSp macro="">
      <xdr:nvCxnSpPr>
        <xdr:cNvPr id="680" name="直線コネクタ 679">
          <a:extLst>
            <a:ext uri="{FF2B5EF4-FFF2-40B4-BE49-F238E27FC236}">
              <a16:creationId xmlns:a16="http://schemas.microsoft.com/office/drawing/2014/main" id="{2C062C14-96EF-4D72-A555-22B13830F401}"/>
            </a:ext>
          </a:extLst>
        </xdr:cNvPr>
        <xdr:cNvCxnSpPr/>
      </xdr:nvCxnSpPr>
      <xdr:spPr>
        <a:xfrm flipV="1">
          <a:off x="20434300" y="1830286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87503</xdr:rowOff>
    </xdr:from>
    <xdr:to>
      <xdr:col>102</xdr:col>
      <xdr:colOff>165100</xdr:colOff>
      <xdr:row>107</xdr:row>
      <xdr:rowOff>17653</xdr:rowOff>
    </xdr:to>
    <xdr:sp macro="" textlink="">
      <xdr:nvSpPr>
        <xdr:cNvPr id="681" name="楕円 680">
          <a:extLst>
            <a:ext uri="{FF2B5EF4-FFF2-40B4-BE49-F238E27FC236}">
              <a16:creationId xmlns:a16="http://schemas.microsoft.com/office/drawing/2014/main" id="{81E4A752-3C2C-4E65-A9B3-A35782DA6DD1}"/>
            </a:ext>
          </a:extLst>
        </xdr:cNvPr>
        <xdr:cNvSpPr/>
      </xdr:nvSpPr>
      <xdr:spPr>
        <a:xfrm>
          <a:off x="19494500" y="182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134493</xdr:rowOff>
    </xdr:from>
    <xdr:to>
      <xdr:col>107</xdr:col>
      <xdr:colOff>50800</xdr:colOff>
      <xdr:row>106</xdr:row>
      <xdr:rowOff>138303</xdr:rowOff>
    </xdr:to>
    <xdr:cxnSp macro="">
      <xdr:nvCxnSpPr>
        <xdr:cNvPr id="682" name="直線コネクタ 681">
          <a:extLst>
            <a:ext uri="{FF2B5EF4-FFF2-40B4-BE49-F238E27FC236}">
              <a16:creationId xmlns:a16="http://schemas.microsoft.com/office/drawing/2014/main" id="{9315AD24-1D0B-4865-B876-48D4704D5911}"/>
            </a:ext>
          </a:extLst>
        </xdr:cNvPr>
        <xdr:cNvCxnSpPr/>
      </xdr:nvCxnSpPr>
      <xdr:spPr>
        <a:xfrm flipV="1">
          <a:off x="19545300" y="1830819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25037</xdr:rowOff>
    </xdr:from>
    <xdr:ext cx="469744" cy="259045"/>
    <xdr:sp macro="" textlink="">
      <xdr:nvSpPr>
        <xdr:cNvPr id="683" name="n_1mainValue【庁舎】&#10;一人当たり面積">
          <a:extLst>
            <a:ext uri="{FF2B5EF4-FFF2-40B4-BE49-F238E27FC236}">
              <a16:creationId xmlns:a16="http://schemas.microsoft.com/office/drawing/2014/main" id="{126649E6-EEF3-4EB5-A7FF-63C3435F961A}"/>
            </a:ext>
          </a:extLst>
        </xdr:cNvPr>
        <xdr:cNvSpPr txBox="1"/>
      </xdr:nvSpPr>
      <xdr:spPr>
        <a:xfrm>
          <a:off x="21075727" y="180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30370</xdr:rowOff>
    </xdr:from>
    <xdr:ext cx="469744" cy="259045"/>
    <xdr:sp macro="" textlink="">
      <xdr:nvSpPr>
        <xdr:cNvPr id="684" name="n_2mainValue【庁舎】&#10;一人当たり面積">
          <a:extLst>
            <a:ext uri="{FF2B5EF4-FFF2-40B4-BE49-F238E27FC236}">
              <a16:creationId xmlns:a16="http://schemas.microsoft.com/office/drawing/2014/main" id="{A058FB31-5A30-436C-AE3D-92B01BB99263}"/>
            </a:ext>
          </a:extLst>
        </xdr:cNvPr>
        <xdr:cNvSpPr txBox="1"/>
      </xdr:nvSpPr>
      <xdr:spPr>
        <a:xfrm>
          <a:off x="20199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34180</xdr:rowOff>
    </xdr:from>
    <xdr:ext cx="469744" cy="259045"/>
    <xdr:sp macro="" textlink="">
      <xdr:nvSpPr>
        <xdr:cNvPr id="685" name="n_3mainValue【庁舎】&#10;一人当たり面積">
          <a:extLst>
            <a:ext uri="{FF2B5EF4-FFF2-40B4-BE49-F238E27FC236}">
              <a16:creationId xmlns:a16="http://schemas.microsoft.com/office/drawing/2014/main" id="{6DB20FF2-E01D-4C4D-9C95-BFA4A0FA72BB}"/>
            </a:ext>
          </a:extLst>
        </xdr:cNvPr>
        <xdr:cNvSpPr txBox="1"/>
      </xdr:nvSpPr>
      <xdr:spPr>
        <a:xfrm>
          <a:off x="19310427" y="180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9716625E-FF65-45D9-8644-BCD960489F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A4E60828-D9E2-4867-9ED3-1B4142B044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0566697A-71A6-42F5-AAF9-96F2C14BF6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事業用資産である建物の有形固定資産減価償却率は年々進んでいる状況になっています。平成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年度より各施設については個別施設計画を策定し、老朽化や長寿命化、施設更新についての具体的な対策を行っているところですが、短期的な効果ではなく長期的な視野にたって管理を行う必要があります。</a:t>
          </a:r>
          <a:endParaRPr lang="ja-JP" altLang="ja-JP" sz="1400">
            <a:effectLst/>
          </a:endParaRPr>
        </a:p>
        <a:p>
          <a:r>
            <a:rPr kumimoji="1" lang="ja-JP" altLang="en-US" sz="1100">
              <a:solidFill>
                <a:schemeClr val="dk1"/>
              </a:solidFill>
              <a:effectLst/>
              <a:latin typeface="+mn-lt"/>
              <a:ea typeface="+mn-ea"/>
              <a:cs typeface="+mn-cs"/>
            </a:rPr>
            <a:t>個別施設</a:t>
          </a:r>
          <a:r>
            <a:rPr kumimoji="1" lang="ja-JP" altLang="ja-JP" sz="1100">
              <a:solidFill>
                <a:schemeClr val="dk1"/>
              </a:solidFill>
              <a:effectLst/>
              <a:latin typeface="+mn-lt"/>
              <a:ea typeface="+mn-ea"/>
              <a:cs typeface="+mn-cs"/>
            </a:rPr>
            <a:t>計画に基づく施設管理を限られた財源から優先順位を設定し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今後の財政運営を行う必要があります。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42689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類似団体の平均と比べると</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％下回っているが、臨時職員賃金や委託料、光熱水費の増加により物件費が増加傾向にある。今後も事務事業の見直し等により、経常経費の削減に努める。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155046</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494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155046</xdr:rowOff>
    </xdr:from>
    <xdr:to>
      <xdr:col>19</xdr:col>
      <xdr:colOff>133350</xdr:colOff>
      <xdr:row>63</xdr:row>
      <xdr:rowOff>13758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49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43921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51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43921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151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104246</xdr:rowOff>
    </xdr:from>
    <xdr:to>
      <xdr:col>19</xdr:col>
      <xdr:colOff>184150</xdr:colOff>
      <xdr:row>63</xdr:row>
      <xdr:rowOff>34396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44573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164571</xdr:rowOff>
    </xdr:from>
    <xdr:to>
      <xdr:col>11</xdr:col>
      <xdr:colOff>82550</xdr:colOff>
      <xdr:row>63</xdr:row>
      <xdr:rowOff>94721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34066</xdr:rowOff>
    </xdr:from>
    <xdr:to>
      <xdr:col>23</xdr:col>
      <xdr:colOff>133350</xdr:colOff>
      <xdr:row>82</xdr:row>
      <xdr:rowOff>37503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2966"/>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37503</xdr:rowOff>
    </xdr:from>
    <xdr:to>
      <xdr:col>19</xdr:col>
      <xdr:colOff>133350</xdr:colOff>
      <xdr:row>82</xdr:row>
      <xdr:rowOff>42951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640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21740</xdr:rowOff>
    </xdr:from>
    <xdr:to>
      <xdr:col>15</xdr:col>
      <xdr:colOff>82550</xdr:colOff>
      <xdr:row>82</xdr:row>
      <xdr:rowOff>42951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0640"/>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6921</xdr:rowOff>
    </xdr:from>
    <xdr:to>
      <xdr:col>11</xdr:col>
      <xdr:colOff>31750</xdr:colOff>
      <xdr:row>82</xdr:row>
      <xdr:rowOff>21740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5821"/>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154716</xdr:rowOff>
    </xdr:from>
    <xdr:to>
      <xdr:col>23</xdr:col>
      <xdr:colOff>184150</xdr:colOff>
      <xdr:row>82</xdr:row>
      <xdr:rowOff>84866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75993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158153</xdr:rowOff>
    </xdr:from>
    <xdr:to>
      <xdr:col>19</xdr:col>
      <xdr:colOff>184150</xdr:colOff>
      <xdr:row>82</xdr:row>
      <xdr:rowOff>88303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98480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163601</xdr:rowOff>
    </xdr:from>
    <xdr:to>
      <xdr:col>15</xdr:col>
      <xdr:colOff>133350</xdr:colOff>
      <xdr:row>82</xdr:row>
      <xdr:rowOff>93751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103928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142390</xdr:rowOff>
    </xdr:from>
    <xdr:to>
      <xdr:col>11</xdr:col>
      <xdr:colOff>82550</xdr:colOff>
      <xdr:row>82</xdr:row>
      <xdr:rowOff>72540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82717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127571</xdr:rowOff>
    </xdr:from>
    <xdr:to>
      <xdr:col>7</xdr:col>
      <xdr:colOff>31750</xdr:colOff>
      <xdr:row>82</xdr:row>
      <xdr:rowOff>57721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67898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155893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1613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155893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64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113664</xdr:rowOff>
    </xdr:from>
    <xdr:to>
      <xdr:col>72</xdr:col>
      <xdr:colOff>203200</xdr:colOff>
      <xdr:row>86</xdr:row>
      <xdr:rowOff>119698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583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113664</xdr:rowOff>
    </xdr:from>
    <xdr:to>
      <xdr:col>68</xdr:col>
      <xdr:colOff>152400</xdr:colOff>
      <xdr:row>86</xdr:row>
      <xdr:rowOff>155893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37165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62864</xdr:rowOff>
    </xdr:from>
    <xdr:to>
      <xdr:col>68</xdr:col>
      <xdr:colOff>203200</xdr:colOff>
      <xdr:row>86</xdr:row>
      <xdr:rowOff>164464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132860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064206"/>
          <a:ext cx="8382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132860</xdr:rowOff>
    </xdr:from>
    <xdr:to>
      <xdr:col>77</xdr:col>
      <xdr:colOff>44450</xdr:colOff>
      <xdr:row>58</xdr:row>
      <xdr:rowOff>138031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0769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138031</xdr:rowOff>
    </xdr:from>
    <xdr:to>
      <xdr:col>72</xdr:col>
      <xdr:colOff>203200</xdr:colOff>
      <xdr:row>58</xdr:row>
      <xdr:rowOff>144580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138031</xdr:rowOff>
    </xdr:from>
    <xdr:to>
      <xdr:col>68</xdr:col>
      <xdr:colOff>152400</xdr:colOff>
      <xdr:row>58</xdr:row>
      <xdr:rowOff>144580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85833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82060</xdr:rowOff>
    </xdr:from>
    <xdr:to>
      <xdr:col>77</xdr:col>
      <xdr:colOff>95250</xdr:colOff>
      <xdr:row>59</xdr:row>
      <xdr:rowOff>12210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22387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9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87231</xdr:rowOff>
    </xdr:from>
    <xdr:to>
      <xdr:col>73</xdr:col>
      <xdr:colOff>44450</xdr:colOff>
      <xdr:row>59</xdr:row>
      <xdr:rowOff>17381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27558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93780</xdr:rowOff>
    </xdr:from>
    <xdr:to>
      <xdr:col>68</xdr:col>
      <xdr:colOff>203200</xdr:colOff>
      <xdr:row>59</xdr:row>
      <xdr:rowOff>23930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34107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87231</xdr:rowOff>
    </xdr:from>
    <xdr:to>
      <xdr:col>64</xdr:col>
      <xdr:colOff>152400</xdr:colOff>
      <xdr:row>59</xdr:row>
      <xdr:rowOff>17381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27558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前年度比率か</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％下回ったが、今後控えている大型事業の影響で比率は上昇する見込みである。計画的な起債借入、繰上償還、充当可能基金の積立により健全化を図る。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165608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90678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7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7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170434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20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170434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83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58</xdr:row>
      <xdr:rowOff>113284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3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58</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06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62484</xdr:rowOff>
    </xdr:from>
    <xdr:to>
      <xdr:col>69</xdr:col>
      <xdr:colOff>142875</xdr:colOff>
      <xdr:row>58</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148861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類似団体平均と比較して過去５年間は低い水準を推移しているが、今後は大型事業が控えており、公債費のピークは平成３８年度となる見込み。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142240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78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％上回り、類似団体の平均と比べ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％上回っている。公営企業会計等への繰出金が主な要因である。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074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19558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212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165863</xdr:rowOff>
    </xdr:from>
    <xdr:to>
      <xdr:col>69</xdr:col>
      <xdr:colOff>92075</xdr:colOff>
      <xdr:row>77</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606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160782</xdr:rowOff>
    </xdr:from>
    <xdr:to>
      <xdr:col>82</xdr:col>
      <xdr:colOff>158750</xdr:colOff>
      <xdr:row>77</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98569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115063</xdr:rowOff>
    </xdr:from>
    <xdr:to>
      <xdr:col>65</xdr:col>
      <xdr:colOff>53975</xdr:colOff>
      <xdr:row>77</xdr:row>
      <xdr:rowOff>45213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29990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38454</xdr:rowOff>
    </xdr:from>
    <xdr:to>
      <xdr:col>29</xdr:col>
      <xdr:colOff>127000</xdr:colOff>
      <xdr:row>18</xdr:row>
      <xdr:rowOff>57067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2179"/>
          <a:ext cx="6477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57067</xdr:rowOff>
    </xdr:from>
    <xdr:to>
      <xdr:col>26</xdr:col>
      <xdr:colOff>50800</xdr:colOff>
      <xdr:row>18</xdr:row>
      <xdr:rowOff>61738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61738</xdr:rowOff>
    </xdr:from>
    <xdr:to>
      <xdr:col>22</xdr:col>
      <xdr:colOff>114300</xdr:colOff>
      <xdr:row>18</xdr:row>
      <xdr:rowOff>69423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5463"/>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69423</xdr:rowOff>
    </xdr:from>
    <xdr:to>
      <xdr:col>18</xdr:col>
      <xdr:colOff>177800</xdr:colOff>
      <xdr:row>18</xdr:row>
      <xdr:rowOff>81671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3148"/>
          <a:ext cx="698500" cy="1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122274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159104</xdr:rowOff>
    </xdr:from>
    <xdr:to>
      <xdr:col>29</xdr:col>
      <xdr:colOff>177800</xdr:colOff>
      <xdr:row>18</xdr:row>
      <xdr:rowOff>89254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131181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6267</xdr:rowOff>
    </xdr:from>
    <xdr:to>
      <xdr:col>26</xdr:col>
      <xdr:colOff>101600</xdr:colOff>
      <xdr:row>18</xdr:row>
      <xdr:rowOff>107867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92644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10938</xdr:rowOff>
    </xdr:from>
    <xdr:to>
      <xdr:col>22</xdr:col>
      <xdr:colOff>165100</xdr:colOff>
      <xdr:row>18</xdr:row>
      <xdr:rowOff>112538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18623</xdr:rowOff>
    </xdr:from>
    <xdr:to>
      <xdr:col>19</xdr:col>
      <xdr:colOff>38100</xdr:colOff>
      <xdr:row>18</xdr:row>
      <xdr:rowOff>120223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105000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30871</xdr:rowOff>
    </xdr:from>
    <xdr:to>
      <xdr:col>15</xdr:col>
      <xdr:colOff>101600</xdr:colOff>
      <xdr:row>18</xdr:row>
      <xdr:rowOff>132471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117248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295058</xdr:rowOff>
    </xdr:from>
    <xdr:to>
      <xdr:col>29</xdr:col>
      <xdr:colOff>127000</xdr:colOff>
      <xdr:row>35</xdr:row>
      <xdr:rowOff>309404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05408"/>
          <a:ext cx="647700" cy="1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287317</xdr:rowOff>
    </xdr:from>
    <xdr:to>
      <xdr:col>26</xdr:col>
      <xdr:colOff>50800</xdr:colOff>
      <xdr:row>35</xdr:row>
      <xdr:rowOff>295058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97667"/>
          <a:ext cx="698500" cy="7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275220</xdr:rowOff>
    </xdr:from>
    <xdr:to>
      <xdr:col>22</xdr:col>
      <xdr:colOff>114300</xdr:colOff>
      <xdr:row>35</xdr:row>
      <xdr:rowOff>287317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5570"/>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250129</xdr:rowOff>
    </xdr:from>
    <xdr:to>
      <xdr:col>18</xdr:col>
      <xdr:colOff>177800</xdr:colOff>
      <xdr:row>35</xdr:row>
      <xdr:rowOff>275220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0479"/>
          <a:ext cx="698500" cy="2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258604</xdr:rowOff>
    </xdr:from>
    <xdr:to>
      <xdr:col>29</xdr:col>
      <xdr:colOff>177800</xdr:colOff>
      <xdr:row>36</xdr:row>
      <xdr:rowOff>17304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230681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244258</xdr:rowOff>
    </xdr:from>
    <xdr:to>
      <xdr:col>26</xdr:col>
      <xdr:colOff>101600</xdr:colOff>
      <xdr:row>36</xdr:row>
      <xdr:rowOff>2958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330635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236517</xdr:rowOff>
    </xdr:from>
    <xdr:to>
      <xdr:col>22</xdr:col>
      <xdr:colOff>165100</xdr:colOff>
      <xdr:row>35</xdr:row>
      <xdr:rowOff>338117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322894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224420</xdr:rowOff>
    </xdr:from>
    <xdr:to>
      <xdr:col>19</xdr:col>
      <xdr:colOff>38100</xdr:colOff>
      <xdr:row>35</xdr:row>
      <xdr:rowOff>326020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310797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199329</xdr:rowOff>
    </xdr:from>
    <xdr:to>
      <xdr:col>15</xdr:col>
      <xdr:colOff>101600</xdr:colOff>
      <xdr:row>35</xdr:row>
      <xdr:rowOff>300929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285706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152419</xdr:rowOff>
    </xdr:from>
    <xdr:to>
      <xdr:col>24</xdr:col>
      <xdr:colOff>63500</xdr:colOff>
      <xdr:row>36</xdr:row>
      <xdr:rowOff>162624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4619"/>
          <a:ext cx="8382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159387</xdr:rowOff>
    </xdr:from>
    <xdr:to>
      <xdr:col>19</xdr:col>
      <xdr:colOff>177800</xdr:colOff>
      <xdr:row>36</xdr:row>
      <xdr:rowOff>162624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1587"/>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159387</xdr:rowOff>
    </xdr:from>
    <xdr:to>
      <xdr:col>15</xdr:col>
      <xdr:colOff>50800</xdr:colOff>
      <xdr:row>36</xdr:row>
      <xdr:rowOff>164878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1587"/>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164878</xdr:rowOff>
    </xdr:from>
    <xdr:to>
      <xdr:col>10</xdr:col>
      <xdr:colOff>114300</xdr:colOff>
      <xdr:row>37</xdr:row>
      <xdr:rowOff>864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7078"/>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37607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101619</xdr:rowOff>
    </xdr:from>
    <xdr:to>
      <xdr:col>24</xdr:col>
      <xdr:colOff>114300</xdr:colOff>
      <xdr:row>37</xdr:row>
      <xdr:rowOff>31769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80046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111824</xdr:rowOff>
    </xdr:from>
    <xdr:to>
      <xdr:col>20</xdr:col>
      <xdr:colOff>38100</xdr:colOff>
      <xdr:row>37</xdr:row>
      <xdr:rowOff>41974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33101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108587</xdr:rowOff>
    </xdr:from>
    <xdr:to>
      <xdr:col>15</xdr:col>
      <xdr:colOff>101600</xdr:colOff>
      <xdr:row>37</xdr:row>
      <xdr:rowOff>38737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29864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114078</xdr:rowOff>
    </xdr:from>
    <xdr:to>
      <xdr:col>10</xdr:col>
      <xdr:colOff>165100</xdr:colOff>
      <xdr:row>37</xdr:row>
      <xdr:rowOff>44228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35355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121514</xdr:rowOff>
    </xdr:from>
    <xdr:to>
      <xdr:col>6</xdr:col>
      <xdr:colOff>38100</xdr:colOff>
      <xdr:row>37</xdr:row>
      <xdr:rowOff>51664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42791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1044</xdr:rowOff>
    </xdr:from>
    <xdr:to>
      <xdr:col>24</xdr:col>
      <xdr:colOff>63500</xdr:colOff>
      <xdr:row>58</xdr:row>
      <xdr:rowOff>7525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5144"/>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161251</xdr:rowOff>
    </xdr:from>
    <xdr:to>
      <xdr:col>19</xdr:col>
      <xdr:colOff>177800</xdr:colOff>
      <xdr:row>58</xdr:row>
      <xdr:rowOff>1044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3901"/>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161251</xdr:rowOff>
    </xdr:from>
    <xdr:to>
      <xdr:col>15</xdr:col>
      <xdr:colOff>50800</xdr:colOff>
      <xdr:row>58</xdr:row>
      <xdr:rowOff>20366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390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20366</xdr:rowOff>
    </xdr:from>
    <xdr:to>
      <xdr:col>10</xdr:col>
      <xdr:colOff>114300</xdr:colOff>
      <xdr:row>58</xdr:row>
      <xdr:rowOff>30960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4466"/>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128175</xdr:rowOff>
    </xdr:from>
    <xdr:to>
      <xdr:col>24</xdr:col>
      <xdr:colOff>114300</xdr:colOff>
      <xdr:row>58</xdr:row>
      <xdr:rowOff>58325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106602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121694</xdr:rowOff>
    </xdr:from>
    <xdr:to>
      <xdr:col>20</xdr:col>
      <xdr:colOff>38100</xdr:colOff>
      <xdr:row>58</xdr:row>
      <xdr:rowOff>51844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42971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110451</xdr:rowOff>
    </xdr:from>
    <xdr:to>
      <xdr:col>15</xdr:col>
      <xdr:colOff>101600</xdr:colOff>
      <xdr:row>58</xdr:row>
      <xdr:rowOff>40601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31728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141016</xdr:rowOff>
    </xdr:from>
    <xdr:to>
      <xdr:col>10</xdr:col>
      <xdr:colOff>165100</xdr:colOff>
      <xdr:row>58</xdr:row>
      <xdr:rowOff>71166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62293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151610</xdr:rowOff>
    </xdr:from>
    <xdr:to>
      <xdr:col>6</xdr:col>
      <xdr:colOff>38100</xdr:colOff>
      <xdr:row>58</xdr:row>
      <xdr:rowOff>81760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72887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143814</xdr:rowOff>
    </xdr:from>
    <xdr:to>
      <xdr:col>24</xdr:col>
      <xdr:colOff>63500</xdr:colOff>
      <xdr:row>78</xdr:row>
      <xdr:rowOff>163063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6914"/>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143814</xdr:rowOff>
    </xdr:from>
    <xdr:to>
      <xdr:col>19</xdr:col>
      <xdr:colOff>177800</xdr:colOff>
      <xdr:row>78</xdr:row>
      <xdr:rowOff>165920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6914"/>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147458</xdr:rowOff>
    </xdr:from>
    <xdr:to>
      <xdr:col>15</xdr:col>
      <xdr:colOff>50800</xdr:colOff>
      <xdr:row>78</xdr:row>
      <xdr:rowOff>165920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055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147458</xdr:rowOff>
    </xdr:from>
    <xdr:to>
      <xdr:col>10</xdr:col>
      <xdr:colOff>114300</xdr:colOff>
      <xdr:row>78</xdr:row>
      <xdr:rowOff>166286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0558"/>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112263</xdr:rowOff>
    </xdr:from>
    <xdr:to>
      <xdr:col>24</xdr:col>
      <xdr:colOff>114300</xdr:colOff>
      <xdr:row>79</xdr:row>
      <xdr:rowOff>42413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27190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93014</xdr:rowOff>
    </xdr:from>
    <xdr:to>
      <xdr:col>20</xdr:col>
      <xdr:colOff>38100</xdr:colOff>
      <xdr:row>79</xdr:row>
      <xdr:rowOff>23164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14291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115120</xdr:rowOff>
    </xdr:from>
    <xdr:to>
      <xdr:col>15</xdr:col>
      <xdr:colOff>101600</xdr:colOff>
      <xdr:row>79</xdr:row>
      <xdr:rowOff>45270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36397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96658</xdr:rowOff>
    </xdr:from>
    <xdr:to>
      <xdr:col>10</xdr:col>
      <xdr:colOff>165100</xdr:colOff>
      <xdr:row>79</xdr:row>
      <xdr:rowOff>26808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115486</xdr:rowOff>
    </xdr:from>
    <xdr:to>
      <xdr:col>6</xdr:col>
      <xdr:colOff>38100</xdr:colOff>
      <xdr:row>79</xdr:row>
      <xdr:rowOff>45636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36763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114945</xdr:rowOff>
    </xdr:from>
    <xdr:to>
      <xdr:col>24</xdr:col>
      <xdr:colOff>63500</xdr:colOff>
      <xdr:row>96</xdr:row>
      <xdr:rowOff>162283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4145"/>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160293</xdr:rowOff>
    </xdr:from>
    <xdr:to>
      <xdr:col>19</xdr:col>
      <xdr:colOff>177800</xdr:colOff>
      <xdr:row>96</xdr:row>
      <xdr:rowOff>162283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19493"/>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160293</xdr:rowOff>
    </xdr:from>
    <xdr:to>
      <xdr:col>15</xdr:col>
      <xdr:colOff>50800</xdr:colOff>
      <xdr:row>96</xdr:row>
      <xdr:rowOff>162389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1949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162389</xdr:rowOff>
    </xdr:from>
    <xdr:to>
      <xdr:col>10</xdr:col>
      <xdr:colOff>114300</xdr:colOff>
      <xdr:row>97</xdr:row>
      <xdr:rowOff>17256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1589"/>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64145</xdr:rowOff>
    </xdr:from>
    <xdr:to>
      <xdr:col>24</xdr:col>
      <xdr:colOff>114300</xdr:colOff>
      <xdr:row>96</xdr:row>
      <xdr:rowOff>165745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42572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111483</xdr:rowOff>
    </xdr:from>
    <xdr:to>
      <xdr:col>20</xdr:col>
      <xdr:colOff>38100</xdr:colOff>
      <xdr:row>97</xdr:row>
      <xdr:rowOff>41633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109493</xdr:rowOff>
    </xdr:from>
    <xdr:to>
      <xdr:col>15</xdr:col>
      <xdr:colOff>101600</xdr:colOff>
      <xdr:row>97</xdr:row>
      <xdr:rowOff>39643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30770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111589</xdr:rowOff>
    </xdr:from>
    <xdr:to>
      <xdr:col>10</xdr:col>
      <xdr:colOff>165100</xdr:colOff>
      <xdr:row>97</xdr:row>
      <xdr:rowOff>41739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32866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137906</xdr:rowOff>
    </xdr:from>
    <xdr:to>
      <xdr:col>6</xdr:col>
      <xdr:colOff>38100</xdr:colOff>
      <xdr:row>97</xdr:row>
      <xdr:rowOff>68056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59183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36223</xdr:rowOff>
    </xdr:from>
    <xdr:to>
      <xdr:col>55</xdr:col>
      <xdr:colOff>0</xdr:colOff>
      <xdr:row>38</xdr:row>
      <xdr:rowOff>38912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51323"/>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25888</xdr:rowOff>
    </xdr:from>
    <xdr:to>
      <xdr:col>50</xdr:col>
      <xdr:colOff>114300</xdr:colOff>
      <xdr:row>38</xdr:row>
      <xdr:rowOff>36223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40988"/>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21011</xdr:rowOff>
    </xdr:from>
    <xdr:to>
      <xdr:col>45</xdr:col>
      <xdr:colOff>177800</xdr:colOff>
      <xdr:row>38</xdr:row>
      <xdr:rowOff>25888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3611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17235</xdr:rowOff>
    </xdr:from>
    <xdr:to>
      <xdr:col>41</xdr:col>
      <xdr:colOff>50800</xdr:colOff>
      <xdr:row>38</xdr:row>
      <xdr:rowOff>21011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32335"/>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38008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159562</xdr:rowOff>
    </xdr:from>
    <xdr:to>
      <xdr:col>55</xdr:col>
      <xdr:colOff>50800</xdr:colOff>
      <xdr:row>38</xdr:row>
      <xdr:rowOff>89712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74489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156872</xdr:rowOff>
    </xdr:from>
    <xdr:to>
      <xdr:col>50</xdr:col>
      <xdr:colOff>165100</xdr:colOff>
      <xdr:row>38</xdr:row>
      <xdr:rowOff>87023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00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78150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146538</xdr:rowOff>
    </xdr:from>
    <xdr:to>
      <xdr:col>46</xdr:col>
      <xdr:colOff>38100</xdr:colOff>
      <xdr:row>38</xdr:row>
      <xdr:rowOff>76688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141661</xdr:rowOff>
    </xdr:from>
    <xdr:to>
      <xdr:col>41</xdr:col>
      <xdr:colOff>101600</xdr:colOff>
      <xdr:row>38</xdr:row>
      <xdr:rowOff>71811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62938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7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137885</xdr:rowOff>
    </xdr:from>
    <xdr:to>
      <xdr:col>36</xdr:col>
      <xdr:colOff>165100</xdr:colOff>
      <xdr:row>38</xdr:row>
      <xdr:rowOff>68035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59162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55829</xdr:rowOff>
    </xdr:from>
    <xdr:to>
      <xdr:col>55</xdr:col>
      <xdr:colOff>0</xdr:colOff>
      <xdr:row>58</xdr:row>
      <xdr:rowOff>81200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9929"/>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55829</xdr:rowOff>
    </xdr:from>
    <xdr:to>
      <xdr:col>50</xdr:col>
      <xdr:colOff>114300</xdr:colOff>
      <xdr:row>58</xdr:row>
      <xdr:rowOff>75535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9992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61737</xdr:rowOff>
    </xdr:from>
    <xdr:to>
      <xdr:col>45</xdr:col>
      <xdr:colOff>177800</xdr:colOff>
      <xdr:row>58</xdr:row>
      <xdr:rowOff>75535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583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61737</xdr:rowOff>
    </xdr:from>
    <xdr:to>
      <xdr:col>41</xdr:col>
      <xdr:colOff>50800</xdr:colOff>
      <xdr:row>58</xdr:row>
      <xdr:rowOff>79170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583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30400</xdr:rowOff>
    </xdr:from>
    <xdr:to>
      <xdr:col>55</xdr:col>
      <xdr:colOff>50800</xdr:colOff>
      <xdr:row>58</xdr:row>
      <xdr:rowOff>132000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116777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5029</xdr:rowOff>
    </xdr:from>
    <xdr:to>
      <xdr:col>50</xdr:col>
      <xdr:colOff>165100</xdr:colOff>
      <xdr:row>58</xdr:row>
      <xdr:rowOff>106629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97756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24735</xdr:rowOff>
    </xdr:from>
    <xdr:to>
      <xdr:col>46</xdr:col>
      <xdr:colOff>38100</xdr:colOff>
      <xdr:row>58</xdr:row>
      <xdr:rowOff>126335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117462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10937</xdr:rowOff>
    </xdr:from>
    <xdr:to>
      <xdr:col>41</xdr:col>
      <xdr:colOff>101600</xdr:colOff>
      <xdr:row>58</xdr:row>
      <xdr:rowOff>112537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103664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28370</xdr:rowOff>
    </xdr:from>
    <xdr:to>
      <xdr:col>36</xdr:col>
      <xdr:colOff>165100</xdr:colOff>
      <xdr:row>58</xdr:row>
      <xdr:rowOff>129970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121097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121783</xdr:rowOff>
    </xdr:from>
    <xdr:to>
      <xdr:col>55</xdr:col>
      <xdr:colOff>0</xdr:colOff>
      <xdr:row>78</xdr:row>
      <xdr:rowOff>123803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4883"/>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99577</xdr:rowOff>
    </xdr:from>
    <xdr:to>
      <xdr:col>50</xdr:col>
      <xdr:colOff>114300</xdr:colOff>
      <xdr:row>78</xdr:row>
      <xdr:rowOff>121783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2677"/>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99577</xdr:rowOff>
    </xdr:from>
    <xdr:to>
      <xdr:col>45</xdr:col>
      <xdr:colOff>177800</xdr:colOff>
      <xdr:row>78</xdr:row>
      <xdr:rowOff>131549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2677"/>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131549</xdr:rowOff>
    </xdr:from>
    <xdr:to>
      <xdr:col>41</xdr:col>
      <xdr:colOff>50800</xdr:colOff>
      <xdr:row>79</xdr:row>
      <xdr:rowOff>35218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4649"/>
          <a:ext cx="889000" cy="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73003</xdr:rowOff>
    </xdr:from>
    <xdr:to>
      <xdr:col>55</xdr:col>
      <xdr:colOff>50800</xdr:colOff>
      <xdr:row>79</xdr:row>
      <xdr:rowOff>3153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32380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70983</xdr:rowOff>
    </xdr:from>
    <xdr:to>
      <xdr:col>50</xdr:col>
      <xdr:colOff>165100</xdr:colOff>
      <xdr:row>79</xdr:row>
      <xdr:rowOff>1133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163710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48777</xdr:rowOff>
    </xdr:from>
    <xdr:to>
      <xdr:col>46</xdr:col>
      <xdr:colOff>38100</xdr:colOff>
      <xdr:row>78</xdr:row>
      <xdr:rowOff>150377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80749</xdr:rowOff>
    </xdr:from>
    <xdr:to>
      <xdr:col>41</xdr:col>
      <xdr:colOff>101600</xdr:colOff>
      <xdr:row>79</xdr:row>
      <xdr:rowOff>10899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155868</xdr:rowOff>
    </xdr:from>
    <xdr:to>
      <xdr:col>36</xdr:col>
      <xdr:colOff>165100</xdr:colOff>
      <xdr:row>79</xdr:row>
      <xdr:rowOff>86018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77145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97276</xdr:rowOff>
    </xdr:from>
    <xdr:to>
      <xdr:col>55</xdr:col>
      <xdr:colOff>0</xdr:colOff>
      <xdr:row>98</xdr:row>
      <xdr:rowOff>116120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9376"/>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97276</xdr:rowOff>
    </xdr:from>
    <xdr:to>
      <xdr:col>50</xdr:col>
      <xdr:colOff>114300</xdr:colOff>
      <xdr:row>98</xdr:row>
      <xdr:rowOff>123462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937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94400</xdr:rowOff>
    </xdr:from>
    <xdr:to>
      <xdr:col>45</xdr:col>
      <xdr:colOff>177800</xdr:colOff>
      <xdr:row>98</xdr:row>
      <xdr:rowOff>123462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6500"/>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86047</xdr:rowOff>
    </xdr:from>
    <xdr:to>
      <xdr:col>41</xdr:col>
      <xdr:colOff>50800</xdr:colOff>
      <xdr:row>98</xdr:row>
      <xdr:rowOff>94400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8147"/>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65320</xdr:rowOff>
    </xdr:from>
    <xdr:to>
      <xdr:col>55</xdr:col>
      <xdr:colOff>50800</xdr:colOff>
      <xdr:row>98</xdr:row>
      <xdr:rowOff>166920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46476</xdr:rowOff>
    </xdr:from>
    <xdr:to>
      <xdr:col>50</xdr:col>
      <xdr:colOff>165100</xdr:colOff>
      <xdr:row>98</xdr:row>
      <xdr:rowOff>148076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72662</xdr:rowOff>
    </xdr:from>
    <xdr:to>
      <xdr:col>46</xdr:col>
      <xdr:colOff>38100</xdr:colOff>
      <xdr:row>99</xdr:row>
      <xdr:rowOff>2812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165389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43600</xdr:rowOff>
    </xdr:from>
    <xdr:to>
      <xdr:col>41</xdr:col>
      <xdr:colOff>101600</xdr:colOff>
      <xdr:row>98</xdr:row>
      <xdr:rowOff>145200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35247</xdr:rowOff>
    </xdr:from>
    <xdr:to>
      <xdr:col>36</xdr:col>
      <xdr:colOff>165100</xdr:colOff>
      <xdr:row>98</xdr:row>
      <xdr:rowOff>136847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127974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14793</xdr:rowOff>
    </xdr:from>
    <xdr:to>
      <xdr:col>85</xdr:col>
      <xdr:colOff>127000</xdr:colOff>
      <xdr:row>39</xdr:row>
      <xdr:rowOff>39988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01343"/>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14793</xdr:rowOff>
    </xdr:from>
    <xdr:to>
      <xdr:col>81</xdr:col>
      <xdr:colOff>50800</xdr:colOff>
      <xdr:row>39</xdr:row>
      <xdr:rowOff>36514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1343"/>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36514</xdr:rowOff>
    </xdr:from>
    <xdr:to>
      <xdr:col>76</xdr:col>
      <xdr:colOff>114300</xdr:colOff>
      <xdr:row>39</xdr:row>
      <xdr:rowOff>40236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3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25743</xdr:rowOff>
    </xdr:from>
    <xdr:to>
      <xdr:col>71</xdr:col>
      <xdr:colOff>177800</xdr:colOff>
      <xdr:row>39</xdr:row>
      <xdr:rowOff>40236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2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160638</xdr:rowOff>
    </xdr:from>
    <xdr:to>
      <xdr:col>85</xdr:col>
      <xdr:colOff>177800</xdr:colOff>
      <xdr:row>39</xdr:row>
      <xdr:rowOff>90788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135443</xdr:rowOff>
    </xdr:from>
    <xdr:to>
      <xdr:col>81</xdr:col>
      <xdr:colOff>101600</xdr:colOff>
      <xdr:row>39</xdr:row>
      <xdr:rowOff>65593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56720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157164</xdr:rowOff>
    </xdr:from>
    <xdr:to>
      <xdr:col>76</xdr:col>
      <xdr:colOff>165100</xdr:colOff>
      <xdr:row>39</xdr:row>
      <xdr:rowOff>87314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78441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160886</xdr:rowOff>
    </xdr:from>
    <xdr:to>
      <xdr:col>72</xdr:col>
      <xdr:colOff>38100</xdr:colOff>
      <xdr:row>39</xdr:row>
      <xdr:rowOff>91036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82163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146393</xdr:rowOff>
    </xdr:from>
    <xdr:to>
      <xdr:col>67</xdr:col>
      <xdr:colOff>101600</xdr:colOff>
      <xdr:row>39</xdr:row>
      <xdr:rowOff>76543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8531</xdr:rowOff>
    </xdr:from>
    <xdr:to>
      <xdr:col>85</xdr:col>
      <xdr:colOff>127000</xdr:colOff>
      <xdr:row>78</xdr:row>
      <xdr:rowOff>12543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1631"/>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8531</xdr:rowOff>
    </xdr:from>
    <xdr:to>
      <xdr:col>81</xdr:col>
      <xdr:colOff>50800</xdr:colOff>
      <xdr:row>78</xdr:row>
      <xdr:rowOff>64398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1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64398</xdr:rowOff>
    </xdr:from>
    <xdr:to>
      <xdr:col>76</xdr:col>
      <xdr:colOff>114300</xdr:colOff>
      <xdr:row>78</xdr:row>
      <xdr:rowOff>68028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7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60527</xdr:rowOff>
    </xdr:from>
    <xdr:to>
      <xdr:col>71</xdr:col>
      <xdr:colOff>177800</xdr:colOff>
      <xdr:row>78</xdr:row>
      <xdr:rowOff>68028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33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69590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133193</xdr:rowOff>
    </xdr:from>
    <xdr:to>
      <xdr:col>85</xdr:col>
      <xdr:colOff>177800</xdr:colOff>
      <xdr:row>78</xdr:row>
      <xdr:rowOff>63343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111620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129181</xdr:rowOff>
    </xdr:from>
    <xdr:to>
      <xdr:col>81</xdr:col>
      <xdr:colOff>101600</xdr:colOff>
      <xdr:row>78</xdr:row>
      <xdr:rowOff>59331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50458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13598</xdr:rowOff>
    </xdr:from>
    <xdr:to>
      <xdr:col>76</xdr:col>
      <xdr:colOff>165100</xdr:colOff>
      <xdr:row>78</xdr:row>
      <xdr:rowOff>115198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106325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17228</xdr:rowOff>
    </xdr:from>
    <xdr:to>
      <xdr:col>72</xdr:col>
      <xdr:colOff>38100</xdr:colOff>
      <xdr:row>78</xdr:row>
      <xdr:rowOff>118828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109955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9727</xdr:rowOff>
    </xdr:from>
    <xdr:to>
      <xdr:col>67</xdr:col>
      <xdr:colOff>101600</xdr:colOff>
      <xdr:row>78</xdr:row>
      <xdr:rowOff>111327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102454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8672</xdr:rowOff>
    </xdr:from>
    <xdr:to>
      <xdr:col>85</xdr:col>
      <xdr:colOff>127000</xdr:colOff>
      <xdr:row>99</xdr:row>
      <xdr:rowOff>18600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222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127643</xdr:rowOff>
    </xdr:from>
    <xdr:to>
      <xdr:col>81</xdr:col>
      <xdr:colOff>50800</xdr:colOff>
      <xdr:row>99</xdr:row>
      <xdr:rowOff>8672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9743"/>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127643</xdr:rowOff>
    </xdr:from>
    <xdr:to>
      <xdr:col>76</xdr:col>
      <xdr:colOff>114300</xdr:colOff>
      <xdr:row>98</xdr:row>
      <xdr:rowOff>133334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974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133334</xdr:rowOff>
    </xdr:from>
    <xdr:to>
      <xdr:col>71</xdr:col>
      <xdr:colOff>177800</xdr:colOff>
      <xdr:row>98</xdr:row>
      <xdr:rowOff>163995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5434"/>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139250</xdr:rowOff>
    </xdr:from>
    <xdr:to>
      <xdr:col>85</xdr:col>
      <xdr:colOff>177800</xdr:colOff>
      <xdr:row>99</xdr:row>
      <xdr:rowOff>69400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98627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129322</xdr:rowOff>
    </xdr:from>
    <xdr:to>
      <xdr:col>81</xdr:col>
      <xdr:colOff>101600</xdr:colOff>
      <xdr:row>99</xdr:row>
      <xdr:rowOff>59472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76843</xdr:rowOff>
    </xdr:from>
    <xdr:to>
      <xdr:col>76</xdr:col>
      <xdr:colOff>165100</xdr:colOff>
      <xdr:row>99</xdr:row>
      <xdr:rowOff>6993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23520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82534</xdr:rowOff>
    </xdr:from>
    <xdr:to>
      <xdr:col>72</xdr:col>
      <xdr:colOff>38100</xdr:colOff>
      <xdr:row>99</xdr:row>
      <xdr:rowOff>12684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29211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113195</xdr:rowOff>
    </xdr:from>
    <xdr:to>
      <xdr:col>67</xdr:col>
      <xdr:colOff>101600</xdr:colOff>
      <xdr:row>99</xdr:row>
      <xdr:rowOff>43345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166636</xdr:rowOff>
    </xdr:from>
    <xdr:to>
      <xdr:col>116</xdr:col>
      <xdr:colOff>63500</xdr:colOff>
      <xdr:row>59</xdr:row>
      <xdr:rowOff>7455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0736"/>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162236</xdr:rowOff>
    </xdr:from>
    <xdr:to>
      <xdr:col>111</xdr:col>
      <xdr:colOff>177800</xdr:colOff>
      <xdr:row>58</xdr:row>
      <xdr:rowOff>166636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63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162236</xdr:rowOff>
    </xdr:from>
    <xdr:to>
      <xdr:col>107</xdr:col>
      <xdr:colOff>50800</xdr:colOff>
      <xdr:row>59</xdr:row>
      <xdr:rowOff>12903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6336"/>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2540</xdr:rowOff>
    </xdr:from>
    <xdr:to>
      <xdr:col>102</xdr:col>
      <xdr:colOff>114300</xdr:colOff>
      <xdr:row>59</xdr:row>
      <xdr:rowOff>12903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809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128105</xdr:rowOff>
    </xdr:from>
    <xdr:to>
      <xdr:col>116</xdr:col>
      <xdr:colOff>114300</xdr:colOff>
      <xdr:row>59</xdr:row>
      <xdr:rowOff>58255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43032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115836</xdr:rowOff>
    </xdr:from>
    <xdr:to>
      <xdr:col>112</xdr:col>
      <xdr:colOff>38100</xdr:colOff>
      <xdr:row>59</xdr:row>
      <xdr:rowOff>45986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37113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111436</xdr:rowOff>
    </xdr:from>
    <xdr:to>
      <xdr:col>107</xdr:col>
      <xdr:colOff>101600</xdr:colOff>
      <xdr:row>59</xdr:row>
      <xdr:rowOff>41586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133553</xdr:rowOff>
    </xdr:from>
    <xdr:to>
      <xdr:col>102</xdr:col>
      <xdr:colOff>165100</xdr:colOff>
      <xdr:row>59</xdr:row>
      <xdr:rowOff>63703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54830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123190</xdr:rowOff>
    </xdr:from>
    <xdr:to>
      <xdr:col>98</xdr:col>
      <xdr:colOff>38100</xdr:colOff>
      <xdr:row>59</xdr:row>
      <xdr:rowOff>53340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44467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145117</xdr:rowOff>
    </xdr:from>
    <xdr:to>
      <xdr:col>116</xdr:col>
      <xdr:colOff>63500</xdr:colOff>
      <xdr:row>74</xdr:row>
      <xdr:rowOff>152488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32417"/>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145117</xdr:rowOff>
    </xdr:from>
    <xdr:to>
      <xdr:col>111</xdr:col>
      <xdr:colOff>177800</xdr:colOff>
      <xdr:row>75</xdr:row>
      <xdr:rowOff>11204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2417"/>
          <a:ext cx="8890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124384</xdr:rowOff>
    </xdr:from>
    <xdr:to>
      <xdr:col>107</xdr:col>
      <xdr:colOff>50800</xdr:colOff>
      <xdr:row>75</xdr:row>
      <xdr:rowOff>11204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11684"/>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124384</xdr:rowOff>
    </xdr:from>
    <xdr:to>
      <xdr:col>102</xdr:col>
      <xdr:colOff>114300</xdr:colOff>
      <xdr:row>75</xdr:row>
      <xdr:rowOff>32628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11684"/>
          <a:ext cx="889000" cy="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101688</xdr:rowOff>
    </xdr:from>
    <xdr:to>
      <xdr:col>116</xdr:col>
      <xdr:colOff>114300</xdr:colOff>
      <xdr:row>75</xdr:row>
      <xdr:rowOff>31838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124565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94317</xdr:rowOff>
    </xdr:from>
    <xdr:to>
      <xdr:col>112</xdr:col>
      <xdr:colOff>38100</xdr:colOff>
      <xdr:row>75</xdr:row>
      <xdr:rowOff>24467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40994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5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131854</xdr:rowOff>
    </xdr:from>
    <xdr:to>
      <xdr:col>107</xdr:col>
      <xdr:colOff>101600</xdr:colOff>
      <xdr:row>75</xdr:row>
      <xdr:rowOff>62004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78531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73584</xdr:rowOff>
    </xdr:from>
    <xdr:to>
      <xdr:col>102</xdr:col>
      <xdr:colOff>165100</xdr:colOff>
      <xdr:row>75</xdr:row>
      <xdr:rowOff>3734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20261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153278</xdr:rowOff>
    </xdr:from>
    <xdr:to>
      <xdr:col>98</xdr:col>
      <xdr:colOff>38100</xdr:colOff>
      <xdr:row>75</xdr:row>
      <xdr:rowOff>83428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99955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87941</xdr:rowOff>
    </xdr:from>
    <xdr:to>
      <xdr:col>24</xdr:col>
      <xdr:colOff>63500</xdr:colOff>
      <xdr:row>37</xdr:row>
      <xdr:rowOff>117926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1591"/>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117926</xdr:rowOff>
    </xdr:from>
    <xdr:to>
      <xdr:col>19</xdr:col>
      <xdr:colOff>177800</xdr:colOff>
      <xdr:row>37</xdr:row>
      <xdr:rowOff>122441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102000</xdr:rowOff>
    </xdr:from>
    <xdr:to>
      <xdr:col>15</xdr:col>
      <xdr:colOff>50800</xdr:colOff>
      <xdr:row>37</xdr:row>
      <xdr:rowOff>122441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565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102000</xdr:rowOff>
    </xdr:from>
    <xdr:to>
      <xdr:col>10</xdr:col>
      <xdr:colOff>114300</xdr:colOff>
      <xdr:row>37</xdr:row>
      <xdr:rowOff>119907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565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147572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37141</xdr:rowOff>
    </xdr:from>
    <xdr:to>
      <xdr:col>24</xdr:col>
      <xdr:colOff>114300</xdr:colOff>
      <xdr:row>37</xdr:row>
      <xdr:rowOff>138741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67126</xdr:rowOff>
    </xdr:from>
    <xdr:to>
      <xdr:col>20</xdr:col>
      <xdr:colOff>38100</xdr:colOff>
      <xdr:row>37</xdr:row>
      <xdr:rowOff>168726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159853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71641</xdr:rowOff>
    </xdr:from>
    <xdr:to>
      <xdr:col>15</xdr:col>
      <xdr:colOff>101600</xdr:colOff>
      <xdr:row>38</xdr:row>
      <xdr:rowOff>1791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164368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51200</xdr:rowOff>
    </xdr:from>
    <xdr:to>
      <xdr:col>10</xdr:col>
      <xdr:colOff>165100</xdr:colOff>
      <xdr:row>37</xdr:row>
      <xdr:rowOff>152800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143927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69107</xdr:rowOff>
    </xdr:from>
    <xdr:to>
      <xdr:col>6</xdr:col>
      <xdr:colOff>38100</xdr:colOff>
      <xdr:row>37</xdr:row>
      <xdr:rowOff>170707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161834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31372</xdr:rowOff>
    </xdr:from>
    <xdr:to>
      <xdr:col>24</xdr:col>
      <xdr:colOff>63500</xdr:colOff>
      <xdr:row>58</xdr:row>
      <xdr:rowOff>59104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5472"/>
          <a:ext cx="8382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31372</xdr:rowOff>
    </xdr:from>
    <xdr:to>
      <xdr:col>19</xdr:col>
      <xdr:colOff>177800</xdr:colOff>
      <xdr:row>58</xdr:row>
      <xdr:rowOff>55622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5472"/>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55622</xdr:rowOff>
    </xdr:from>
    <xdr:to>
      <xdr:col>15</xdr:col>
      <xdr:colOff>50800</xdr:colOff>
      <xdr:row>58</xdr:row>
      <xdr:rowOff>59985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9722"/>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59985</xdr:rowOff>
    </xdr:from>
    <xdr:to>
      <xdr:col>10</xdr:col>
      <xdr:colOff>114300</xdr:colOff>
      <xdr:row>58</xdr:row>
      <xdr:rowOff>72171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408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8304</xdr:rowOff>
    </xdr:from>
    <xdr:to>
      <xdr:col>24</xdr:col>
      <xdr:colOff>114300</xdr:colOff>
      <xdr:row>58</xdr:row>
      <xdr:rowOff>109904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152022</xdr:rowOff>
    </xdr:from>
    <xdr:to>
      <xdr:col>20</xdr:col>
      <xdr:colOff>38100</xdr:colOff>
      <xdr:row>58</xdr:row>
      <xdr:rowOff>82172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73299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4822</xdr:rowOff>
    </xdr:from>
    <xdr:to>
      <xdr:col>15</xdr:col>
      <xdr:colOff>101600</xdr:colOff>
      <xdr:row>58</xdr:row>
      <xdr:rowOff>106422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97549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9185</xdr:rowOff>
    </xdr:from>
    <xdr:to>
      <xdr:col>10</xdr:col>
      <xdr:colOff>165100</xdr:colOff>
      <xdr:row>58</xdr:row>
      <xdr:rowOff>110785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101912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21371</xdr:rowOff>
    </xdr:from>
    <xdr:to>
      <xdr:col>6</xdr:col>
      <xdr:colOff>38100</xdr:colOff>
      <xdr:row>58</xdr:row>
      <xdr:rowOff>122971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114098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135970</xdr:rowOff>
    </xdr:from>
    <xdr:to>
      <xdr:col>24</xdr:col>
      <xdr:colOff>63500</xdr:colOff>
      <xdr:row>77</xdr:row>
      <xdr:rowOff>150084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37620"/>
          <a:ext cx="8382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146512</xdr:rowOff>
    </xdr:from>
    <xdr:to>
      <xdr:col>19</xdr:col>
      <xdr:colOff>177800</xdr:colOff>
      <xdr:row>77</xdr:row>
      <xdr:rowOff>150084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4816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146512</xdr:rowOff>
    </xdr:from>
    <xdr:to>
      <xdr:col>15</xdr:col>
      <xdr:colOff>50800</xdr:colOff>
      <xdr:row>77</xdr:row>
      <xdr:rowOff>151451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4816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151451</xdr:rowOff>
    </xdr:from>
    <xdr:to>
      <xdr:col>10</xdr:col>
      <xdr:colOff>114300</xdr:colOff>
      <xdr:row>77</xdr:row>
      <xdr:rowOff>156254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3101"/>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37792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85170</xdr:rowOff>
    </xdr:from>
    <xdr:to>
      <xdr:col>24</xdr:col>
      <xdr:colOff>114300</xdr:colOff>
      <xdr:row>78</xdr:row>
      <xdr:rowOff>15320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99284</xdr:rowOff>
    </xdr:from>
    <xdr:to>
      <xdr:col>20</xdr:col>
      <xdr:colOff>38100</xdr:colOff>
      <xdr:row>78</xdr:row>
      <xdr:rowOff>29434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95712</xdr:rowOff>
    </xdr:from>
    <xdr:to>
      <xdr:col>15</xdr:col>
      <xdr:colOff>101600</xdr:colOff>
      <xdr:row>78</xdr:row>
      <xdr:rowOff>25862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100651</xdr:rowOff>
    </xdr:from>
    <xdr:to>
      <xdr:col>10</xdr:col>
      <xdr:colOff>165100</xdr:colOff>
      <xdr:row>78</xdr:row>
      <xdr:rowOff>30801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105454</xdr:rowOff>
    </xdr:from>
    <xdr:to>
      <xdr:col>6</xdr:col>
      <xdr:colOff>38100</xdr:colOff>
      <xdr:row>78</xdr:row>
      <xdr:rowOff>35604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26731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151589</xdr:rowOff>
    </xdr:from>
    <xdr:to>
      <xdr:col>24</xdr:col>
      <xdr:colOff>63500</xdr:colOff>
      <xdr:row>97</xdr:row>
      <xdr:rowOff>161651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82239"/>
          <a:ext cx="8382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99592</xdr:rowOff>
    </xdr:from>
    <xdr:to>
      <xdr:col>19</xdr:col>
      <xdr:colOff>177800</xdr:colOff>
      <xdr:row>97</xdr:row>
      <xdr:rowOff>161651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30242"/>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99592</xdr:rowOff>
    </xdr:from>
    <xdr:to>
      <xdr:col>15</xdr:col>
      <xdr:colOff>50800</xdr:colOff>
      <xdr:row>97</xdr:row>
      <xdr:rowOff>143630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30242"/>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143630</xdr:rowOff>
    </xdr:from>
    <xdr:to>
      <xdr:col>10</xdr:col>
      <xdr:colOff>114300</xdr:colOff>
      <xdr:row>97</xdr:row>
      <xdr:rowOff>145586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4280"/>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100789</xdr:rowOff>
    </xdr:from>
    <xdr:to>
      <xdr:col>24</xdr:col>
      <xdr:colOff>114300</xdr:colOff>
      <xdr:row>98</xdr:row>
      <xdr:rowOff>30939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110851</xdr:rowOff>
    </xdr:from>
    <xdr:to>
      <xdr:col>20</xdr:col>
      <xdr:colOff>38100</xdr:colOff>
      <xdr:row>98</xdr:row>
      <xdr:rowOff>41001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48792</xdr:rowOff>
    </xdr:from>
    <xdr:to>
      <xdr:col>15</xdr:col>
      <xdr:colOff>101600</xdr:colOff>
      <xdr:row>97</xdr:row>
      <xdr:rowOff>150392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141519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92830</xdr:rowOff>
    </xdr:from>
    <xdr:to>
      <xdr:col>10</xdr:col>
      <xdr:colOff>165100</xdr:colOff>
      <xdr:row>98</xdr:row>
      <xdr:rowOff>22980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94786</xdr:rowOff>
    </xdr:from>
    <xdr:to>
      <xdr:col>6</xdr:col>
      <xdr:colOff>38100</xdr:colOff>
      <xdr:row>98</xdr:row>
      <xdr:rowOff>24936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22499</xdr:rowOff>
    </xdr:from>
    <xdr:to>
      <xdr:col>55</xdr:col>
      <xdr:colOff>0</xdr:colOff>
      <xdr:row>59</xdr:row>
      <xdr:rowOff>32197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38049"/>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167303</xdr:rowOff>
    </xdr:from>
    <xdr:to>
      <xdr:col>50</xdr:col>
      <xdr:colOff>114300</xdr:colOff>
      <xdr:row>59</xdr:row>
      <xdr:rowOff>32197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1403"/>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167303</xdr:rowOff>
    </xdr:from>
    <xdr:to>
      <xdr:col>45</xdr:col>
      <xdr:colOff>177800</xdr:colOff>
      <xdr:row>59</xdr:row>
      <xdr:rowOff>6185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140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6185</xdr:rowOff>
    </xdr:from>
    <xdr:to>
      <xdr:col>41</xdr:col>
      <xdr:colOff>50800</xdr:colOff>
      <xdr:row>59</xdr:row>
      <xdr:rowOff>21220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21735"/>
          <a:ext cx="8890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143149</xdr:rowOff>
    </xdr:from>
    <xdr:to>
      <xdr:col>55</xdr:col>
      <xdr:colOff>50800</xdr:colOff>
      <xdr:row>59</xdr:row>
      <xdr:rowOff>73299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58076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152847</xdr:rowOff>
    </xdr:from>
    <xdr:to>
      <xdr:col>50</xdr:col>
      <xdr:colOff>165100</xdr:colOff>
      <xdr:row>59</xdr:row>
      <xdr:rowOff>82997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74124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116503</xdr:rowOff>
    </xdr:from>
    <xdr:to>
      <xdr:col>46</xdr:col>
      <xdr:colOff>38100</xdr:colOff>
      <xdr:row>59</xdr:row>
      <xdr:rowOff>46653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37780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126835</xdr:rowOff>
    </xdr:from>
    <xdr:to>
      <xdr:col>41</xdr:col>
      <xdr:colOff>101600</xdr:colOff>
      <xdr:row>59</xdr:row>
      <xdr:rowOff>56985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48112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141870</xdr:rowOff>
    </xdr:from>
    <xdr:to>
      <xdr:col>36</xdr:col>
      <xdr:colOff>165100</xdr:colOff>
      <xdr:row>59</xdr:row>
      <xdr:rowOff>72020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31914</xdr:rowOff>
    </xdr:from>
    <xdr:to>
      <xdr:col>55</xdr:col>
      <xdr:colOff>0</xdr:colOff>
      <xdr:row>78</xdr:row>
      <xdr:rowOff>62564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5014"/>
          <a:ext cx="8382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31914</xdr:rowOff>
    </xdr:from>
    <xdr:to>
      <xdr:col>50</xdr:col>
      <xdr:colOff>114300</xdr:colOff>
      <xdr:row>78</xdr:row>
      <xdr:rowOff>35900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5014"/>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128143</xdr:rowOff>
    </xdr:from>
    <xdr:to>
      <xdr:col>45</xdr:col>
      <xdr:colOff>177800</xdr:colOff>
      <xdr:row>78</xdr:row>
      <xdr:rowOff>35900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9793"/>
          <a:ext cx="889000" cy="7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128143</xdr:rowOff>
    </xdr:from>
    <xdr:to>
      <xdr:col>41</xdr:col>
      <xdr:colOff>50800</xdr:colOff>
      <xdr:row>78</xdr:row>
      <xdr:rowOff>44101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9793"/>
          <a:ext cx="889000" cy="8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11764</xdr:rowOff>
    </xdr:from>
    <xdr:to>
      <xdr:col>55</xdr:col>
      <xdr:colOff>50800</xdr:colOff>
      <xdr:row>78</xdr:row>
      <xdr:rowOff>113364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152564</xdr:rowOff>
    </xdr:from>
    <xdr:to>
      <xdr:col>50</xdr:col>
      <xdr:colOff>165100</xdr:colOff>
      <xdr:row>78</xdr:row>
      <xdr:rowOff>82714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99241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156550</xdr:rowOff>
    </xdr:from>
    <xdr:to>
      <xdr:col>46</xdr:col>
      <xdr:colOff>38100</xdr:colOff>
      <xdr:row>78</xdr:row>
      <xdr:rowOff>86700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77343</xdr:rowOff>
    </xdr:from>
    <xdr:to>
      <xdr:col>41</xdr:col>
      <xdr:colOff>101600</xdr:colOff>
      <xdr:row>78</xdr:row>
      <xdr:rowOff>7493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24020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164751</xdr:rowOff>
    </xdr:from>
    <xdr:to>
      <xdr:col>36</xdr:col>
      <xdr:colOff>165100</xdr:colOff>
      <xdr:row>78</xdr:row>
      <xdr:rowOff>94901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86028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94588</xdr:rowOff>
    </xdr:from>
    <xdr:to>
      <xdr:col>55</xdr:col>
      <xdr:colOff>0</xdr:colOff>
      <xdr:row>97</xdr:row>
      <xdr:rowOff>107638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5238"/>
          <a:ext cx="8382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94588</xdr:rowOff>
    </xdr:from>
    <xdr:to>
      <xdr:col>50</xdr:col>
      <xdr:colOff>114300</xdr:colOff>
      <xdr:row>97</xdr:row>
      <xdr:rowOff>96715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5238"/>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82235</xdr:rowOff>
    </xdr:from>
    <xdr:to>
      <xdr:col>45</xdr:col>
      <xdr:colOff>177800</xdr:colOff>
      <xdr:row>97</xdr:row>
      <xdr:rowOff>96715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1288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82235</xdr:rowOff>
    </xdr:from>
    <xdr:to>
      <xdr:col>41</xdr:col>
      <xdr:colOff>50800</xdr:colOff>
      <xdr:row>97</xdr:row>
      <xdr:rowOff>91807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288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153742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56838</xdr:rowOff>
    </xdr:from>
    <xdr:to>
      <xdr:col>55</xdr:col>
      <xdr:colOff>50800</xdr:colOff>
      <xdr:row>97</xdr:row>
      <xdr:rowOff>158438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43788</xdr:rowOff>
    </xdr:from>
    <xdr:to>
      <xdr:col>50</xdr:col>
      <xdr:colOff>165100</xdr:colOff>
      <xdr:row>97</xdr:row>
      <xdr:rowOff>145388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161915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45915</xdr:rowOff>
    </xdr:from>
    <xdr:to>
      <xdr:col>46</xdr:col>
      <xdr:colOff>38100</xdr:colOff>
      <xdr:row>97</xdr:row>
      <xdr:rowOff>147515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164042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5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31435</xdr:rowOff>
    </xdr:from>
    <xdr:to>
      <xdr:col>41</xdr:col>
      <xdr:colOff>101600</xdr:colOff>
      <xdr:row>97</xdr:row>
      <xdr:rowOff>133035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149562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41007</xdr:rowOff>
    </xdr:from>
    <xdr:to>
      <xdr:col>36</xdr:col>
      <xdr:colOff>165100</xdr:colOff>
      <xdr:row>97</xdr:row>
      <xdr:rowOff>142607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159134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161071</xdr:rowOff>
    </xdr:from>
    <xdr:to>
      <xdr:col>85</xdr:col>
      <xdr:colOff>127000</xdr:colOff>
      <xdr:row>38</xdr:row>
      <xdr:rowOff>162002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76171"/>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146414</xdr:rowOff>
    </xdr:from>
    <xdr:to>
      <xdr:col>81</xdr:col>
      <xdr:colOff>50800</xdr:colOff>
      <xdr:row>38</xdr:row>
      <xdr:rowOff>161071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61514"/>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146414</xdr:rowOff>
    </xdr:from>
    <xdr:to>
      <xdr:col>76</xdr:col>
      <xdr:colOff>114300</xdr:colOff>
      <xdr:row>39</xdr:row>
      <xdr:rowOff>6240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61514"/>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154330</xdr:rowOff>
    </xdr:from>
    <xdr:to>
      <xdr:col>71</xdr:col>
      <xdr:colOff>177800</xdr:colOff>
      <xdr:row>39</xdr:row>
      <xdr:rowOff>6240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9430"/>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111202</xdr:rowOff>
    </xdr:from>
    <xdr:to>
      <xdr:col>85</xdr:col>
      <xdr:colOff>177800</xdr:colOff>
      <xdr:row>39</xdr:row>
      <xdr:rowOff>41352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26129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110271</xdr:rowOff>
    </xdr:from>
    <xdr:to>
      <xdr:col>81</xdr:col>
      <xdr:colOff>101600</xdr:colOff>
      <xdr:row>39</xdr:row>
      <xdr:rowOff>40421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95614</xdr:rowOff>
    </xdr:from>
    <xdr:to>
      <xdr:col>76</xdr:col>
      <xdr:colOff>165100</xdr:colOff>
      <xdr:row>39</xdr:row>
      <xdr:rowOff>25764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16891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126890</xdr:rowOff>
    </xdr:from>
    <xdr:to>
      <xdr:col>72</xdr:col>
      <xdr:colOff>38100</xdr:colOff>
      <xdr:row>39</xdr:row>
      <xdr:rowOff>57040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48167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103530</xdr:rowOff>
    </xdr:from>
    <xdr:to>
      <xdr:col>67</xdr:col>
      <xdr:colOff>101600</xdr:colOff>
      <xdr:row>39</xdr:row>
      <xdr:rowOff>33680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24807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150202</xdr:rowOff>
    </xdr:from>
    <xdr:to>
      <xdr:col>85</xdr:col>
      <xdr:colOff>127000</xdr:colOff>
      <xdr:row>57</xdr:row>
      <xdr:rowOff>169210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2852"/>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169210</xdr:rowOff>
    </xdr:from>
    <xdr:to>
      <xdr:col>81</xdr:col>
      <xdr:colOff>50800</xdr:colOff>
      <xdr:row>57</xdr:row>
      <xdr:rowOff>169903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41860"/>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147001</xdr:rowOff>
    </xdr:from>
    <xdr:to>
      <xdr:col>76</xdr:col>
      <xdr:colOff>114300</xdr:colOff>
      <xdr:row>57</xdr:row>
      <xdr:rowOff>169903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19651"/>
          <a:ext cx="8890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147001</xdr:rowOff>
    </xdr:from>
    <xdr:to>
      <xdr:col>71</xdr:col>
      <xdr:colOff>177800</xdr:colOff>
      <xdr:row>57</xdr:row>
      <xdr:rowOff>154177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9651"/>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99402</xdr:rowOff>
    </xdr:from>
    <xdr:to>
      <xdr:col>85</xdr:col>
      <xdr:colOff>177800</xdr:colOff>
      <xdr:row>58</xdr:row>
      <xdr:rowOff>29552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118410</xdr:rowOff>
    </xdr:from>
    <xdr:to>
      <xdr:col>81</xdr:col>
      <xdr:colOff>101600</xdr:colOff>
      <xdr:row>58</xdr:row>
      <xdr:rowOff>48560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39687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119103</xdr:rowOff>
    </xdr:from>
    <xdr:to>
      <xdr:col>76</xdr:col>
      <xdr:colOff>165100</xdr:colOff>
      <xdr:row>58</xdr:row>
      <xdr:rowOff>49253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40380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96201</xdr:rowOff>
    </xdr:from>
    <xdr:to>
      <xdr:col>72</xdr:col>
      <xdr:colOff>38100</xdr:colOff>
      <xdr:row>58</xdr:row>
      <xdr:rowOff>26351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17478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103377</xdr:rowOff>
    </xdr:from>
    <xdr:to>
      <xdr:col>67</xdr:col>
      <xdr:colOff>101600</xdr:colOff>
      <xdr:row>58</xdr:row>
      <xdr:rowOff>33527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24654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14793</xdr:rowOff>
    </xdr:from>
    <xdr:to>
      <xdr:col>85</xdr:col>
      <xdr:colOff>127000</xdr:colOff>
      <xdr:row>79</xdr:row>
      <xdr:rowOff>39988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59343"/>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14793</xdr:rowOff>
    </xdr:from>
    <xdr:to>
      <xdr:col>81</xdr:col>
      <xdr:colOff>50800</xdr:colOff>
      <xdr:row>79</xdr:row>
      <xdr:rowOff>36514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59343"/>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36514</xdr:rowOff>
    </xdr:from>
    <xdr:to>
      <xdr:col>76</xdr:col>
      <xdr:colOff>114300</xdr:colOff>
      <xdr:row>79</xdr:row>
      <xdr:rowOff>40236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1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25743</xdr:rowOff>
    </xdr:from>
    <xdr:to>
      <xdr:col>71</xdr:col>
      <xdr:colOff>177800</xdr:colOff>
      <xdr:row>79</xdr:row>
      <xdr:rowOff>40236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0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160638</xdr:rowOff>
    </xdr:from>
    <xdr:to>
      <xdr:col>85</xdr:col>
      <xdr:colOff>177800</xdr:colOff>
      <xdr:row>79</xdr:row>
      <xdr:rowOff>90788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75565</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135443</xdr:rowOff>
    </xdr:from>
    <xdr:to>
      <xdr:col>81</xdr:col>
      <xdr:colOff>101600</xdr:colOff>
      <xdr:row>79</xdr:row>
      <xdr:rowOff>65593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56720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157164</xdr:rowOff>
    </xdr:from>
    <xdr:to>
      <xdr:col>76</xdr:col>
      <xdr:colOff>165100</xdr:colOff>
      <xdr:row>79</xdr:row>
      <xdr:rowOff>87314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78441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160886</xdr:rowOff>
    </xdr:from>
    <xdr:to>
      <xdr:col>72</xdr:col>
      <xdr:colOff>38100</xdr:colOff>
      <xdr:row>79</xdr:row>
      <xdr:rowOff>91036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82163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146393</xdr:rowOff>
    </xdr:from>
    <xdr:to>
      <xdr:col>67</xdr:col>
      <xdr:colOff>101600</xdr:colOff>
      <xdr:row>79</xdr:row>
      <xdr:rowOff>76543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67670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8531</xdr:rowOff>
    </xdr:from>
    <xdr:to>
      <xdr:col>85</xdr:col>
      <xdr:colOff>127000</xdr:colOff>
      <xdr:row>98</xdr:row>
      <xdr:rowOff>12543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10631"/>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8531</xdr:rowOff>
    </xdr:from>
    <xdr:to>
      <xdr:col>81</xdr:col>
      <xdr:colOff>50800</xdr:colOff>
      <xdr:row>98</xdr:row>
      <xdr:rowOff>64398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10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64398</xdr:rowOff>
    </xdr:from>
    <xdr:to>
      <xdr:col>76</xdr:col>
      <xdr:colOff>114300</xdr:colOff>
      <xdr:row>98</xdr:row>
      <xdr:rowOff>68028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6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60527</xdr:rowOff>
    </xdr:from>
    <xdr:to>
      <xdr:col>71</xdr:col>
      <xdr:colOff>177800</xdr:colOff>
      <xdr:row>98</xdr:row>
      <xdr:rowOff>68028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2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69590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133193</xdr:rowOff>
    </xdr:from>
    <xdr:to>
      <xdr:col>85</xdr:col>
      <xdr:colOff>177800</xdr:colOff>
      <xdr:row>98</xdr:row>
      <xdr:rowOff>63343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111620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4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129181</xdr:rowOff>
    </xdr:from>
    <xdr:to>
      <xdr:col>81</xdr:col>
      <xdr:colOff>101600</xdr:colOff>
      <xdr:row>98</xdr:row>
      <xdr:rowOff>59331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50458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13598</xdr:rowOff>
    </xdr:from>
    <xdr:to>
      <xdr:col>76</xdr:col>
      <xdr:colOff>165100</xdr:colOff>
      <xdr:row>98</xdr:row>
      <xdr:rowOff>115198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106325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17228</xdr:rowOff>
    </xdr:from>
    <xdr:to>
      <xdr:col>72</xdr:col>
      <xdr:colOff>38100</xdr:colOff>
      <xdr:row>98</xdr:row>
      <xdr:rowOff>118828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109955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9727</xdr:rowOff>
    </xdr:from>
    <xdr:to>
      <xdr:col>67</xdr:col>
      <xdr:colOff>101600</xdr:colOff>
      <xdr:row>98</xdr:row>
      <xdr:rowOff>111327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財政調整基金は、中長期的な見通しの</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とに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決算剰余金を中心に積み立てているとともに、最低水準の取り崩しに努めている。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2637620</v>
      </c>
      <c r="BO4" s="430"/>
      <c r="BP4" s="430"/>
      <c r="BQ4" s="430"/>
      <c r="BR4" s="430"/>
      <c r="BS4" s="430"/>
      <c r="BT4" s="430"/>
      <c r="BU4" s="431"/>
      <c r="BV4" s="429">
        <v>2890691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2534377</v>
      </c>
      <c r="BO5" s="467"/>
      <c r="BP5" s="467"/>
      <c r="BQ5" s="467"/>
      <c r="BR5" s="467"/>
      <c r="BS5" s="467"/>
      <c r="BT5" s="467"/>
      <c r="BU5" s="468"/>
      <c r="BV5" s="466">
        <v>2806897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81.599999999999994</v>
      </c>
      <c r="CU5" s="464"/>
      <c r="CV5" s="464"/>
      <c r="CW5" s="464"/>
      <c r="CX5" s="464"/>
      <c r="CY5" s="464"/>
      <c r="CZ5" s="464"/>
      <c r="DA5" s="465"/>
      <c r="DB5" s="463">
        <v>79.5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103243</v>
      </c>
      <c r="BO6" s="467"/>
      <c r="BP6" s="467"/>
      <c r="BQ6" s="467"/>
      <c r="BR6" s="467"/>
      <c r="BS6" s="467"/>
      <c r="BT6" s="467"/>
      <c r="BU6" s="468"/>
      <c r="BV6" s="466">
        <v>83794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84.9</v>
      </c>
      <c r="CU6" s="504"/>
      <c r="CV6" s="504"/>
      <c r="CW6" s="504"/>
      <c r="CX6" s="504"/>
      <c r="CY6" s="504"/>
      <c r="CZ6" s="504"/>
      <c r="DA6" s="505"/>
      <c r="DB6" s="503">
        <v>82.8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22882</v>
      </c>
      <c r="BO7" s="467"/>
      <c r="BP7" s="467"/>
      <c r="BQ7" s="467"/>
      <c r="BR7" s="467"/>
      <c r="BS7" s="467"/>
      <c r="BT7" s="467"/>
      <c r="BU7" s="468"/>
      <c r="BV7" s="466">
        <v>10610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1628829</v>
      </c>
      <c r="CU7" s="467"/>
      <c r="CV7" s="467"/>
      <c r="CW7" s="467"/>
      <c r="CX7" s="467"/>
      <c r="CY7" s="467"/>
      <c r="CZ7" s="467"/>
      <c r="DA7" s="468"/>
      <c r="DB7" s="466">
        <v>1624462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80361</v>
      </c>
      <c r="BO8" s="467"/>
      <c r="BP8" s="467"/>
      <c r="BQ8" s="467"/>
      <c r="BR8" s="467"/>
      <c r="BS8" s="467"/>
      <c r="BT8" s="467"/>
      <c r="BU8" s="468"/>
      <c r="BV8" s="466">
        <v>73184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2788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7177</v>
      </c>
      <c r="BO9" s="467"/>
      <c r="BP9" s="467"/>
      <c r="BQ9" s="467"/>
      <c r="BR9" s="467"/>
      <c r="BS9" s="467"/>
      <c r="BT9" s="467"/>
      <c r="BU9" s="468"/>
      <c r="BV9" s="466">
        <v>-4554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14.8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2970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30000</v>
      </c>
      <c r="BO10" s="467"/>
      <c r="BP10" s="467"/>
      <c r="BQ10" s="467"/>
      <c r="BR10" s="467"/>
      <c r="BS10" s="467"/>
      <c r="BT10" s="467"/>
      <c r="BU10" s="468"/>
      <c r="BV10" s="466">
        <v>43000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101</v>
      </c>
      <c r="AV11" s="499"/>
      <c r="AW11" s="499"/>
      <c r="AX11" s="499"/>
      <c r="AY11" s="500" t="s">
        <v>127</v>
      </c>
      <c r="AZ11" s="501"/>
      <c r="BA11" s="501"/>
      <c r="BB11" s="501"/>
      <c r="BC11" s="501"/>
      <c r="BD11" s="501"/>
      <c r="BE11" s="501"/>
      <c r="BF11" s="501"/>
      <c r="BG11" s="501"/>
      <c r="BH11" s="501"/>
      <c r="BI11" s="501"/>
      <c r="BJ11" s="501"/>
      <c r="BK11" s="501"/>
      <c r="BL11" s="501"/>
      <c r="BM11" s="502"/>
      <c r="BN11" s="466">
        <v>76835</v>
      </c>
      <c r="BO11" s="467"/>
      <c r="BP11" s="467"/>
      <c r="BQ11" s="467"/>
      <c r="BR11" s="467"/>
      <c r="BS11" s="467"/>
      <c r="BT11" s="467"/>
      <c r="BU11" s="468"/>
      <c r="BV11" s="466">
        <v>98148</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2753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30000</v>
      </c>
      <c r="BO12" s="467"/>
      <c r="BP12" s="467"/>
      <c r="BQ12" s="467"/>
      <c r="BR12" s="467"/>
      <c r="BS12" s="467"/>
      <c r="BT12" s="467"/>
      <c r="BU12" s="468"/>
      <c r="BV12" s="466">
        <v>43000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2739</v>
      </c>
      <c r="S13" s="548"/>
      <c r="T13" s="548"/>
      <c r="U13" s="548"/>
      <c r="V13" s="549"/>
      <c r="W13" s="482" t="s">
        <v>139</v>
      </c>
      <c r="X13" s="483"/>
      <c r="Y13" s="483"/>
      <c r="Z13" s="483"/>
      <c r="AA13" s="483"/>
      <c r="AB13" s="473"/>
      <c r="AC13" s="517">
        <v>306</v>
      </c>
      <c r="AD13" s="518"/>
      <c r="AE13" s="518"/>
      <c r="AF13" s="518"/>
      <c r="AG13" s="557"/>
      <c r="AH13" s="517">
        <v>288</v>
      </c>
      <c r="AI13" s="518"/>
      <c r="AJ13" s="518"/>
      <c r="AK13" s="518"/>
      <c r="AL13" s="519"/>
      <c r="AM13" s="495" t="s">
        <v>140</v>
      </c>
      <c r="AN13" s="496"/>
      <c r="AO13" s="496"/>
      <c r="AP13" s="496"/>
      <c r="AQ13" s="496"/>
      <c r="AR13" s="496"/>
      <c r="AS13" s="496"/>
      <c r="AT13" s="497"/>
      <c r="AU13" s="498" t="s">
        <v>121</v>
      </c>
      <c r="AV13" s="499"/>
      <c r="AW13" s="499"/>
      <c r="AX13" s="499"/>
      <c r="AY13" s="500" t="s">
        <v>141</v>
      </c>
      <c r="AZ13" s="501"/>
      <c r="BA13" s="501"/>
      <c r="BB13" s="501"/>
      <c r="BC13" s="501"/>
      <c r="BD13" s="501"/>
      <c r="BE13" s="501"/>
      <c r="BF13" s="501"/>
      <c r="BG13" s="501"/>
      <c r="BH13" s="501"/>
      <c r="BI13" s="501"/>
      <c r="BJ13" s="501"/>
      <c r="BK13" s="501"/>
      <c r="BL13" s="501"/>
      <c r="BM13" s="502"/>
      <c r="BN13" s="466">
        <v>84012</v>
      </c>
      <c r="BO13" s="467"/>
      <c r="BP13" s="467"/>
      <c r="BQ13" s="467"/>
      <c r="BR13" s="467"/>
      <c r="BS13" s="467"/>
      <c r="BT13" s="467"/>
      <c r="BU13" s="468"/>
      <c r="BV13" s="466">
        <v>93594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2822</v>
      </c>
      <c r="S14" s="548"/>
      <c r="T14" s="548"/>
      <c r="U14" s="548"/>
      <c r="V14" s="549"/>
      <c r="W14" s="456"/>
      <c r="X14" s="457"/>
      <c r="Y14" s="457"/>
      <c r="Z14" s="457"/>
      <c r="AA14" s="457"/>
      <c r="AB14" s="446"/>
      <c r="AC14" s="550">
        <v>21.9</v>
      </c>
      <c r="AD14" s="551"/>
      <c r="AE14" s="551"/>
      <c r="AF14" s="551"/>
      <c r="AG14" s="552"/>
      <c r="AH14" s="550">
        <v>19.8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2809</v>
      </c>
      <c r="S15" s="548"/>
      <c r="T15" s="548"/>
      <c r="U15" s="548"/>
      <c r="V15" s="549"/>
      <c r="W15" s="482" t="s">
        <v>145</v>
      </c>
      <c r="X15" s="483"/>
      <c r="Y15" s="483"/>
      <c r="Z15" s="483"/>
      <c r="AA15" s="483"/>
      <c r="AB15" s="473"/>
      <c r="AC15" s="517">
        <v>298</v>
      </c>
      <c r="AD15" s="518"/>
      <c r="AE15" s="518"/>
      <c r="AF15" s="518"/>
      <c r="AG15" s="557"/>
      <c r="AH15" s="517">
        <v>357</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292156</v>
      </c>
      <c r="BO15" s="430"/>
      <c r="BP15" s="430"/>
      <c r="BQ15" s="430"/>
      <c r="BR15" s="430"/>
      <c r="BS15" s="430"/>
      <c r="BT15" s="430"/>
      <c r="BU15" s="431"/>
      <c r="BV15" s="429">
        <v>287343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21.3</v>
      </c>
      <c r="AD16" s="551"/>
      <c r="AE16" s="551"/>
      <c r="AF16" s="551"/>
      <c r="AG16" s="552"/>
      <c r="AH16" s="550">
        <v>24.6</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1499616</v>
      </c>
      <c r="BO16" s="467"/>
      <c r="BP16" s="467"/>
      <c r="BQ16" s="467"/>
      <c r="BR16" s="467"/>
      <c r="BS16" s="467"/>
      <c r="BT16" s="467"/>
      <c r="BU16" s="468"/>
      <c r="BV16" s="466">
        <v>1495355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796</v>
      </c>
      <c r="AD17" s="518"/>
      <c r="AE17" s="518"/>
      <c r="AF17" s="518"/>
      <c r="AG17" s="557"/>
      <c r="AH17" s="517">
        <v>806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358343</v>
      </c>
      <c r="BO17" s="467"/>
      <c r="BP17" s="467"/>
      <c r="BQ17" s="467"/>
      <c r="BR17" s="467"/>
      <c r="BS17" s="467"/>
      <c r="BT17" s="467"/>
      <c r="BU17" s="468"/>
      <c r="BV17" s="466">
        <v>352997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34.380000000000003</v>
      </c>
      <c r="M18" s="579"/>
      <c r="N18" s="579"/>
      <c r="O18" s="579"/>
      <c r="P18" s="579"/>
      <c r="Q18" s="579"/>
      <c r="R18" s="580"/>
      <c r="S18" s="580"/>
      <c r="T18" s="580"/>
      <c r="U18" s="580"/>
      <c r="V18" s="581"/>
      <c r="W18" s="484"/>
      <c r="X18" s="485"/>
      <c r="Y18" s="485"/>
      <c r="Z18" s="485"/>
      <c r="AA18" s="485"/>
      <c r="AB18" s="476"/>
      <c r="AC18" s="582">
        <v>56.9</v>
      </c>
      <c r="AD18" s="583"/>
      <c r="AE18" s="583"/>
      <c r="AF18" s="583"/>
      <c r="AG18" s="584"/>
      <c r="AH18" s="582">
        <v>55.5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1331150</v>
      </c>
      <c r="BO18" s="467"/>
      <c r="BP18" s="467"/>
      <c r="BQ18" s="467"/>
      <c r="BR18" s="467"/>
      <c r="BS18" s="467"/>
      <c r="BT18" s="467"/>
      <c r="BU18" s="468"/>
      <c r="BV18" s="466">
        <v>1302784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1975656</v>
      </c>
      <c r="BO19" s="467"/>
      <c r="BP19" s="467"/>
      <c r="BQ19" s="467"/>
      <c r="BR19" s="467"/>
      <c r="BS19" s="467"/>
      <c r="BT19" s="467"/>
      <c r="BU19" s="468"/>
      <c r="BV19" s="466">
        <v>2029849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1001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2513111</v>
      </c>
      <c r="BO23" s="467"/>
      <c r="BP23" s="467"/>
      <c r="BQ23" s="467"/>
      <c r="BR23" s="467"/>
      <c r="BS23" s="467"/>
      <c r="BT23" s="467"/>
      <c r="BU23" s="468"/>
      <c r="BV23" s="466">
        <v>2501114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6680</v>
      </c>
      <c r="R24" s="518"/>
      <c r="S24" s="518"/>
      <c r="T24" s="518"/>
      <c r="U24" s="518"/>
      <c r="V24" s="557"/>
      <c r="W24" s="616"/>
      <c r="X24" s="604"/>
      <c r="Y24" s="605"/>
      <c r="Z24" s="516" t="s">
        <v>169</v>
      </c>
      <c r="AA24" s="496"/>
      <c r="AB24" s="496"/>
      <c r="AC24" s="496"/>
      <c r="AD24" s="496"/>
      <c r="AE24" s="496"/>
      <c r="AF24" s="496"/>
      <c r="AG24" s="497"/>
      <c r="AH24" s="517">
        <v>38</v>
      </c>
      <c r="AI24" s="518"/>
      <c r="AJ24" s="518"/>
      <c r="AK24" s="518"/>
      <c r="AL24" s="557"/>
      <c r="AM24" s="517">
        <v>113278</v>
      </c>
      <c r="AN24" s="518"/>
      <c r="AO24" s="518"/>
      <c r="AP24" s="518"/>
      <c r="AQ24" s="518"/>
      <c r="AR24" s="557"/>
      <c r="AS24" s="517">
        <v>2981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1822790</v>
      </c>
      <c r="BO24" s="467"/>
      <c r="BP24" s="467"/>
      <c r="BQ24" s="467"/>
      <c r="BR24" s="467"/>
      <c r="BS24" s="467"/>
      <c r="BT24" s="467"/>
      <c r="BU24" s="468"/>
      <c r="BV24" s="466">
        <v>1761674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5550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137</v>
      </c>
      <c r="BO25" s="430"/>
      <c r="BP25" s="430"/>
      <c r="BQ25" s="430"/>
      <c r="BR25" s="430"/>
      <c r="BS25" s="430"/>
      <c r="BT25" s="430"/>
      <c r="BU25" s="431"/>
      <c r="BV25" s="429" t="s">
        <v>175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5050</v>
      </c>
      <c r="R26" s="518"/>
      <c r="S26" s="518"/>
      <c r="T26" s="518"/>
      <c r="U26" s="518"/>
      <c r="V26" s="557"/>
      <c r="W26" s="616"/>
      <c r="X26" s="604"/>
      <c r="Y26" s="605"/>
      <c r="Z26" s="516" t="s">
        <v>177</v>
      </c>
      <c r="AA26" s="626"/>
      <c r="AB26" s="626"/>
      <c r="AC26" s="626"/>
      <c r="AD26" s="626"/>
      <c r="AE26" s="626"/>
      <c r="AF26" s="626"/>
      <c r="AG26" s="627"/>
      <c r="AH26" s="517" t="s">
        <v>175</v>
      </c>
      <c r="AI26" s="518"/>
      <c r="AJ26" s="518"/>
      <c r="AK26" s="518"/>
      <c r="AL26" s="557"/>
      <c r="AM26" s="517" t="s">
        <v>129</v>
      </c>
      <c r="AN26" s="518"/>
      <c r="AO26" s="518"/>
      <c r="AP26" s="518"/>
      <c r="AQ26" s="518"/>
      <c r="AR26" s="557"/>
      <c r="AS26" s="517" t="s">
        <v>129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2750</v>
      </c>
      <c r="R27" s="518"/>
      <c r="S27" s="518"/>
      <c r="T27" s="518"/>
      <c r="U27" s="518"/>
      <c r="V27" s="557"/>
      <c r="W27" s="616"/>
      <c r="X27" s="604"/>
      <c r="Y27" s="605"/>
      <c r="Z27" s="516" t="s">
        <v>180</v>
      </c>
      <c r="AA27" s="496"/>
      <c r="AB27" s="496"/>
      <c r="AC27" s="496"/>
      <c r="AD27" s="496"/>
      <c r="AE27" s="496"/>
      <c r="AF27" s="496"/>
      <c r="AG27" s="497"/>
      <c r="AH27" s="517" t="s">
        <v>181</v>
      </c>
      <c r="AI27" s="518"/>
      <c r="AJ27" s="518"/>
      <c r="AK27" s="518"/>
      <c r="AL27" s="557"/>
      <c r="AM27" s="517" t="s">
        <v>129</v>
      </c>
      <c r="AN27" s="518"/>
      <c r="AO27" s="518"/>
      <c r="AP27" s="518"/>
      <c r="AQ27" s="518"/>
      <c r="AR27" s="557"/>
      <c r="AS27" s="517" t="s">
        <v>129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145600</v>
      </c>
      <c r="BO27" s="640"/>
      <c r="BP27" s="640"/>
      <c r="BQ27" s="640"/>
      <c r="BR27" s="640"/>
      <c r="BS27" s="640"/>
      <c r="BT27" s="640"/>
      <c r="BU27" s="641"/>
      <c r="BV27" s="639">
        <v>145570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2060</v>
      </c>
      <c r="R28" s="518"/>
      <c r="S28" s="518"/>
      <c r="T28" s="518"/>
      <c r="U28" s="518"/>
      <c r="V28" s="557"/>
      <c r="W28" s="616"/>
      <c r="X28" s="604"/>
      <c r="Y28" s="605"/>
      <c r="Z28" s="516" t="s">
        <v>184</v>
      </c>
      <c r="AA28" s="496"/>
      <c r="AB28" s="496"/>
      <c r="AC28" s="496"/>
      <c r="AD28" s="496"/>
      <c r="AE28" s="496"/>
      <c r="AF28" s="496"/>
      <c r="AG28" s="497"/>
      <c r="AH28" s="517" t="s">
        <v>173</v>
      </c>
      <c r="AI28" s="518"/>
      <c r="AJ28" s="518"/>
      <c r="AK28" s="518"/>
      <c r="AL28" s="557"/>
      <c r="AM28" s="517" t="s">
        <v>175</v>
      </c>
      <c r="AN28" s="518"/>
      <c r="AO28" s="518"/>
      <c r="AP28" s="518"/>
      <c r="AQ28" s="518"/>
      <c r="AR28" s="557"/>
      <c r="AS28" s="517" t="s">
        <v>129</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742602</v>
      </c>
      <c r="BO28" s="430"/>
      <c r="BP28" s="430"/>
      <c r="BQ28" s="430"/>
      <c r="BR28" s="430"/>
      <c r="BS28" s="430"/>
      <c r="BT28" s="430"/>
      <c r="BU28" s="431"/>
      <c r="BV28" s="429">
        <v>742602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6</v>
      </c>
      <c r="M29" s="518"/>
      <c r="N29" s="518"/>
      <c r="O29" s="518"/>
      <c r="P29" s="557"/>
      <c r="Q29" s="517">
        <v>1860</v>
      </c>
      <c r="R29" s="518"/>
      <c r="S29" s="518"/>
      <c r="T29" s="518"/>
      <c r="U29" s="518"/>
      <c r="V29" s="557"/>
      <c r="W29" s="617"/>
      <c r="X29" s="618"/>
      <c r="Y29" s="619"/>
      <c r="Z29" s="516" t="s">
        <v>187</v>
      </c>
      <c r="AA29" s="496"/>
      <c r="AB29" s="496"/>
      <c r="AC29" s="496"/>
      <c r="AD29" s="496"/>
      <c r="AE29" s="496"/>
      <c r="AF29" s="496"/>
      <c r="AG29" s="497"/>
      <c r="AH29" s="517">
        <v>38</v>
      </c>
      <c r="AI29" s="518"/>
      <c r="AJ29" s="518"/>
      <c r="AK29" s="518"/>
      <c r="AL29" s="557"/>
      <c r="AM29" s="517">
        <v>113278</v>
      </c>
      <c r="AN29" s="518"/>
      <c r="AO29" s="518"/>
      <c r="AP29" s="518"/>
      <c r="AQ29" s="518"/>
      <c r="AR29" s="557"/>
      <c r="AS29" s="517">
        <v>2981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132275</v>
      </c>
      <c r="BO29" s="467"/>
      <c r="BP29" s="467"/>
      <c r="BQ29" s="467"/>
      <c r="BR29" s="467"/>
      <c r="BS29" s="467"/>
      <c r="BT29" s="467"/>
      <c r="BU29" s="468"/>
      <c r="BV29" s="466">
        <v>126575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93.5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1505805</v>
      </c>
      <c r="BO30" s="640"/>
      <c r="BP30" s="640"/>
      <c r="BQ30" s="640"/>
      <c r="BR30" s="640"/>
      <c r="BS30" s="640"/>
      <c r="BT30" s="640"/>
      <c r="BU30" s="641"/>
      <c r="BV30" s="639">
        <v>1493383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麻績村国民健康保険特別会計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麻績村水道事業特別会計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松本広域連合（一般会計）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聖高原リゾート株式会社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麻績村介護保険特別会計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麻績村下水道事業特別会計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松本広域連合（ふるさと市町村圏事業特別会計）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株式会社聖高原管理センター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麻績村後期高齢者医療特別会計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麻績村観光事業特別会計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長野県市町村自治振興組合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8</v>
      </c>
      <c r="BF37" s="652"/>
      <c r="BG37" s="653" t="str">
        <f>IF('各会計、関係団体の財政状況及び健全化判断比率'!B34="","",'各会計、関係団体の財政状況及び健全化判断比率'!B34)</f>
        <v>麻績村聖高原別荘地地上権分譲事業特別会計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長野県後期高齢者医療広域連合（一般会計）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9</v>
      </c>
      <c r="BF38" s="652"/>
      <c r="BG38" s="653" t="str">
        <f>IF('各会計、関係団体の財政状況及び健全化判断比率'!B35="","",'各会計、関係団体の財政状況及び健全化判断比率'!B35)</f>
        <v>麻績村住宅団地分譲事業特別会計</v>
      </c>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長野県後期高齢者医療広域連合（後期高齢者医療事業会計）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長野県市町村総合事務組合（一般会計）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長野県市町村総合事務組合（非常勤職員公務災害補償特別会計）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東筑摩郡筑北保健衛生施設組合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松塩安筑老人福祉施設組合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松塩筑木曽老人福祉施設組合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gFrPdIGuRtOQVMa5xt+PUzsh146qGEiv9pv/FkxYRY3vPrg6rUlLyDK+xfwD7S6QZ9Euogfb6e17h+kRH5Ckw==" saltValue="h44OQ2JdpIqfUoEHwSI4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111.57</v>
      </c>
      <c r="G34" s="33">
        <v>108.05</v>
      </c>
      <c r="H34" s="33">
        <v>108.63</v>
      </c>
      <c r="I34" s="33">
        <v>111.76</v>
      </c>
      <c r="J34" s="34">
        <v>111.46</v>
      </c>
      <c r="K34" s="22"/>
      <c r="L34" s="22"/>
      <c r="M34" s="22"/>
      <c r="N34" s="22"/>
      <c r="O34" s="22"/>
      <c r="P34" s="22"/>
    </row>
    <row r="35" spans="1:16" ht="39" customHeight="1" x14ac:dyDescent="0.15">
      <c r="A35" s="22"/>
      <c r="B35" s="35"/>
      <c r="C35" s="1238" t="s">
        <v>567</v>
      </c>
      <c r="D35" s="1239"/>
      <c r="E35" s="1240"/>
      <c r="F35" s="36">
        <v>5.38</v>
      </c>
      <c r="G35" s="37">
        <v>7.98</v>
      </c>
      <c r="H35" s="37">
        <v>4.6500000000000004</v>
      </c>
      <c r="I35" s="37">
        <v>4.5</v>
      </c>
      <c r="J35" s="38">
        <v>4.93</v>
      </c>
      <c r="K35" s="22"/>
      <c r="L35" s="22"/>
      <c r="M35" s="22"/>
      <c r="N35" s="22"/>
      <c r="O35" s="22"/>
      <c r="P35" s="22"/>
    </row>
    <row r="36" spans="1:16" ht="39" customHeight="1" x14ac:dyDescent="0.15">
      <c r="A36" s="22"/>
      <c r="B36" s="35"/>
      <c r="C36" s="1238" t="s">
        <v>568</v>
      </c>
      <c r="D36" s="1239"/>
      <c r="E36" s="1240"/>
      <c r="F36" s="36">
        <v>2.13</v>
      </c>
      <c r="G36" s="37">
        <v>2.2599999999999998</v>
      </c>
      <c r="H36" s="37">
        <v>2.06</v>
      </c>
      <c r="I36" s="37">
        <v>2.78</v>
      </c>
      <c r="J36" s="38">
        <v>3.65</v>
      </c>
      <c r="K36" s="22"/>
      <c r="L36" s="22"/>
      <c r="M36" s="22"/>
      <c r="N36" s="22"/>
      <c r="O36" s="22"/>
      <c r="P36" s="22"/>
    </row>
    <row r="37" spans="1:16" ht="39" customHeight="1" x14ac:dyDescent="0.15">
      <c r="A37" s="22"/>
      <c r="B37" s="35"/>
      <c r="C37" s="1238" t="s">
        <v>569</v>
      </c>
      <c r="D37" s="1239"/>
      <c r="E37" s="1240"/>
      <c r="F37" s="36">
        <v>2.8</v>
      </c>
      <c r="G37" s="37">
        <v>3.61</v>
      </c>
      <c r="H37" s="37">
        <v>3.17</v>
      </c>
      <c r="I37" s="37">
        <v>4.42</v>
      </c>
      <c r="J37" s="38">
        <v>2.79</v>
      </c>
      <c r="K37" s="22"/>
      <c r="L37" s="22"/>
      <c r="M37" s="22"/>
      <c r="N37" s="22"/>
      <c r="O37" s="22"/>
      <c r="P37" s="22"/>
    </row>
    <row r="38" spans="1:16" ht="39" customHeight="1" x14ac:dyDescent="0.15">
      <c r="A38" s="22"/>
      <c r="B38" s="35"/>
      <c r="C38" s="1238" t="s">
        <v>570</v>
      </c>
      <c r="D38" s="1239"/>
      <c r="E38" s="1240"/>
      <c r="F38" s="36">
        <v>0.78</v>
      </c>
      <c r="G38" s="37">
        <v>0.75</v>
      </c>
      <c r="H38" s="37">
        <v>0.75</v>
      </c>
      <c r="I38" s="37">
        <v>0.76</v>
      </c>
      <c r="J38" s="38">
        <v>0.76</v>
      </c>
      <c r="K38" s="22"/>
      <c r="L38" s="22"/>
      <c r="M38" s="22"/>
      <c r="N38" s="22"/>
      <c r="O38" s="22"/>
      <c r="P38" s="22"/>
    </row>
    <row r="39" spans="1:16" ht="39" customHeight="1" x14ac:dyDescent="0.15">
      <c r="A39" s="22"/>
      <c r="B39" s="35"/>
      <c r="C39" s="1238" t="s">
        <v>571</v>
      </c>
      <c r="D39" s="1239"/>
      <c r="E39" s="1240"/>
      <c r="F39" s="36">
        <v>0.3</v>
      </c>
      <c r="G39" s="37">
        <v>0.31</v>
      </c>
      <c r="H39" s="37">
        <v>0.23</v>
      </c>
      <c r="I39" s="37">
        <v>0.33</v>
      </c>
      <c r="J39" s="38">
        <v>0.32</v>
      </c>
      <c r="K39" s="22"/>
      <c r="L39" s="22"/>
      <c r="M39" s="22"/>
      <c r="N39" s="22"/>
      <c r="O39" s="22"/>
      <c r="P39" s="22"/>
    </row>
    <row r="40" spans="1:16" ht="39" customHeight="1" x14ac:dyDescent="0.15">
      <c r="A40" s="22"/>
      <c r="B40" s="35"/>
      <c r="C40" s="1238" t="s">
        <v>572</v>
      </c>
      <c r="D40" s="1239"/>
      <c r="E40" s="1240"/>
      <c r="F40" s="36">
        <v>0.25</v>
      </c>
      <c r="G40" s="37">
        <v>0.21</v>
      </c>
      <c r="H40" s="37">
        <v>0.26</v>
      </c>
      <c r="I40" s="37">
        <v>0.28000000000000003</v>
      </c>
      <c r="J40" s="38">
        <v>0.31</v>
      </c>
      <c r="K40" s="22"/>
      <c r="L40" s="22"/>
      <c r="M40" s="22"/>
      <c r="N40" s="22"/>
      <c r="O40" s="22"/>
      <c r="P40" s="22"/>
    </row>
    <row r="41" spans="1:16" ht="39" customHeight="1" x14ac:dyDescent="0.15">
      <c r="A41" s="22"/>
      <c r="B41" s="35"/>
      <c r="C41" s="1238" t="s">
        <v>573</v>
      </c>
      <c r="D41" s="1239"/>
      <c r="E41" s="1240"/>
      <c r="F41" s="36">
        <v>0.01</v>
      </c>
      <c r="G41" s="37">
        <v>0.01</v>
      </c>
      <c r="H41" s="37">
        <v>0.02</v>
      </c>
      <c r="I41" s="37">
        <v>0.02</v>
      </c>
      <c r="J41" s="38">
        <v>0.02</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0.05</v>
      </c>
      <c r="G43" s="42">
        <v>0.11</v>
      </c>
      <c r="H43" s="42">
        <v>0.03</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l6DYyVzHF6hEwFu1uDRZNHAjPTZTFXMKCxPF0Beb2QHzr6u6jnjkD6S5VMDpMQMMp1d/bePbedQhmtlo5W4uA==" saltValue="PohysdmtEsE/4X39L6Xm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239</v>
      </c>
      <c r="L45" s="60">
        <v>225</v>
      </c>
      <c r="M45" s="60">
        <v>228</v>
      </c>
      <c r="N45" s="60">
        <v>209</v>
      </c>
      <c r="O45" s="61">
        <v>217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176</v>
      </c>
      <c r="L48" s="64">
        <v>165</v>
      </c>
      <c r="M48" s="64">
        <v>155</v>
      </c>
      <c r="N48" s="64">
        <v>145</v>
      </c>
      <c r="O48" s="65">
        <v>133</v>
      </c>
      <c r="P48" s="48"/>
      <c r="Q48" s="48"/>
      <c r="R48" s="48"/>
      <c r="S48" s="48"/>
      <c r="T48" s="48"/>
      <c r="U48" s="48"/>
    </row>
    <row r="49" spans="1:21" ht="30.75" customHeight="1" x14ac:dyDescent="0.15">
      <c r="A49" s="48"/>
      <c r="B49" s="1248"/>
      <c r="C49" s="1249"/>
      <c r="D49" s="62"/>
      <c r="E49" s="1254" t="s">
        <v>15</v>
      </c>
      <c r="F49" s="1254"/>
      <c r="G49" s="1254"/>
      <c r="H49" s="1254"/>
      <c r="I49" s="1254"/>
      <c r="J49" s="1255"/>
      <c r="K49" s="63">
        <v>10</v>
      </c>
      <c r="L49" s="64">
        <v>9</v>
      </c>
      <c r="M49" s="64">
        <v>7</v>
      </c>
      <c r="N49" s="64">
        <v>6</v>
      </c>
      <c r="O49" s="65">
        <v>2</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321</v>
      </c>
      <c r="L52" s="64">
        <v>311</v>
      </c>
      <c r="M52" s="64">
        <v>311</v>
      </c>
      <c r="N52" s="64">
        <v>287</v>
      </c>
      <c r="O52" s="65">
        <v>290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104</v>
      </c>
      <c r="L53" s="69">
        <v>88</v>
      </c>
      <c r="M53" s="69">
        <v>79</v>
      </c>
      <c r="N53" s="69">
        <v>73</v>
      </c>
      <c r="O53" s="70">
        <v>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590</v>
      </c>
      <c r="L57" s="83" t="s">
        <v>590</v>
      </c>
      <c r="M57" s="83" t="s">
        <v>590</v>
      </c>
      <c r="N57" s="83" t="s">
        <v>590</v>
      </c>
      <c r="O57" s="84" t="s">
        <v>590</v>
      </c>
    </row>
    <row r="58" spans="1:21" ht="31.5" customHeight="1" thickBot="1" x14ac:dyDescent="0.2">
      <c r="B58" s="1264"/>
      <c r="C58" s="1265"/>
      <c r="D58" s="1269" t="s">
        <v>26</v>
      </c>
      <c r="E58" s="1270"/>
      <c r="F58" s="1270"/>
      <c r="G58" s="1270"/>
      <c r="H58" s="1270"/>
      <c r="I58" s="1270"/>
      <c r="J58" s="1271"/>
      <c r="K58" s="85" t="s">
        <v>590</v>
      </c>
      <c r="L58" s="86" t="s">
        <v>590</v>
      </c>
      <c r="M58" s="86" t="s">
        <v>590</v>
      </c>
      <c r="N58" s="86" t="s">
        <v>590</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vcmzAhCadloDqTdBPAMzYxLhdoOUrtTPaIy6ugnPrm5Ekxvl40nPr5y2Ef+qCAlCPRzel5oqApFOdzR4VegA==" saltValue="r0xfSR3JsGmGjZ5m6kjS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2115</v>
      </c>
      <c r="J41" s="103">
        <v>2297</v>
      </c>
      <c r="K41" s="103">
        <v>2425</v>
      </c>
      <c r="L41" s="103">
        <v>2501</v>
      </c>
      <c r="M41" s="104">
        <v>2513</v>
      </c>
    </row>
    <row r="42" spans="2:13" ht="27.75" customHeight="1" x14ac:dyDescent="0.15">
      <c r="B42" s="1274"/>
      <c r="C42" s="1275"/>
      <c r="D42" s="105"/>
      <c r="E42" s="1280" t="s">
        <v>31</v>
      </c>
      <c r="F42" s="1280"/>
      <c r="G42" s="1280"/>
      <c r="H42" s="1281"/>
      <c r="I42" s="106" t="s">
        <v>518</v>
      </c>
      <c r="J42" s="107" t="s">
        <v>518</v>
      </c>
      <c r="K42" s="107" t="s">
        <v>518</v>
      </c>
      <c r="L42" s="107" t="s">
        <v>518</v>
      </c>
      <c r="M42" s="108" t="s">
        <v>518</v>
      </c>
    </row>
    <row r="43" spans="2:13" ht="27.75" customHeight="1" x14ac:dyDescent="0.15">
      <c r="B43" s="1274"/>
      <c r="C43" s="1275"/>
      <c r="D43" s="105"/>
      <c r="E43" s="1280" t="s">
        <v>32</v>
      </c>
      <c r="F43" s="1280"/>
      <c r="G43" s="1280"/>
      <c r="H43" s="1281"/>
      <c r="I43" s="106">
        <v>1968</v>
      </c>
      <c r="J43" s="107">
        <v>1890</v>
      </c>
      <c r="K43" s="107">
        <v>1701</v>
      </c>
      <c r="L43" s="107">
        <v>1564</v>
      </c>
      <c r="M43" s="108">
        <v>1425</v>
      </c>
    </row>
    <row r="44" spans="2:13" ht="27.75" customHeight="1" x14ac:dyDescent="0.15">
      <c r="B44" s="1274"/>
      <c r="C44" s="1275"/>
      <c r="D44" s="105"/>
      <c r="E44" s="1280" t="s">
        <v>33</v>
      </c>
      <c r="F44" s="1280"/>
      <c r="G44" s="1280"/>
      <c r="H44" s="1281"/>
      <c r="I44" s="106">
        <v>49</v>
      </c>
      <c r="J44" s="107">
        <v>37</v>
      </c>
      <c r="K44" s="107">
        <v>29</v>
      </c>
      <c r="L44" s="107">
        <v>24</v>
      </c>
      <c r="M44" s="108">
        <v>23</v>
      </c>
    </row>
    <row r="45" spans="2:13" ht="27.75" customHeight="1" x14ac:dyDescent="0.15">
      <c r="B45" s="1274"/>
      <c r="C45" s="1275"/>
      <c r="D45" s="105"/>
      <c r="E45" s="1280" t="s">
        <v>34</v>
      </c>
      <c r="F45" s="1280"/>
      <c r="G45" s="1280"/>
      <c r="H45" s="1281"/>
      <c r="I45" s="106">
        <v>579</v>
      </c>
      <c r="J45" s="107">
        <v>605</v>
      </c>
      <c r="K45" s="107">
        <v>588</v>
      </c>
      <c r="L45" s="107">
        <v>571</v>
      </c>
      <c r="M45" s="108">
        <v>538</v>
      </c>
    </row>
    <row r="46" spans="2:13" ht="27.75" customHeight="1" x14ac:dyDescent="0.15">
      <c r="B46" s="1274"/>
      <c r="C46" s="1275"/>
      <c r="D46" s="109"/>
      <c r="E46" s="1280" t="s">
        <v>35</v>
      </c>
      <c r="F46" s="1280"/>
      <c r="G46" s="1280"/>
      <c r="H46" s="1281"/>
      <c r="I46" s="106" t="s">
        <v>518</v>
      </c>
      <c r="J46" s="107" t="s">
        <v>518</v>
      </c>
      <c r="K46" s="107" t="s">
        <v>518</v>
      </c>
      <c r="L46" s="107" t="s">
        <v>518</v>
      </c>
      <c r="M46" s="108" t="s">
        <v>518</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2194</v>
      </c>
      <c r="J50" s="107">
        <v>2319</v>
      </c>
      <c r="K50" s="107">
        <v>2484</v>
      </c>
      <c r="L50" s="107">
        <v>2526</v>
      </c>
      <c r="M50" s="108">
        <v>2567</v>
      </c>
    </row>
    <row r="51" spans="2:13" ht="27.75" customHeight="1" x14ac:dyDescent="0.15">
      <c r="B51" s="1274"/>
      <c r="C51" s="1275"/>
      <c r="D51" s="105"/>
      <c r="E51" s="1280" t="s">
        <v>41</v>
      </c>
      <c r="F51" s="1280"/>
      <c r="G51" s="1280"/>
      <c r="H51" s="1281"/>
      <c r="I51" s="106">
        <v>79</v>
      </c>
      <c r="J51" s="107">
        <v>72</v>
      </c>
      <c r="K51" s="107">
        <v>65</v>
      </c>
      <c r="L51" s="107">
        <v>58</v>
      </c>
      <c r="M51" s="108">
        <v>51</v>
      </c>
    </row>
    <row r="52" spans="2:13" ht="27.75" customHeight="1" x14ac:dyDescent="0.15">
      <c r="B52" s="1276"/>
      <c r="C52" s="1277"/>
      <c r="D52" s="105"/>
      <c r="E52" s="1280" t="s">
        <v>42</v>
      </c>
      <c r="F52" s="1280"/>
      <c r="G52" s="1280"/>
      <c r="H52" s="1281"/>
      <c r="I52" s="106">
        <v>2743</v>
      </c>
      <c r="J52" s="107">
        <v>2801</v>
      </c>
      <c r="K52" s="107">
        <v>2835</v>
      </c>
      <c r="L52" s="107">
        <v>2908</v>
      </c>
      <c r="M52" s="108">
        <v>2886</v>
      </c>
    </row>
    <row r="53" spans="2:13" ht="27.75" customHeight="1" thickBot="1" x14ac:dyDescent="0.2">
      <c r="B53" s="1287" t="s">
        <v>43</v>
      </c>
      <c r="C53" s="1288"/>
      <c r="D53" s="112"/>
      <c r="E53" s="1289" t="s">
        <v>44</v>
      </c>
      <c r="F53" s="1289"/>
      <c r="G53" s="1289"/>
      <c r="H53" s="1290"/>
      <c r="I53" s="113">
        <v>-305</v>
      </c>
      <c r="J53" s="114">
        <v>-363</v>
      </c>
      <c r="K53" s="114">
        <v>-640</v>
      </c>
      <c r="L53" s="114">
        <v>-831</v>
      </c>
      <c r="M53" s="115">
        <v>-1005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zeEiN8atOH5l8DZODmF/3w3sb91I43ltfj7m9f3kln26+hXnG4hGpcUHZz/jN0f0egmLsClbqGBTk3ZByTvw==" saltValue="v7uD3+AtNO4O3tdfHhub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743</v>
      </c>
      <c r="G55" s="127">
        <v>743</v>
      </c>
      <c r="H55" s="128">
        <v>743</v>
      </c>
    </row>
    <row r="56" spans="2:8" ht="52.5" customHeight="1" x14ac:dyDescent="0.15">
      <c r="B56" s="129"/>
      <c r="C56" s="1301" t="s">
        <v>48</v>
      </c>
      <c r="D56" s="1301"/>
      <c r="E56" s="1302"/>
      <c r="F56" s="130">
        <v>127</v>
      </c>
      <c r="G56" s="130">
        <v>127</v>
      </c>
      <c r="H56" s="131">
        <v>132</v>
      </c>
    </row>
    <row r="57" spans="2:8" ht="53.25" customHeight="1" x14ac:dyDescent="0.15">
      <c r="B57" s="129"/>
      <c r="C57" s="1303" t="s">
        <v>49</v>
      </c>
      <c r="D57" s="1303"/>
      <c r="E57" s="1304"/>
      <c r="F57" s="132">
        <v>1461</v>
      </c>
      <c r="G57" s="132">
        <v>1493</v>
      </c>
      <c r="H57" s="133">
        <v>1506</v>
      </c>
    </row>
    <row r="58" spans="2:8" ht="45.75" customHeight="1" x14ac:dyDescent="0.15">
      <c r="B58" s="134"/>
      <c r="C58" s="1291" t="s">
        <v>581</v>
      </c>
      <c r="D58" s="1292"/>
      <c r="E58" s="1293"/>
      <c r="F58" s="135">
        <v>310</v>
      </c>
      <c r="G58" s="135">
        <v>310</v>
      </c>
      <c r="H58" s="136">
        <v>310</v>
      </c>
    </row>
    <row r="59" spans="2:8" ht="45.75" customHeight="1" x14ac:dyDescent="0.15">
      <c r="B59" s="134"/>
      <c r="C59" s="1291" t="s">
        <v>582</v>
      </c>
      <c r="D59" s="1292"/>
      <c r="E59" s="1293"/>
      <c r="F59" s="135">
        <v>222</v>
      </c>
      <c r="G59" s="135">
        <v>244</v>
      </c>
      <c r="H59" s="136">
        <v>241</v>
      </c>
    </row>
    <row r="60" spans="2:8" ht="45.75" customHeight="1" x14ac:dyDescent="0.15">
      <c r="B60" s="134"/>
      <c r="C60" s="1291" t="s">
        <v>583</v>
      </c>
      <c r="D60" s="1292"/>
      <c r="E60" s="1293"/>
      <c r="F60" s="135">
        <v>223</v>
      </c>
      <c r="G60" s="135">
        <v>223</v>
      </c>
      <c r="H60" s="136">
        <v>233</v>
      </c>
    </row>
    <row r="61" spans="2:8" ht="45.75" customHeight="1" x14ac:dyDescent="0.15">
      <c r="B61" s="134"/>
      <c r="C61" s="1291" t="s">
        <v>584</v>
      </c>
      <c r="D61" s="1292"/>
      <c r="E61" s="1293"/>
      <c r="F61" s="135">
        <v>187</v>
      </c>
      <c r="G61" s="135">
        <v>187</v>
      </c>
      <c r="H61" s="136">
        <v>189</v>
      </c>
    </row>
    <row r="62" spans="2:8" ht="45.75" customHeight="1" thickBot="1" x14ac:dyDescent="0.2">
      <c r="B62" s="137"/>
      <c r="C62" s="1294" t="s">
        <v>585</v>
      </c>
      <c r="D62" s="1295"/>
      <c r="E62" s="1296"/>
      <c r="F62" s="138">
        <v>141</v>
      </c>
      <c r="G62" s="138">
        <v>148</v>
      </c>
      <c r="H62" s="139">
        <v>148</v>
      </c>
    </row>
    <row r="63" spans="2:8" ht="52.5" customHeight="1" thickBot="1" x14ac:dyDescent="0.2">
      <c r="B63" s="140"/>
      <c r="C63" s="1297" t="s">
        <v>50</v>
      </c>
      <c r="D63" s="1297"/>
      <c r="E63" s="1298"/>
      <c r="F63" s="141">
        <v>2331</v>
      </c>
      <c r="G63" s="141">
        <v>2363</v>
      </c>
      <c r="H63" s="142">
        <v>2381</v>
      </c>
    </row>
    <row r="64" spans="2:8" ht="15" customHeight="1" x14ac:dyDescent="0.15"/>
    <row r="65" ht="0" hidden="1" customHeight="1" x14ac:dyDescent="0.15"/>
    <row r="66" ht="0" hidden="1" customHeight="1" x14ac:dyDescent="0.15"/>
  </sheetData>
  <sheetProtection algorithmName="SHA-512" hashValue="PJGU4hdF8cHrkt0N9PoxNZXQdrrWaMrYp0RTMyKNmeQDwhMIh/ogyZazgM7/OQlT6lM1t8pq2dxRudh5p5OBfg==" saltValue="RdiqxNQULu3Sx0LTFReb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64.3</v>
      </c>
      <c r="BY53" s="1307"/>
      <c r="BZ53" s="1307"/>
      <c r="CA53" s="1307"/>
      <c r="CB53" s="1307"/>
      <c r="CC53" s="1307"/>
      <c r="CD53" s="1307"/>
      <c r="CE53" s="1307"/>
      <c r="CF53" s="1307">
        <v>63.4</v>
      </c>
      <c r="CG53" s="1307"/>
      <c r="CH53" s="1307"/>
      <c r="CI53" s="1307"/>
      <c r="CJ53" s="1307"/>
      <c r="CK53" s="1307"/>
      <c r="CL53" s="1307"/>
      <c r="CM53" s="1307"/>
      <c r="CN53" s="1307">
        <v>62.3</v>
      </c>
      <c r="CO53" s="1307"/>
      <c r="CP53" s="1307"/>
      <c r="CQ53" s="1307"/>
      <c r="CR53" s="1307"/>
      <c r="CS53" s="1307"/>
      <c r="CT53" s="1307"/>
      <c r="CU53" s="1307"/>
      <c r="CV53" s="1307">
        <v>62.8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55.8</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8.1999999999999993</v>
      </c>
      <c r="BQ75" s="1307"/>
      <c r="BR75" s="1307"/>
      <c r="BS75" s="1307"/>
      <c r="BT75" s="1307"/>
      <c r="BU75" s="1307"/>
      <c r="BV75" s="1307"/>
      <c r="BW75" s="1307"/>
      <c r="BX75" s="1307">
        <v>7.8</v>
      </c>
      <c r="BY75" s="1307"/>
      <c r="BZ75" s="1307"/>
      <c r="CA75" s="1307"/>
      <c r="CB75" s="1307"/>
      <c r="CC75" s="1307"/>
      <c r="CD75" s="1307"/>
      <c r="CE75" s="1307"/>
      <c r="CF75" s="1307">
        <v>6.6</v>
      </c>
      <c r="CG75" s="1307"/>
      <c r="CH75" s="1307"/>
      <c r="CI75" s="1307"/>
      <c r="CJ75" s="1307"/>
      <c r="CK75" s="1307"/>
      <c r="CL75" s="1307"/>
      <c r="CM75" s="1307"/>
      <c r="CN75" s="1307">
        <v>5.8</v>
      </c>
      <c r="CO75" s="1307"/>
      <c r="CP75" s="1307"/>
      <c r="CQ75" s="1307"/>
      <c r="CR75" s="1307"/>
      <c r="CS75" s="1307"/>
      <c r="CT75" s="1307"/>
      <c r="CU75" s="1307"/>
      <c r="CV75" s="1307">
        <v>5.2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7.2</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zCctwjhtAUpOtel32Uv99s1stEbYK0vj0J1kYrHCnVItBkkfZSAzLIzWc0lY9ryID+1WJe5azjn6mnCMtRMSw==" saltValue="S7IVlmoY8d95xYpWvtfT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F+URIIaLNC43dTgbtXCFFUD2LestFigYtyeVSszOD8Fd8MNw4ophnoyUQ1LFEu9GZF6lDhfUd0hL7Q1YRl/A==" saltValue="hWYAV/B1lOY6qArXgoJ2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YYtbOI1usC/KPE6FOySgRWQVpBCkNOeVW20uEHQYhaJZ4R+JtAGRaYlH/LiG1X82j/ygaw8fF62IoJckeR7Sg==" saltValue="LXxkqo1ANEunlPqfSSUr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132394</v>
      </c>
      <c r="E3" s="161"/>
      <c r="F3" s="162">
        <v>288550</v>
      </c>
      <c r="G3" s="163"/>
      <c r="H3" s="164"/>
    </row>
    <row r="4" spans="1:8" x14ac:dyDescent="0.15">
      <c r="A4" s="165"/>
      <c r="B4" s="166"/>
      <c r="C4" s="167"/>
      <c r="D4" s="168">
        <v>90662</v>
      </c>
      <c r="E4" s="169"/>
      <c r="F4" s="170">
        <v>141525</v>
      </c>
      <c r="G4" s="171"/>
      <c r="H4" s="172"/>
    </row>
    <row r="5" spans="1:8" x14ac:dyDescent="0.15">
      <c r="A5" s="153" t="s">
        <v>552</v>
      </c>
      <c r="B5" s="158"/>
      <c r="C5" s="159"/>
      <c r="D5" s="160">
        <v>170522</v>
      </c>
      <c r="E5" s="161"/>
      <c r="F5" s="162">
        <v>245039</v>
      </c>
      <c r="G5" s="163"/>
      <c r="H5" s="164"/>
    </row>
    <row r="6" spans="1:8" x14ac:dyDescent="0.15">
      <c r="A6" s="165"/>
      <c r="B6" s="166"/>
      <c r="C6" s="167"/>
      <c r="D6" s="168">
        <v>106102</v>
      </c>
      <c r="E6" s="169"/>
      <c r="F6" s="170">
        <v>108922</v>
      </c>
      <c r="G6" s="171"/>
      <c r="H6" s="172"/>
    </row>
    <row r="7" spans="1:8" x14ac:dyDescent="0.15">
      <c r="A7" s="153" t="s">
        <v>553</v>
      </c>
      <c r="B7" s="158"/>
      <c r="C7" s="159"/>
      <c r="D7" s="160">
        <v>140344</v>
      </c>
      <c r="E7" s="161"/>
      <c r="F7" s="162">
        <v>291945</v>
      </c>
      <c r="G7" s="163"/>
      <c r="H7" s="164"/>
    </row>
    <row r="8" spans="1:8" x14ac:dyDescent="0.15">
      <c r="A8" s="165"/>
      <c r="B8" s="166"/>
      <c r="C8" s="167"/>
      <c r="D8" s="168">
        <v>97611</v>
      </c>
      <c r="E8" s="169"/>
      <c r="F8" s="170">
        <v>127651</v>
      </c>
      <c r="G8" s="171"/>
      <c r="H8" s="172"/>
    </row>
    <row r="9" spans="1:8" x14ac:dyDescent="0.15">
      <c r="A9" s="153" t="s">
        <v>554</v>
      </c>
      <c r="B9" s="158"/>
      <c r="C9" s="159"/>
      <c r="D9" s="160">
        <v>183444</v>
      </c>
      <c r="E9" s="161"/>
      <c r="F9" s="162">
        <v>291173</v>
      </c>
      <c r="G9" s="163"/>
      <c r="H9" s="164"/>
    </row>
    <row r="10" spans="1:8" x14ac:dyDescent="0.15">
      <c r="A10" s="165"/>
      <c r="B10" s="166"/>
      <c r="C10" s="167"/>
      <c r="D10" s="168">
        <v>85014</v>
      </c>
      <c r="E10" s="169"/>
      <c r="F10" s="170">
        <v>119071</v>
      </c>
      <c r="G10" s="171"/>
      <c r="H10" s="172"/>
    </row>
    <row r="11" spans="1:8" x14ac:dyDescent="0.15">
      <c r="A11" s="153" t="s">
        <v>555</v>
      </c>
      <c r="B11" s="158"/>
      <c r="C11" s="159"/>
      <c r="D11" s="160">
        <v>127953</v>
      </c>
      <c r="E11" s="161"/>
      <c r="F11" s="162">
        <v>271581</v>
      </c>
      <c r="G11" s="163"/>
      <c r="H11" s="164"/>
    </row>
    <row r="12" spans="1:8" x14ac:dyDescent="0.15">
      <c r="A12" s="165"/>
      <c r="B12" s="166"/>
      <c r="C12" s="173"/>
      <c r="D12" s="168">
        <v>97733</v>
      </c>
      <c r="E12" s="169"/>
      <c r="F12" s="170">
        <v>117844</v>
      </c>
      <c r="G12" s="171"/>
      <c r="H12" s="172"/>
    </row>
    <row r="13" spans="1:8" x14ac:dyDescent="0.15">
      <c r="A13" s="153"/>
      <c r="B13" s="158"/>
      <c r="C13" s="174"/>
      <c r="D13" s="175">
        <v>150931</v>
      </c>
      <c r="E13" s="176"/>
      <c r="F13" s="177">
        <v>277658</v>
      </c>
      <c r="G13" s="178"/>
      <c r="H13" s="164"/>
    </row>
    <row r="14" spans="1:8" x14ac:dyDescent="0.15">
      <c r="A14" s="165"/>
      <c r="B14" s="166"/>
      <c r="C14" s="167"/>
      <c r="D14" s="168">
        <v>95424</v>
      </c>
      <c r="E14" s="169"/>
      <c r="F14" s="170">
        <v>123003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5.38</v>
      </c>
      <c r="C19" s="179">
        <f>ROUND(VALUE(SUBSTITUTE(実質収支比率等に係る経年分析!G$48,"▲","-")),2)</f>
        <v>7.98</v>
      </c>
      <c r="D19" s="179">
        <f>ROUND(VALUE(SUBSTITUTE(実質収支比率等に係る経年分析!H$48,"▲","-")),2)</f>
        <v>4.6500000000000004</v>
      </c>
      <c r="E19" s="179">
        <f>ROUND(VALUE(SUBSTITUTE(実質収支比率等に係る経年分析!I$48,"▲","-")),2)</f>
        <v>4.51</v>
      </c>
      <c r="F19" s="179">
        <f>ROUND(VALUE(SUBSTITUTE(実質収支比率等に係る経年分析!J$48,"▲","-")),2)</f>
        <v>4.93</v>
      </c>
    </row>
    <row r="20" spans="1:11" x14ac:dyDescent="0.15">
      <c r="A20" s="179" t="s">
        <v>54</v>
      </c>
      <c r="B20" s="179">
        <f>ROUND(VALUE(SUBSTITUTE(実質収支比率等に係る経年分析!F$47,"▲","-")),2)</f>
        <v>44.16</v>
      </c>
      <c r="C20" s="179">
        <f>ROUND(VALUE(SUBSTITUTE(実質収支比率等に係る経年分析!G$47,"▲","-")),2)</f>
        <v>43.96</v>
      </c>
      <c r="D20" s="179">
        <f>ROUND(VALUE(SUBSTITUTE(実質収支比率等に係る経年分析!H$47,"▲","-")),2)</f>
        <v>44.43</v>
      </c>
      <c r="E20" s="179">
        <f>ROUND(VALUE(SUBSTITUTE(実質収支比率等に係る経年分析!I$47,"▲","-")),2)</f>
        <v>45.71</v>
      </c>
      <c r="F20" s="179">
        <f>ROUND(VALUE(SUBSTITUTE(実質収支比率等に係る経年分析!J$47,"▲","-")),2)</f>
        <v>45.59</v>
      </c>
    </row>
    <row r="21" spans="1:11" x14ac:dyDescent="0.15">
      <c r="A21" s="179" t="s">
        <v>55</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3.96</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5.76</v>
      </c>
      <c r="F21" s="179">
        <f>IF(ISNUMBER(VALUE(SUBSTITUTE(実質収支比率等に係る経年分析!J$49,"▲","-"))),ROUND(VALUE(SUBSTITUTE(実質収支比率等に係る経年分析!J$49,"▲","-")),2),NA())</f>
        <v>5.16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麻績村後期高齢者医療特別会計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麻績村水道事業特別会計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麻績村下水道事業特別会計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麻績村住宅団地分譲事業特別会計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麻績村国民健康保険特別会計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2.79</v>
      </c>
    </row>
    <row r="34" spans="1:16" x14ac:dyDescent="0.15">
      <c r="A34" s="180" t="str">
        <f>IF(連結実質赤字比率に係る赤字・黒字の構成分析!C$36="",NA(),連結実質赤字比率に係る赤字・黒字の構成分析!C$36)</f>
        <v>麻績村介護保険特別会計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4.93</v>
      </c>
    </row>
    <row r="36" spans="1:16" x14ac:dyDescent="0.15">
      <c r="A36" s="180" t="str">
        <f>IF(連結実質赤字比率に係る赤字・黒字の構成分析!C$34="",NA(),連結実質赤字比率に係る赤字・黒字の構成分析!C$34)</f>
        <v>麻績村聖高原別荘地地上権分譲事業特別会計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111.57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321</v>
      </c>
      <c r="E42" s="181"/>
      <c r="F42" s="181"/>
      <c r="G42" s="181">
        <f>'実質公債費比率（分子）の構造'!L$52</f>
        <v>311</v>
      </c>
      <c r="H42" s="181"/>
      <c r="I42" s="181"/>
      <c r="J42" s="181">
        <f>'実質公債費比率（分子）の構造'!M$52</f>
        <v>311</v>
      </c>
      <c r="K42" s="181"/>
      <c r="L42" s="181"/>
      <c r="M42" s="181">
        <f>'実質公債費比率（分子）の構造'!N$52</f>
        <v>287</v>
      </c>
      <c r="N42" s="181"/>
      <c r="O42" s="181"/>
      <c r="P42" s="181">
        <f>'実質公債費比率（分子）の構造'!O$52</f>
        <v>290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10</v>
      </c>
      <c r="C45" s="181"/>
      <c r="D45" s="181"/>
      <c r="E45" s="181">
        <f>'実質公債費比率（分子）の構造'!L$49</f>
        <v>9</v>
      </c>
      <c r="F45" s="181"/>
      <c r="G45" s="181"/>
      <c r="H45" s="181">
        <f>'実質公債費比率（分子）の構造'!M$49</f>
        <v>7</v>
      </c>
      <c r="I45" s="181"/>
      <c r="J45" s="181"/>
      <c r="K45" s="181">
        <f>'実質公債費比率（分子）の構造'!N$49</f>
        <v>6</v>
      </c>
      <c r="L45" s="181"/>
      <c r="M45" s="181"/>
      <c r="N45" s="181">
        <f>'実質公債費比率（分子）の構造'!O$49</f>
        <v>2</v>
      </c>
      <c r="O45" s="181"/>
      <c r="P45" s="181"/>
    </row>
    <row r="46" spans="1:16" x14ac:dyDescent="0.15">
      <c r="A46" s="181" t="s">
        <v>66</v>
      </c>
      <c r="B46" s="181">
        <f>'実質公債費比率（分子）の構造'!K$48</f>
        <v>176</v>
      </c>
      <c r="C46" s="181"/>
      <c r="D46" s="181"/>
      <c r="E46" s="181">
        <f>'実質公債費比率（分子）の構造'!L$48</f>
        <v>165</v>
      </c>
      <c r="F46" s="181"/>
      <c r="G46" s="181"/>
      <c r="H46" s="181">
        <f>'実質公債費比率（分子）の構造'!M$48</f>
        <v>155</v>
      </c>
      <c r="I46" s="181"/>
      <c r="J46" s="181"/>
      <c r="K46" s="181">
        <f>'実質公債費比率（分子）の構造'!N$48</f>
        <v>145</v>
      </c>
      <c r="L46" s="181"/>
      <c r="M46" s="181"/>
      <c r="N46" s="181">
        <f>'実質公債費比率（分子）の構造'!O$48</f>
        <v>133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239</v>
      </c>
      <c r="C49" s="181"/>
      <c r="D49" s="181"/>
      <c r="E49" s="181">
        <f>'実質公債費比率（分子）の構造'!L$45</f>
        <v>225</v>
      </c>
      <c r="F49" s="181"/>
      <c r="G49" s="181"/>
      <c r="H49" s="181">
        <f>'実質公債費比率（分子）の構造'!M$45</f>
        <v>228</v>
      </c>
      <c r="I49" s="181"/>
      <c r="J49" s="181"/>
      <c r="K49" s="181">
        <f>'実質公債費比率（分子）の構造'!N$45</f>
        <v>209</v>
      </c>
      <c r="L49" s="181"/>
      <c r="M49" s="181"/>
      <c r="N49" s="181">
        <f>'実質公債費比率（分子）の構造'!O$45</f>
        <v>217</v>
      </c>
      <c r="O49" s="181"/>
      <c r="P49" s="181"/>
    </row>
    <row r="50" spans="1:16" x14ac:dyDescent="0.15">
      <c r="A50" s="181" t="s">
        <v>70</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79</v>
      </c>
      <c r="J50" s="181" t="e">
        <f>NA()</f>
        <v>#N/A</v>
      </c>
      <c r="K50" s="181" t="e">
        <f>NA()</f>
        <v>#N/A</v>
      </c>
      <c r="L50" s="181">
        <f>IF(ISNUMBER('実質公債費比率（分子）の構造'!N$53),'実質公債費比率（分子）の構造'!N$53,NA())</f>
        <v>73</v>
      </c>
      <c r="M50" s="181" t="e">
        <f>NA()</f>
        <v>#N/A</v>
      </c>
      <c r="N50" s="181" t="e">
        <f>NA()</f>
        <v>#N/A</v>
      </c>
      <c r="O50" s="181">
        <f>IF(ISNUMBER('実質公債費比率（分子）の構造'!O$53),'実質公債費比率（分子）の構造'!O$53,NA())</f>
        <v>62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2743</v>
      </c>
      <c r="E56" s="180"/>
      <c r="F56" s="180"/>
      <c r="G56" s="180">
        <f>'将来負担比率（分子）の構造'!J$52</f>
        <v>2801</v>
      </c>
      <c r="H56" s="180"/>
      <c r="I56" s="180"/>
      <c r="J56" s="180">
        <f>'将来負担比率（分子）の構造'!K$52</f>
        <v>2835</v>
      </c>
      <c r="K56" s="180"/>
      <c r="L56" s="180"/>
      <c r="M56" s="180">
        <f>'将来負担比率（分子）の構造'!L$52</f>
        <v>2908</v>
      </c>
      <c r="N56" s="180"/>
      <c r="O56" s="180"/>
      <c r="P56" s="180">
        <f>'将来負担比率（分子）の構造'!M$52</f>
        <v>2886</v>
      </c>
    </row>
    <row r="57" spans="1:16" x14ac:dyDescent="0.15">
      <c r="A57" s="180" t="s">
        <v>41</v>
      </c>
      <c r="B57" s="180"/>
      <c r="C57" s="180"/>
      <c r="D57" s="180">
        <f>'将来負担比率（分子）の構造'!I$51</f>
        <v>79</v>
      </c>
      <c r="E57" s="180"/>
      <c r="F57" s="180"/>
      <c r="G57" s="180">
        <f>'将来負担比率（分子）の構造'!J$51</f>
        <v>72</v>
      </c>
      <c r="H57" s="180"/>
      <c r="I57" s="180"/>
      <c r="J57" s="180">
        <f>'将来負担比率（分子）の構造'!K$51</f>
        <v>65</v>
      </c>
      <c r="K57" s="180"/>
      <c r="L57" s="180"/>
      <c r="M57" s="180">
        <f>'将来負担比率（分子）の構造'!L$51</f>
        <v>58</v>
      </c>
      <c r="N57" s="180"/>
      <c r="O57" s="180"/>
      <c r="P57" s="180">
        <f>'将来負担比率（分子）の構造'!M$51</f>
        <v>51</v>
      </c>
    </row>
    <row r="58" spans="1:16" x14ac:dyDescent="0.15">
      <c r="A58" s="180" t="s">
        <v>40</v>
      </c>
      <c r="B58" s="180"/>
      <c r="C58" s="180"/>
      <c r="D58" s="180">
        <f>'将来負担比率（分子）の構造'!I$50</f>
        <v>2194</v>
      </c>
      <c r="E58" s="180"/>
      <c r="F58" s="180"/>
      <c r="G58" s="180">
        <f>'将来負担比率（分子）の構造'!J$50</f>
        <v>2319</v>
      </c>
      <c r="H58" s="180"/>
      <c r="I58" s="180"/>
      <c r="J58" s="180">
        <f>'将来負担比率（分子）の構造'!K$50</f>
        <v>2484</v>
      </c>
      <c r="K58" s="180"/>
      <c r="L58" s="180"/>
      <c r="M58" s="180">
        <f>'将来負担比率（分子）の構造'!L$50</f>
        <v>2526</v>
      </c>
      <c r="N58" s="180"/>
      <c r="O58" s="180"/>
      <c r="P58" s="180">
        <f>'将来負担比率（分子）の構造'!M$50</f>
        <v>2567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579</v>
      </c>
      <c r="C62" s="180"/>
      <c r="D62" s="180"/>
      <c r="E62" s="180">
        <f>'将来負担比率（分子）の構造'!J$45</f>
        <v>605</v>
      </c>
      <c r="F62" s="180"/>
      <c r="G62" s="180"/>
      <c r="H62" s="180">
        <f>'将来負担比率（分子）の構造'!K$45</f>
        <v>588</v>
      </c>
      <c r="I62" s="180"/>
      <c r="J62" s="180"/>
      <c r="K62" s="180">
        <f>'将来負担比率（分子）の構造'!L$45</f>
        <v>571</v>
      </c>
      <c r="L62" s="180"/>
      <c r="M62" s="180"/>
      <c r="N62" s="180">
        <f>'将来負担比率（分子）の構造'!M$45</f>
        <v>538</v>
      </c>
      <c r="O62" s="180"/>
      <c r="P62" s="180"/>
    </row>
    <row r="63" spans="1:16" x14ac:dyDescent="0.15">
      <c r="A63" s="180" t="s">
        <v>33</v>
      </c>
      <c r="B63" s="180">
        <f>'将来負担比率（分子）の構造'!I$44</f>
        <v>49</v>
      </c>
      <c r="C63" s="180"/>
      <c r="D63" s="180"/>
      <c r="E63" s="180">
        <f>'将来負担比率（分子）の構造'!J$44</f>
        <v>37</v>
      </c>
      <c r="F63" s="180"/>
      <c r="G63" s="180"/>
      <c r="H63" s="180">
        <f>'将来負担比率（分子）の構造'!K$44</f>
        <v>29</v>
      </c>
      <c r="I63" s="180"/>
      <c r="J63" s="180"/>
      <c r="K63" s="180">
        <f>'将来負担比率（分子）の構造'!L$44</f>
        <v>24</v>
      </c>
      <c r="L63" s="180"/>
      <c r="M63" s="180"/>
      <c r="N63" s="180">
        <f>'将来負担比率（分子）の構造'!M$44</f>
        <v>23</v>
      </c>
      <c r="O63" s="180"/>
      <c r="P63" s="180"/>
    </row>
    <row r="64" spans="1:16" x14ac:dyDescent="0.15">
      <c r="A64" s="180" t="s">
        <v>32</v>
      </c>
      <c r="B64" s="180">
        <f>'将来負担比率（分子）の構造'!I$43</f>
        <v>1968</v>
      </c>
      <c r="C64" s="180"/>
      <c r="D64" s="180"/>
      <c r="E64" s="180">
        <f>'将来負担比率（分子）の構造'!J$43</f>
        <v>1890</v>
      </c>
      <c r="F64" s="180"/>
      <c r="G64" s="180"/>
      <c r="H64" s="180">
        <f>'将来負担比率（分子）の構造'!K$43</f>
        <v>1701</v>
      </c>
      <c r="I64" s="180"/>
      <c r="J64" s="180"/>
      <c r="K64" s="180">
        <f>'将来負担比率（分子）の構造'!L$43</f>
        <v>1564</v>
      </c>
      <c r="L64" s="180"/>
      <c r="M64" s="180"/>
      <c r="N64" s="180">
        <f>'将来負担比率（分子）の構造'!M$43</f>
        <v>1425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2115</v>
      </c>
      <c r="C66" s="180"/>
      <c r="D66" s="180"/>
      <c r="E66" s="180">
        <f>'将来負担比率（分子）の構造'!J$41</f>
        <v>2297</v>
      </c>
      <c r="F66" s="180"/>
      <c r="G66" s="180"/>
      <c r="H66" s="180">
        <f>'将来負担比率（分子）の構造'!K$41</f>
        <v>2425</v>
      </c>
      <c r="I66" s="180"/>
      <c r="J66" s="180"/>
      <c r="K66" s="180">
        <f>'将来負担比率（分子）の構造'!L$41</f>
        <v>2501</v>
      </c>
      <c r="L66" s="180"/>
      <c r="M66" s="180"/>
      <c r="N66" s="180">
        <f>'将来負担比率（分子）の構造'!M$41</f>
        <v>2513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743</v>
      </c>
      <c r="C72" s="184">
        <f>基金残高に係る経年分析!G55</f>
        <v>743</v>
      </c>
      <c r="D72" s="184">
        <f>基金残高に係る経年分析!H55</f>
        <v>743</v>
      </c>
    </row>
    <row r="73" spans="1:16" x14ac:dyDescent="0.15">
      <c r="A73" s="183" t="s">
        <v>77</v>
      </c>
      <c r="B73" s="184">
        <f>基金残高に係る経年分析!F56</f>
        <v>127</v>
      </c>
      <c r="C73" s="184">
        <f>基金残高に係る経年分析!G56</f>
        <v>127</v>
      </c>
      <c r="D73" s="184">
        <f>基金残高に係る経年分析!H56</f>
        <v>132</v>
      </c>
    </row>
    <row r="74" spans="1:16" x14ac:dyDescent="0.15">
      <c r="A74" s="183" t="s">
        <v>78</v>
      </c>
      <c r="B74" s="184">
        <f>基金残高に係る経年分析!F57</f>
        <v>1461</v>
      </c>
      <c r="C74" s="184">
        <f>基金残高に係る経年分析!G57</f>
        <v>1493</v>
      </c>
      <c r="D74" s="184">
        <f>基金残高に係る経年分析!H57</f>
        <v>1506</v>
      </c>
    </row>
  </sheetData>
  <sheetProtection algorithmName="SHA-512" hashValue="lzmbdS+kR3eD3sanvlDWnIVDweuNQKcsPoFpYKG7E+mRZ1SscjKJHw1WgscYH1eqnn7oQ3E8tfqcCmdledfyQg==" saltValue="pEG/ibqDaLhmHlJ++FGI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249392</v>
      </c>
      <c r="S5" s="669"/>
      <c r="T5" s="669"/>
      <c r="U5" s="669"/>
      <c r="V5" s="669"/>
      <c r="W5" s="669"/>
      <c r="X5" s="669"/>
      <c r="Y5" s="670"/>
      <c r="Z5" s="671">
        <v>9.5</v>
      </c>
      <c r="AA5" s="671"/>
      <c r="AB5" s="671"/>
      <c r="AC5" s="671"/>
      <c r="AD5" s="672">
        <v>249392</v>
      </c>
      <c r="AE5" s="672"/>
      <c r="AF5" s="672"/>
      <c r="AG5" s="672"/>
      <c r="AH5" s="672"/>
      <c r="AI5" s="672"/>
      <c r="AJ5" s="672"/>
      <c r="AK5" s="672"/>
      <c r="AL5" s="673">
        <v>15.9</v>
      </c>
      <c r="AM5" s="674"/>
      <c r="AN5" s="674"/>
      <c r="AO5" s="675"/>
      <c r="AP5" s="665" t="s">
        <v>226</v>
      </c>
      <c r="AQ5" s="666"/>
      <c r="AR5" s="666"/>
      <c r="AS5" s="666"/>
      <c r="AT5" s="666"/>
      <c r="AU5" s="666"/>
      <c r="AV5" s="666"/>
      <c r="AW5" s="666"/>
      <c r="AX5" s="666"/>
      <c r="AY5" s="666"/>
      <c r="AZ5" s="666"/>
      <c r="BA5" s="666"/>
      <c r="BB5" s="666"/>
      <c r="BC5" s="666"/>
      <c r="BD5" s="666"/>
      <c r="BE5" s="666"/>
      <c r="BF5" s="667"/>
      <c r="BG5" s="679">
        <v>248882</v>
      </c>
      <c r="BH5" s="680"/>
      <c r="BI5" s="680"/>
      <c r="BJ5" s="680"/>
      <c r="BK5" s="680"/>
      <c r="BL5" s="680"/>
      <c r="BM5" s="680"/>
      <c r="BN5" s="681"/>
      <c r="BO5" s="682">
        <v>99.8</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46342</v>
      </c>
      <c r="S6" s="680"/>
      <c r="T6" s="680"/>
      <c r="U6" s="680"/>
      <c r="V6" s="680"/>
      <c r="W6" s="680"/>
      <c r="X6" s="680"/>
      <c r="Y6" s="681"/>
      <c r="Z6" s="682">
        <v>1.8</v>
      </c>
      <c r="AA6" s="682"/>
      <c r="AB6" s="682"/>
      <c r="AC6" s="682"/>
      <c r="AD6" s="683">
        <v>46342</v>
      </c>
      <c r="AE6" s="683"/>
      <c r="AF6" s="683"/>
      <c r="AG6" s="683"/>
      <c r="AH6" s="683"/>
      <c r="AI6" s="683"/>
      <c r="AJ6" s="683"/>
      <c r="AK6" s="683"/>
      <c r="AL6" s="684">
        <v>3</v>
      </c>
      <c r="AM6" s="685"/>
      <c r="AN6" s="685"/>
      <c r="AO6" s="686"/>
      <c r="AP6" s="676" t="s">
        <v>231</v>
      </c>
      <c r="AQ6" s="677"/>
      <c r="AR6" s="677"/>
      <c r="AS6" s="677"/>
      <c r="AT6" s="677"/>
      <c r="AU6" s="677"/>
      <c r="AV6" s="677"/>
      <c r="AW6" s="677"/>
      <c r="AX6" s="677"/>
      <c r="AY6" s="677"/>
      <c r="AZ6" s="677"/>
      <c r="BA6" s="677"/>
      <c r="BB6" s="677"/>
      <c r="BC6" s="677"/>
      <c r="BD6" s="677"/>
      <c r="BE6" s="677"/>
      <c r="BF6" s="678"/>
      <c r="BG6" s="679">
        <v>248882</v>
      </c>
      <c r="BH6" s="680"/>
      <c r="BI6" s="680"/>
      <c r="BJ6" s="680"/>
      <c r="BK6" s="680"/>
      <c r="BL6" s="680"/>
      <c r="BM6" s="680"/>
      <c r="BN6" s="681"/>
      <c r="BO6" s="682">
        <v>99.8</v>
      </c>
      <c r="BP6" s="682"/>
      <c r="BQ6" s="682"/>
      <c r="BR6" s="682"/>
      <c r="BS6" s="683" t="s">
        <v>129</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43270</v>
      </c>
      <c r="CS6" s="680"/>
      <c r="CT6" s="680"/>
      <c r="CU6" s="680"/>
      <c r="CV6" s="680"/>
      <c r="CW6" s="680"/>
      <c r="CX6" s="680"/>
      <c r="CY6" s="681"/>
      <c r="CZ6" s="673">
        <v>1.7</v>
      </c>
      <c r="DA6" s="674"/>
      <c r="DB6" s="674"/>
      <c r="DC6" s="693"/>
      <c r="DD6" s="688" t="s">
        <v>129</v>
      </c>
      <c r="DE6" s="680"/>
      <c r="DF6" s="680"/>
      <c r="DG6" s="680"/>
      <c r="DH6" s="680"/>
      <c r="DI6" s="680"/>
      <c r="DJ6" s="680"/>
      <c r="DK6" s="680"/>
      <c r="DL6" s="680"/>
      <c r="DM6" s="680"/>
      <c r="DN6" s="680"/>
      <c r="DO6" s="680"/>
      <c r="DP6" s="681"/>
      <c r="DQ6" s="688">
        <v>43270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490</v>
      </c>
      <c r="S7" s="680"/>
      <c r="T7" s="680"/>
      <c r="U7" s="680"/>
      <c r="V7" s="680"/>
      <c r="W7" s="680"/>
      <c r="X7" s="680"/>
      <c r="Y7" s="681"/>
      <c r="Z7" s="682">
        <v>0</v>
      </c>
      <c r="AA7" s="682"/>
      <c r="AB7" s="682"/>
      <c r="AC7" s="682"/>
      <c r="AD7" s="683">
        <v>490</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101680</v>
      </c>
      <c r="BH7" s="680"/>
      <c r="BI7" s="680"/>
      <c r="BJ7" s="680"/>
      <c r="BK7" s="680"/>
      <c r="BL7" s="680"/>
      <c r="BM7" s="680"/>
      <c r="BN7" s="681"/>
      <c r="BO7" s="682">
        <v>40.799999999999997</v>
      </c>
      <c r="BP7" s="682"/>
      <c r="BQ7" s="682"/>
      <c r="BR7" s="682"/>
      <c r="BS7" s="683" t="s">
        <v>129</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485302</v>
      </c>
      <c r="CS7" s="680"/>
      <c r="CT7" s="680"/>
      <c r="CU7" s="680"/>
      <c r="CV7" s="680"/>
      <c r="CW7" s="680"/>
      <c r="CX7" s="680"/>
      <c r="CY7" s="681"/>
      <c r="CZ7" s="682">
        <v>19.100000000000001</v>
      </c>
      <c r="DA7" s="682"/>
      <c r="DB7" s="682"/>
      <c r="DC7" s="682"/>
      <c r="DD7" s="688">
        <v>44632</v>
      </c>
      <c r="DE7" s="680"/>
      <c r="DF7" s="680"/>
      <c r="DG7" s="680"/>
      <c r="DH7" s="680"/>
      <c r="DI7" s="680"/>
      <c r="DJ7" s="680"/>
      <c r="DK7" s="680"/>
      <c r="DL7" s="680"/>
      <c r="DM7" s="680"/>
      <c r="DN7" s="680"/>
      <c r="DO7" s="680"/>
      <c r="DP7" s="681"/>
      <c r="DQ7" s="688">
        <v>425135</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832</v>
      </c>
      <c r="S8" s="680"/>
      <c r="T8" s="680"/>
      <c r="U8" s="680"/>
      <c r="V8" s="680"/>
      <c r="W8" s="680"/>
      <c r="X8" s="680"/>
      <c r="Y8" s="681"/>
      <c r="Z8" s="682">
        <v>0</v>
      </c>
      <c r="AA8" s="682"/>
      <c r="AB8" s="682"/>
      <c r="AC8" s="682"/>
      <c r="AD8" s="683">
        <v>832</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4977</v>
      </c>
      <c r="BH8" s="680"/>
      <c r="BI8" s="680"/>
      <c r="BJ8" s="680"/>
      <c r="BK8" s="680"/>
      <c r="BL8" s="680"/>
      <c r="BM8" s="680"/>
      <c r="BN8" s="681"/>
      <c r="BO8" s="682">
        <v>2</v>
      </c>
      <c r="BP8" s="682"/>
      <c r="BQ8" s="682"/>
      <c r="BR8" s="682"/>
      <c r="BS8" s="688" t="s">
        <v>129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515592</v>
      </c>
      <c r="CS8" s="680"/>
      <c r="CT8" s="680"/>
      <c r="CU8" s="680"/>
      <c r="CV8" s="680"/>
      <c r="CW8" s="680"/>
      <c r="CX8" s="680"/>
      <c r="CY8" s="681"/>
      <c r="CZ8" s="682">
        <v>20.3</v>
      </c>
      <c r="DA8" s="682"/>
      <c r="DB8" s="682"/>
      <c r="DC8" s="682"/>
      <c r="DD8" s="688">
        <v>3030</v>
      </c>
      <c r="DE8" s="680"/>
      <c r="DF8" s="680"/>
      <c r="DG8" s="680"/>
      <c r="DH8" s="680"/>
      <c r="DI8" s="680"/>
      <c r="DJ8" s="680"/>
      <c r="DK8" s="680"/>
      <c r="DL8" s="680"/>
      <c r="DM8" s="680"/>
      <c r="DN8" s="680"/>
      <c r="DO8" s="680"/>
      <c r="DP8" s="681"/>
      <c r="DQ8" s="688">
        <v>356059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697</v>
      </c>
      <c r="S9" s="680"/>
      <c r="T9" s="680"/>
      <c r="U9" s="680"/>
      <c r="V9" s="680"/>
      <c r="W9" s="680"/>
      <c r="X9" s="680"/>
      <c r="Y9" s="681"/>
      <c r="Z9" s="682">
        <v>0</v>
      </c>
      <c r="AA9" s="682"/>
      <c r="AB9" s="682"/>
      <c r="AC9" s="682"/>
      <c r="AD9" s="683">
        <v>697</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86750</v>
      </c>
      <c r="BH9" s="680"/>
      <c r="BI9" s="680"/>
      <c r="BJ9" s="680"/>
      <c r="BK9" s="680"/>
      <c r="BL9" s="680"/>
      <c r="BM9" s="680"/>
      <c r="BN9" s="681"/>
      <c r="BO9" s="682">
        <v>34.799999999999997</v>
      </c>
      <c r="BP9" s="682"/>
      <c r="BQ9" s="682"/>
      <c r="BR9" s="682"/>
      <c r="BS9" s="688" t="s">
        <v>129</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192157</v>
      </c>
      <c r="CS9" s="680"/>
      <c r="CT9" s="680"/>
      <c r="CU9" s="680"/>
      <c r="CV9" s="680"/>
      <c r="CW9" s="680"/>
      <c r="CX9" s="680"/>
      <c r="CY9" s="681"/>
      <c r="CZ9" s="682">
        <v>7.6</v>
      </c>
      <c r="DA9" s="682"/>
      <c r="DB9" s="682"/>
      <c r="DC9" s="682"/>
      <c r="DD9" s="688">
        <v>19926</v>
      </c>
      <c r="DE9" s="680"/>
      <c r="DF9" s="680"/>
      <c r="DG9" s="680"/>
      <c r="DH9" s="680"/>
      <c r="DI9" s="680"/>
      <c r="DJ9" s="680"/>
      <c r="DK9" s="680"/>
      <c r="DL9" s="680"/>
      <c r="DM9" s="680"/>
      <c r="DN9" s="680"/>
      <c r="DO9" s="680"/>
      <c r="DP9" s="681"/>
      <c r="DQ9" s="688">
        <v>137401</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5793</v>
      </c>
      <c r="BH10" s="680"/>
      <c r="BI10" s="680"/>
      <c r="BJ10" s="680"/>
      <c r="BK10" s="680"/>
      <c r="BL10" s="680"/>
      <c r="BM10" s="680"/>
      <c r="BN10" s="681"/>
      <c r="BO10" s="682">
        <v>2.2999999999999998</v>
      </c>
      <c r="BP10" s="682"/>
      <c r="BQ10" s="682"/>
      <c r="BR10" s="682"/>
      <c r="BS10" s="688" t="s">
        <v>129</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129</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4160</v>
      </c>
      <c r="BH11" s="680"/>
      <c r="BI11" s="680"/>
      <c r="BJ11" s="680"/>
      <c r="BK11" s="680"/>
      <c r="BL11" s="680"/>
      <c r="BM11" s="680"/>
      <c r="BN11" s="681"/>
      <c r="BO11" s="682">
        <v>1.7</v>
      </c>
      <c r="BP11" s="682"/>
      <c r="BQ11" s="682"/>
      <c r="BR11" s="682"/>
      <c r="BS11" s="688" t="s">
        <v>129</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193164</v>
      </c>
      <c r="CS11" s="680"/>
      <c r="CT11" s="680"/>
      <c r="CU11" s="680"/>
      <c r="CV11" s="680"/>
      <c r="CW11" s="680"/>
      <c r="CX11" s="680"/>
      <c r="CY11" s="681"/>
      <c r="CZ11" s="682">
        <v>7.6</v>
      </c>
      <c r="DA11" s="682"/>
      <c r="DB11" s="682"/>
      <c r="DC11" s="682"/>
      <c r="DD11" s="688">
        <v>43191</v>
      </c>
      <c r="DE11" s="680"/>
      <c r="DF11" s="680"/>
      <c r="DG11" s="680"/>
      <c r="DH11" s="680"/>
      <c r="DI11" s="680"/>
      <c r="DJ11" s="680"/>
      <c r="DK11" s="680"/>
      <c r="DL11" s="680"/>
      <c r="DM11" s="680"/>
      <c r="DN11" s="680"/>
      <c r="DO11" s="680"/>
      <c r="DP11" s="681"/>
      <c r="DQ11" s="688">
        <v>82774</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51642</v>
      </c>
      <c r="S12" s="680"/>
      <c r="T12" s="680"/>
      <c r="U12" s="680"/>
      <c r="V12" s="680"/>
      <c r="W12" s="680"/>
      <c r="X12" s="680"/>
      <c r="Y12" s="681"/>
      <c r="Z12" s="682">
        <v>2</v>
      </c>
      <c r="AA12" s="682"/>
      <c r="AB12" s="682"/>
      <c r="AC12" s="682"/>
      <c r="AD12" s="683">
        <v>51642</v>
      </c>
      <c r="AE12" s="683"/>
      <c r="AF12" s="683"/>
      <c r="AG12" s="683"/>
      <c r="AH12" s="683"/>
      <c r="AI12" s="683"/>
      <c r="AJ12" s="683"/>
      <c r="AK12" s="683"/>
      <c r="AL12" s="684">
        <v>3.3</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120204</v>
      </c>
      <c r="BH12" s="680"/>
      <c r="BI12" s="680"/>
      <c r="BJ12" s="680"/>
      <c r="BK12" s="680"/>
      <c r="BL12" s="680"/>
      <c r="BM12" s="680"/>
      <c r="BN12" s="681"/>
      <c r="BO12" s="682">
        <v>48.2</v>
      </c>
      <c r="BP12" s="682"/>
      <c r="BQ12" s="682"/>
      <c r="BR12" s="682"/>
      <c r="BS12" s="688" t="s">
        <v>129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92895</v>
      </c>
      <c r="CS12" s="680"/>
      <c r="CT12" s="680"/>
      <c r="CU12" s="680"/>
      <c r="CV12" s="680"/>
      <c r="CW12" s="680"/>
      <c r="CX12" s="680"/>
      <c r="CY12" s="681"/>
      <c r="CZ12" s="682">
        <v>3.7</v>
      </c>
      <c r="DA12" s="682"/>
      <c r="DB12" s="682"/>
      <c r="DC12" s="682"/>
      <c r="DD12" s="688">
        <v>65</v>
      </c>
      <c r="DE12" s="680"/>
      <c r="DF12" s="680"/>
      <c r="DG12" s="680"/>
      <c r="DH12" s="680"/>
      <c r="DI12" s="680"/>
      <c r="DJ12" s="680"/>
      <c r="DK12" s="680"/>
      <c r="DL12" s="680"/>
      <c r="DM12" s="680"/>
      <c r="DN12" s="680"/>
      <c r="DO12" s="680"/>
      <c r="DP12" s="681"/>
      <c r="DQ12" s="688">
        <v>86428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129</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120204</v>
      </c>
      <c r="BH13" s="680"/>
      <c r="BI13" s="680"/>
      <c r="BJ13" s="680"/>
      <c r="BK13" s="680"/>
      <c r="BL13" s="680"/>
      <c r="BM13" s="680"/>
      <c r="BN13" s="681"/>
      <c r="BO13" s="682">
        <v>48.2</v>
      </c>
      <c r="BP13" s="682"/>
      <c r="BQ13" s="682"/>
      <c r="BR13" s="682"/>
      <c r="BS13" s="688" t="s">
        <v>129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429745</v>
      </c>
      <c r="CS13" s="680"/>
      <c r="CT13" s="680"/>
      <c r="CU13" s="680"/>
      <c r="CV13" s="680"/>
      <c r="CW13" s="680"/>
      <c r="CX13" s="680"/>
      <c r="CY13" s="681"/>
      <c r="CZ13" s="682">
        <v>17</v>
      </c>
      <c r="DA13" s="682"/>
      <c r="DB13" s="682"/>
      <c r="DC13" s="682"/>
      <c r="DD13" s="688">
        <v>206772</v>
      </c>
      <c r="DE13" s="680"/>
      <c r="DF13" s="680"/>
      <c r="DG13" s="680"/>
      <c r="DH13" s="680"/>
      <c r="DI13" s="680"/>
      <c r="DJ13" s="680"/>
      <c r="DK13" s="680"/>
      <c r="DL13" s="680"/>
      <c r="DM13" s="680"/>
      <c r="DN13" s="680"/>
      <c r="DO13" s="680"/>
      <c r="DP13" s="681"/>
      <c r="DQ13" s="688">
        <v>213868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11859</v>
      </c>
      <c r="BH14" s="680"/>
      <c r="BI14" s="680"/>
      <c r="BJ14" s="680"/>
      <c r="BK14" s="680"/>
      <c r="BL14" s="680"/>
      <c r="BM14" s="680"/>
      <c r="BN14" s="681"/>
      <c r="BO14" s="682">
        <v>4.8</v>
      </c>
      <c r="BP14" s="682"/>
      <c r="BQ14" s="682"/>
      <c r="BR14" s="682"/>
      <c r="BS14" s="688" t="s">
        <v>129</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91319</v>
      </c>
      <c r="CS14" s="680"/>
      <c r="CT14" s="680"/>
      <c r="CU14" s="680"/>
      <c r="CV14" s="680"/>
      <c r="CW14" s="680"/>
      <c r="CX14" s="680"/>
      <c r="CY14" s="681"/>
      <c r="CZ14" s="682">
        <v>3.6</v>
      </c>
      <c r="DA14" s="682"/>
      <c r="DB14" s="682"/>
      <c r="DC14" s="682"/>
      <c r="DD14" s="688">
        <v>8950</v>
      </c>
      <c r="DE14" s="680"/>
      <c r="DF14" s="680"/>
      <c r="DG14" s="680"/>
      <c r="DH14" s="680"/>
      <c r="DI14" s="680"/>
      <c r="DJ14" s="680"/>
      <c r="DK14" s="680"/>
      <c r="DL14" s="680"/>
      <c r="DM14" s="680"/>
      <c r="DN14" s="680"/>
      <c r="DO14" s="680"/>
      <c r="DP14" s="681"/>
      <c r="DQ14" s="688">
        <v>75319</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10870</v>
      </c>
      <c r="S15" s="680"/>
      <c r="T15" s="680"/>
      <c r="U15" s="680"/>
      <c r="V15" s="680"/>
      <c r="W15" s="680"/>
      <c r="X15" s="680"/>
      <c r="Y15" s="681"/>
      <c r="Z15" s="682">
        <v>0.4</v>
      </c>
      <c r="AA15" s="682"/>
      <c r="AB15" s="682"/>
      <c r="AC15" s="682"/>
      <c r="AD15" s="683">
        <v>10870</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15139</v>
      </c>
      <c r="BH15" s="680"/>
      <c r="BI15" s="680"/>
      <c r="BJ15" s="680"/>
      <c r="BK15" s="680"/>
      <c r="BL15" s="680"/>
      <c r="BM15" s="680"/>
      <c r="BN15" s="681"/>
      <c r="BO15" s="682">
        <v>6.1</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193829</v>
      </c>
      <c r="CS15" s="680"/>
      <c r="CT15" s="680"/>
      <c r="CU15" s="680"/>
      <c r="CV15" s="680"/>
      <c r="CW15" s="680"/>
      <c r="CX15" s="680"/>
      <c r="CY15" s="681"/>
      <c r="CZ15" s="682">
        <v>7.6</v>
      </c>
      <c r="DA15" s="682"/>
      <c r="DB15" s="682"/>
      <c r="DC15" s="682"/>
      <c r="DD15" s="688">
        <v>25688</v>
      </c>
      <c r="DE15" s="680"/>
      <c r="DF15" s="680"/>
      <c r="DG15" s="680"/>
      <c r="DH15" s="680"/>
      <c r="DI15" s="680"/>
      <c r="DJ15" s="680"/>
      <c r="DK15" s="680"/>
      <c r="DL15" s="680"/>
      <c r="DM15" s="680"/>
      <c r="DN15" s="680"/>
      <c r="DO15" s="680"/>
      <c r="DP15" s="681"/>
      <c r="DQ15" s="688">
        <v>165132</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3223</v>
      </c>
      <c r="CS16" s="680"/>
      <c r="CT16" s="680"/>
      <c r="CU16" s="680"/>
      <c r="CV16" s="680"/>
      <c r="CW16" s="680"/>
      <c r="CX16" s="680"/>
      <c r="CY16" s="681"/>
      <c r="CZ16" s="682">
        <v>0.1</v>
      </c>
      <c r="DA16" s="682"/>
      <c r="DB16" s="682"/>
      <c r="DC16" s="682"/>
      <c r="DD16" s="688" t="s">
        <v>129</v>
      </c>
      <c r="DE16" s="680"/>
      <c r="DF16" s="680"/>
      <c r="DG16" s="680"/>
      <c r="DH16" s="680"/>
      <c r="DI16" s="680"/>
      <c r="DJ16" s="680"/>
      <c r="DK16" s="680"/>
      <c r="DL16" s="680"/>
      <c r="DM16" s="680"/>
      <c r="DN16" s="680"/>
      <c r="DO16" s="680"/>
      <c r="DP16" s="681"/>
      <c r="DQ16" s="688">
        <v>142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452</v>
      </c>
      <c r="S17" s="680"/>
      <c r="T17" s="680"/>
      <c r="U17" s="680"/>
      <c r="V17" s="680"/>
      <c r="W17" s="680"/>
      <c r="X17" s="680"/>
      <c r="Y17" s="681"/>
      <c r="Z17" s="682">
        <v>0</v>
      </c>
      <c r="AA17" s="682"/>
      <c r="AB17" s="682"/>
      <c r="AC17" s="682"/>
      <c r="AD17" s="683">
        <v>452</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293881</v>
      </c>
      <c r="CS17" s="680"/>
      <c r="CT17" s="680"/>
      <c r="CU17" s="680"/>
      <c r="CV17" s="680"/>
      <c r="CW17" s="680"/>
      <c r="CX17" s="680"/>
      <c r="CY17" s="681"/>
      <c r="CZ17" s="682">
        <v>11.6</v>
      </c>
      <c r="DA17" s="682"/>
      <c r="DB17" s="682"/>
      <c r="DC17" s="682"/>
      <c r="DD17" s="688" t="s">
        <v>129</v>
      </c>
      <c r="DE17" s="680"/>
      <c r="DF17" s="680"/>
      <c r="DG17" s="680"/>
      <c r="DH17" s="680"/>
      <c r="DI17" s="680"/>
      <c r="DJ17" s="680"/>
      <c r="DK17" s="680"/>
      <c r="DL17" s="680"/>
      <c r="DM17" s="680"/>
      <c r="DN17" s="680"/>
      <c r="DO17" s="680"/>
      <c r="DP17" s="681"/>
      <c r="DQ17" s="688">
        <v>286885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1343038</v>
      </c>
      <c r="S18" s="680"/>
      <c r="T18" s="680"/>
      <c r="U18" s="680"/>
      <c r="V18" s="680"/>
      <c r="W18" s="680"/>
      <c r="X18" s="680"/>
      <c r="Y18" s="681"/>
      <c r="Z18" s="682">
        <v>50.9</v>
      </c>
      <c r="AA18" s="682"/>
      <c r="AB18" s="682"/>
      <c r="AC18" s="682"/>
      <c r="AD18" s="683">
        <v>1207460</v>
      </c>
      <c r="AE18" s="683"/>
      <c r="AF18" s="683"/>
      <c r="AG18" s="683"/>
      <c r="AH18" s="683"/>
      <c r="AI18" s="683"/>
      <c r="AJ18" s="683"/>
      <c r="AK18" s="683"/>
      <c r="AL18" s="684">
        <v>77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1207460</v>
      </c>
      <c r="S19" s="680"/>
      <c r="T19" s="680"/>
      <c r="U19" s="680"/>
      <c r="V19" s="680"/>
      <c r="W19" s="680"/>
      <c r="X19" s="680"/>
      <c r="Y19" s="681"/>
      <c r="Z19" s="682">
        <v>45.8</v>
      </c>
      <c r="AA19" s="682"/>
      <c r="AB19" s="682"/>
      <c r="AC19" s="682"/>
      <c r="AD19" s="683">
        <v>1207460</v>
      </c>
      <c r="AE19" s="683"/>
      <c r="AF19" s="683"/>
      <c r="AG19" s="683"/>
      <c r="AH19" s="683"/>
      <c r="AI19" s="683"/>
      <c r="AJ19" s="683"/>
      <c r="AK19" s="683"/>
      <c r="AL19" s="684">
        <v>77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510</v>
      </c>
      <c r="BH19" s="680"/>
      <c r="BI19" s="680"/>
      <c r="BJ19" s="680"/>
      <c r="BK19" s="680"/>
      <c r="BL19" s="680"/>
      <c r="BM19" s="680"/>
      <c r="BN19" s="681"/>
      <c r="BO19" s="682">
        <v>0.2</v>
      </c>
      <c r="BP19" s="682"/>
      <c r="BQ19" s="682"/>
      <c r="BR19" s="682"/>
      <c r="BS19" s="688" t="s">
        <v>129</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135559</v>
      </c>
      <c r="S20" s="680"/>
      <c r="T20" s="680"/>
      <c r="U20" s="680"/>
      <c r="V20" s="680"/>
      <c r="W20" s="680"/>
      <c r="X20" s="680"/>
      <c r="Y20" s="681"/>
      <c r="Z20" s="682">
        <v>5.0999999999999996</v>
      </c>
      <c r="AA20" s="682"/>
      <c r="AB20" s="682"/>
      <c r="AC20" s="682"/>
      <c r="AD20" s="683" t="s">
        <v>129</v>
      </c>
      <c r="AE20" s="683"/>
      <c r="AF20" s="683"/>
      <c r="AG20" s="683"/>
      <c r="AH20" s="683"/>
      <c r="AI20" s="683"/>
      <c r="AJ20" s="683"/>
      <c r="AK20" s="683"/>
      <c r="AL20" s="684" t="s">
        <v>129</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510</v>
      </c>
      <c r="BH20" s="680"/>
      <c r="BI20" s="680"/>
      <c r="BJ20" s="680"/>
      <c r="BK20" s="680"/>
      <c r="BL20" s="680"/>
      <c r="BM20" s="680"/>
      <c r="BN20" s="681"/>
      <c r="BO20" s="682">
        <v>0.2</v>
      </c>
      <c r="BP20" s="682"/>
      <c r="BQ20" s="682"/>
      <c r="BR20" s="682"/>
      <c r="BS20" s="688" t="s">
        <v>129</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2534377</v>
      </c>
      <c r="CS20" s="680"/>
      <c r="CT20" s="680"/>
      <c r="CU20" s="680"/>
      <c r="CV20" s="680"/>
      <c r="CW20" s="680"/>
      <c r="CX20" s="680"/>
      <c r="CY20" s="681"/>
      <c r="CZ20" s="682">
        <v>100</v>
      </c>
      <c r="DA20" s="682"/>
      <c r="DB20" s="682"/>
      <c r="DC20" s="682"/>
      <c r="DD20" s="688">
        <v>352254</v>
      </c>
      <c r="DE20" s="680"/>
      <c r="DF20" s="680"/>
      <c r="DG20" s="680"/>
      <c r="DH20" s="680"/>
      <c r="DI20" s="680"/>
      <c r="DJ20" s="680"/>
      <c r="DK20" s="680"/>
      <c r="DL20" s="680"/>
      <c r="DM20" s="680"/>
      <c r="DN20" s="680"/>
      <c r="DO20" s="680"/>
      <c r="DP20" s="681"/>
      <c r="DQ20" s="688">
        <v>1872413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19</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510</v>
      </c>
      <c r="BH21" s="680"/>
      <c r="BI21" s="680"/>
      <c r="BJ21" s="680"/>
      <c r="BK21" s="680"/>
      <c r="BL21" s="680"/>
      <c r="BM21" s="680"/>
      <c r="BN21" s="681"/>
      <c r="BO21" s="682">
        <v>0.2</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1703755</v>
      </c>
      <c r="S22" s="680"/>
      <c r="T22" s="680"/>
      <c r="U22" s="680"/>
      <c r="V22" s="680"/>
      <c r="W22" s="680"/>
      <c r="X22" s="680"/>
      <c r="Y22" s="681"/>
      <c r="Z22" s="682">
        <v>64.599999999999994</v>
      </c>
      <c r="AA22" s="682"/>
      <c r="AB22" s="682"/>
      <c r="AC22" s="682"/>
      <c r="AD22" s="683">
        <v>1568177</v>
      </c>
      <c r="AE22" s="683"/>
      <c r="AF22" s="683"/>
      <c r="AG22" s="683"/>
      <c r="AH22" s="683"/>
      <c r="AI22" s="683"/>
      <c r="AJ22" s="683"/>
      <c r="AK22" s="683"/>
      <c r="AL22" s="684">
        <v>100</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504</v>
      </c>
      <c r="S23" s="680"/>
      <c r="T23" s="680"/>
      <c r="U23" s="680"/>
      <c r="V23" s="680"/>
      <c r="W23" s="680"/>
      <c r="X23" s="680"/>
      <c r="Y23" s="681"/>
      <c r="Z23" s="682">
        <v>0</v>
      </c>
      <c r="AA23" s="682"/>
      <c r="AB23" s="682"/>
      <c r="AC23" s="682"/>
      <c r="AD23" s="683">
        <v>504</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13736</v>
      </c>
      <c r="S24" s="680"/>
      <c r="T24" s="680"/>
      <c r="U24" s="680"/>
      <c r="V24" s="680"/>
      <c r="W24" s="680"/>
      <c r="X24" s="680"/>
      <c r="Y24" s="681"/>
      <c r="Z24" s="682">
        <v>0.5</v>
      </c>
      <c r="AA24" s="682"/>
      <c r="AB24" s="682"/>
      <c r="AC24" s="682"/>
      <c r="AD24" s="683" t="s">
        <v>129</v>
      </c>
      <c r="AE24" s="683"/>
      <c r="AF24" s="683"/>
      <c r="AG24" s="683"/>
      <c r="AH24" s="683"/>
      <c r="AI24" s="683"/>
      <c r="AJ24" s="683"/>
      <c r="AK24" s="683"/>
      <c r="AL24" s="684" t="s">
        <v>129</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847330</v>
      </c>
      <c r="CS24" s="669"/>
      <c r="CT24" s="669"/>
      <c r="CU24" s="669"/>
      <c r="CV24" s="669"/>
      <c r="CW24" s="669"/>
      <c r="CX24" s="669"/>
      <c r="CY24" s="670"/>
      <c r="CZ24" s="673">
        <v>33.4</v>
      </c>
      <c r="DA24" s="674"/>
      <c r="DB24" s="674"/>
      <c r="DC24" s="693"/>
      <c r="DD24" s="712">
        <v>727190</v>
      </c>
      <c r="DE24" s="669"/>
      <c r="DF24" s="669"/>
      <c r="DG24" s="669"/>
      <c r="DH24" s="669"/>
      <c r="DI24" s="669"/>
      <c r="DJ24" s="669"/>
      <c r="DK24" s="670"/>
      <c r="DL24" s="712">
        <v>626374</v>
      </c>
      <c r="DM24" s="669"/>
      <c r="DN24" s="669"/>
      <c r="DO24" s="669"/>
      <c r="DP24" s="669"/>
      <c r="DQ24" s="669"/>
      <c r="DR24" s="669"/>
      <c r="DS24" s="669"/>
      <c r="DT24" s="669"/>
      <c r="DU24" s="669"/>
      <c r="DV24" s="670"/>
      <c r="DW24" s="673">
        <v>38.4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31448</v>
      </c>
      <c r="S25" s="680"/>
      <c r="T25" s="680"/>
      <c r="U25" s="680"/>
      <c r="V25" s="680"/>
      <c r="W25" s="680"/>
      <c r="X25" s="680"/>
      <c r="Y25" s="681"/>
      <c r="Z25" s="682">
        <v>1.2</v>
      </c>
      <c r="AA25" s="682"/>
      <c r="AB25" s="682"/>
      <c r="AC25" s="682"/>
      <c r="AD25" s="683" t="s">
        <v>129</v>
      </c>
      <c r="AE25" s="683"/>
      <c r="AF25" s="683"/>
      <c r="AG25" s="683"/>
      <c r="AH25" s="683"/>
      <c r="AI25" s="683"/>
      <c r="AJ25" s="683"/>
      <c r="AK25" s="683"/>
      <c r="AL25" s="684" t="s">
        <v>129</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397631</v>
      </c>
      <c r="CS25" s="715"/>
      <c r="CT25" s="715"/>
      <c r="CU25" s="715"/>
      <c r="CV25" s="715"/>
      <c r="CW25" s="715"/>
      <c r="CX25" s="715"/>
      <c r="CY25" s="716"/>
      <c r="CZ25" s="684">
        <v>15.7</v>
      </c>
      <c r="DA25" s="713"/>
      <c r="DB25" s="713"/>
      <c r="DC25" s="717"/>
      <c r="DD25" s="688">
        <v>380312</v>
      </c>
      <c r="DE25" s="715"/>
      <c r="DF25" s="715"/>
      <c r="DG25" s="715"/>
      <c r="DH25" s="715"/>
      <c r="DI25" s="715"/>
      <c r="DJ25" s="715"/>
      <c r="DK25" s="716"/>
      <c r="DL25" s="688">
        <v>356491</v>
      </c>
      <c r="DM25" s="715"/>
      <c r="DN25" s="715"/>
      <c r="DO25" s="715"/>
      <c r="DP25" s="715"/>
      <c r="DQ25" s="715"/>
      <c r="DR25" s="715"/>
      <c r="DS25" s="715"/>
      <c r="DT25" s="715"/>
      <c r="DU25" s="715"/>
      <c r="DV25" s="716"/>
      <c r="DW25" s="684">
        <v>21.8</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3827</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209364</v>
      </c>
      <c r="CS26" s="680"/>
      <c r="CT26" s="680"/>
      <c r="CU26" s="680"/>
      <c r="CV26" s="680"/>
      <c r="CW26" s="680"/>
      <c r="CX26" s="680"/>
      <c r="CY26" s="681"/>
      <c r="CZ26" s="684">
        <v>8.3000000000000007</v>
      </c>
      <c r="DA26" s="713"/>
      <c r="DB26" s="713"/>
      <c r="DC26" s="717"/>
      <c r="DD26" s="688">
        <v>193390</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85011</v>
      </c>
      <c r="S27" s="680"/>
      <c r="T27" s="680"/>
      <c r="U27" s="680"/>
      <c r="V27" s="680"/>
      <c r="W27" s="680"/>
      <c r="X27" s="680"/>
      <c r="Y27" s="681"/>
      <c r="Z27" s="682">
        <v>3.2</v>
      </c>
      <c r="AA27" s="682"/>
      <c r="AB27" s="682"/>
      <c r="AC27" s="682"/>
      <c r="AD27" s="683" t="s">
        <v>129</v>
      </c>
      <c r="AE27" s="683"/>
      <c r="AF27" s="683"/>
      <c r="AG27" s="683"/>
      <c r="AH27" s="683"/>
      <c r="AI27" s="683"/>
      <c r="AJ27" s="683"/>
      <c r="AK27" s="683"/>
      <c r="AL27" s="684" t="s">
        <v>129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249392</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155818</v>
      </c>
      <c r="CS27" s="715"/>
      <c r="CT27" s="715"/>
      <c r="CU27" s="715"/>
      <c r="CV27" s="715"/>
      <c r="CW27" s="715"/>
      <c r="CX27" s="715"/>
      <c r="CY27" s="716"/>
      <c r="CZ27" s="684">
        <v>6.1</v>
      </c>
      <c r="DA27" s="713"/>
      <c r="DB27" s="713"/>
      <c r="DC27" s="717"/>
      <c r="DD27" s="688">
        <v>59993</v>
      </c>
      <c r="DE27" s="715"/>
      <c r="DF27" s="715"/>
      <c r="DG27" s="715"/>
      <c r="DH27" s="715"/>
      <c r="DI27" s="715"/>
      <c r="DJ27" s="715"/>
      <c r="DK27" s="716"/>
      <c r="DL27" s="688">
        <v>59833</v>
      </c>
      <c r="DM27" s="715"/>
      <c r="DN27" s="715"/>
      <c r="DO27" s="715"/>
      <c r="DP27" s="715"/>
      <c r="DQ27" s="715"/>
      <c r="DR27" s="715"/>
      <c r="DS27" s="715"/>
      <c r="DT27" s="715"/>
      <c r="DU27" s="715"/>
      <c r="DV27" s="716"/>
      <c r="DW27" s="684">
        <v>3.7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293881</v>
      </c>
      <c r="CS28" s="680"/>
      <c r="CT28" s="680"/>
      <c r="CU28" s="680"/>
      <c r="CV28" s="680"/>
      <c r="CW28" s="680"/>
      <c r="CX28" s="680"/>
      <c r="CY28" s="681"/>
      <c r="CZ28" s="684">
        <v>11.6</v>
      </c>
      <c r="DA28" s="713"/>
      <c r="DB28" s="713"/>
      <c r="DC28" s="717"/>
      <c r="DD28" s="688">
        <v>286885</v>
      </c>
      <c r="DE28" s="680"/>
      <c r="DF28" s="680"/>
      <c r="DG28" s="680"/>
      <c r="DH28" s="680"/>
      <c r="DI28" s="680"/>
      <c r="DJ28" s="680"/>
      <c r="DK28" s="681"/>
      <c r="DL28" s="688">
        <v>210050</v>
      </c>
      <c r="DM28" s="680"/>
      <c r="DN28" s="680"/>
      <c r="DO28" s="680"/>
      <c r="DP28" s="680"/>
      <c r="DQ28" s="680"/>
      <c r="DR28" s="680"/>
      <c r="DS28" s="680"/>
      <c r="DT28" s="680"/>
      <c r="DU28" s="680"/>
      <c r="DV28" s="681"/>
      <c r="DW28" s="684">
        <v>12.9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144671</v>
      </c>
      <c r="S29" s="680"/>
      <c r="T29" s="680"/>
      <c r="U29" s="680"/>
      <c r="V29" s="680"/>
      <c r="W29" s="680"/>
      <c r="X29" s="680"/>
      <c r="Y29" s="681"/>
      <c r="Z29" s="682">
        <v>5.5</v>
      </c>
      <c r="AA29" s="682"/>
      <c r="AB29" s="682"/>
      <c r="AC29" s="682"/>
      <c r="AD29" s="683" t="s">
        <v>129</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293880</v>
      </c>
      <c r="CS29" s="715"/>
      <c r="CT29" s="715"/>
      <c r="CU29" s="715"/>
      <c r="CV29" s="715"/>
      <c r="CW29" s="715"/>
      <c r="CX29" s="715"/>
      <c r="CY29" s="716"/>
      <c r="CZ29" s="684">
        <v>11.6</v>
      </c>
      <c r="DA29" s="713"/>
      <c r="DB29" s="713"/>
      <c r="DC29" s="717"/>
      <c r="DD29" s="688">
        <v>286884</v>
      </c>
      <c r="DE29" s="715"/>
      <c r="DF29" s="715"/>
      <c r="DG29" s="715"/>
      <c r="DH29" s="715"/>
      <c r="DI29" s="715"/>
      <c r="DJ29" s="715"/>
      <c r="DK29" s="716"/>
      <c r="DL29" s="688">
        <v>210049</v>
      </c>
      <c r="DM29" s="715"/>
      <c r="DN29" s="715"/>
      <c r="DO29" s="715"/>
      <c r="DP29" s="715"/>
      <c r="DQ29" s="715"/>
      <c r="DR29" s="715"/>
      <c r="DS29" s="715"/>
      <c r="DT29" s="715"/>
      <c r="DU29" s="715"/>
      <c r="DV29" s="716"/>
      <c r="DW29" s="684">
        <v>12.9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21353</v>
      </c>
      <c r="S30" s="680"/>
      <c r="T30" s="680"/>
      <c r="U30" s="680"/>
      <c r="V30" s="680"/>
      <c r="W30" s="680"/>
      <c r="X30" s="680"/>
      <c r="Y30" s="681"/>
      <c r="Z30" s="682">
        <v>0.8</v>
      </c>
      <c r="AA30" s="682"/>
      <c r="AB30" s="682"/>
      <c r="AC30" s="682"/>
      <c r="AD30" s="683" t="s">
        <v>129</v>
      </c>
      <c r="AE30" s="683"/>
      <c r="AF30" s="683"/>
      <c r="AG30" s="683"/>
      <c r="AH30" s="683"/>
      <c r="AI30" s="683"/>
      <c r="AJ30" s="683"/>
      <c r="AK30" s="683"/>
      <c r="AL30" s="684" t="s">
        <v>129</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99.8</v>
      </c>
      <c r="BH30" s="740"/>
      <c r="BI30" s="740"/>
      <c r="BJ30" s="740"/>
      <c r="BK30" s="740"/>
      <c r="BL30" s="740"/>
      <c r="BM30" s="674">
        <v>99.5</v>
      </c>
      <c r="BN30" s="740"/>
      <c r="BO30" s="740"/>
      <c r="BP30" s="740"/>
      <c r="BQ30" s="741"/>
      <c r="BR30" s="739">
        <v>99.8</v>
      </c>
      <c r="BS30" s="740"/>
      <c r="BT30" s="740"/>
      <c r="BU30" s="740"/>
      <c r="BV30" s="740"/>
      <c r="BW30" s="740"/>
      <c r="BX30" s="674">
        <v>99.1</v>
      </c>
      <c r="BY30" s="740"/>
      <c r="BZ30" s="740"/>
      <c r="CA30" s="740"/>
      <c r="CB30" s="741"/>
      <c r="CD30" s="744"/>
      <c r="CE30" s="745"/>
      <c r="CF30" s="694" t="s">
        <v>308</v>
      </c>
      <c r="CG30" s="695"/>
      <c r="CH30" s="695"/>
      <c r="CI30" s="695"/>
      <c r="CJ30" s="695"/>
      <c r="CK30" s="695"/>
      <c r="CL30" s="695"/>
      <c r="CM30" s="695"/>
      <c r="CN30" s="695"/>
      <c r="CO30" s="695"/>
      <c r="CP30" s="695"/>
      <c r="CQ30" s="696"/>
      <c r="CR30" s="679">
        <v>284203</v>
      </c>
      <c r="CS30" s="680"/>
      <c r="CT30" s="680"/>
      <c r="CU30" s="680"/>
      <c r="CV30" s="680"/>
      <c r="CW30" s="680"/>
      <c r="CX30" s="680"/>
      <c r="CY30" s="681"/>
      <c r="CZ30" s="684">
        <v>11.2</v>
      </c>
      <c r="DA30" s="713"/>
      <c r="DB30" s="713"/>
      <c r="DC30" s="717"/>
      <c r="DD30" s="688">
        <v>277551</v>
      </c>
      <c r="DE30" s="680"/>
      <c r="DF30" s="680"/>
      <c r="DG30" s="680"/>
      <c r="DH30" s="680"/>
      <c r="DI30" s="680"/>
      <c r="DJ30" s="680"/>
      <c r="DK30" s="681"/>
      <c r="DL30" s="688">
        <v>200716</v>
      </c>
      <c r="DM30" s="680"/>
      <c r="DN30" s="680"/>
      <c r="DO30" s="680"/>
      <c r="DP30" s="680"/>
      <c r="DQ30" s="680"/>
      <c r="DR30" s="680"/>
      <c r="DS30" s="680"/>
      <c r="DT30" s="680"/>
      <c r="DU30" s="680"/>
      <c r="DV30" s="681"/>
      <c r="DW30" s="684">
        <v>12.3</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18652</v>
      </c>
      <c r="S31" s="680"/>
      <c r="T31" s="680"/>
      <c r="U31" s="680"/>
      <c r="V31" s="680"/>
      <c r="W31" s="680"/>
      <c r="X31" s="680"/>
      <c r="Y31" s="681"/>
      <c r="Z31" s="682">
        <v>0.7</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99.8</v>
      </c>
      <c r="BH31" s="715"/>
      <c r="BI31" s="715"/>
      <c r="BJ31" s="715"/>
      <c r="BK31" s="715"/>
      <c r="BL31" s="715"/>
      <c r="BM31" s="685">
        <v>99.7</v>
      </c>
      <c r="BN31" s="737"/>
      <c r="BO31" s="737"/>
      <c r="BP31" s="737"/>
      <c r="BQ31" s="738"/>
      <c r="BR31" s="736">
        <v>99.9</v>
      </c>
      <c r="BS31" s="715"/>
      <c r="BT31" s="715"/>
      <c r="BU31" s="715"/>
      <c r="BV31" s="715"/>
      <c r="BW31" s="715"/>
      <c r="BX31" s="685">
        <v>99.7</v>
      </c>
      <c r="BY31" s="737"/>
      <c r="BZ31" s="737"/>
      <c r="CA31" s="737"/>
      <c r="CB31" s="738"/>
      <c r="CD31" s="744"/>
      <c r="CE31" s="745"/>
      <c r="CF31" s="694" t="s">
        <v>312</v>
      </c>
      <c r="CG31" s="695"/>
      <c r="CH31" s="695"/>
      <c r="CI31" s="695"/>
      <c r="CJ31" s="695"/>
      <c r="CK31" s="695"/>
      <c r="CL31" s="695"/>
      <c r="CM31" s="695"/>
      <c r="CN31" s="695"/>
      <c r="CO31" s="695"/>
      <c r="CP31" s="695"/>
      <c r="CQ31" s="696"/>
      <c r="CR31" s="679">
        <v>9677</v>
      </c>
      <c r="CS31" s="715"/>
      <c r="CT31" s="715"/>
      <c r="CU31" s="715"/>
      <c r="CV31" s="715"/>
      <c r="CW31" s="715"/>
      <c r="CX31" s="715"/>
      <c r="CY31" s="716"/>
      <c r="CZ31" s="684">
        <v>0.4</v>
      </c>
      <c r="DA31" s="713"/>
      <c r="DB31" s="713"/>
      <c r="DC31" s="717"/>
      <c r="DD31" s="688">
        <v>9333</v>
      </c>
      <c r="DE31" s="715"/>
      <c r="DF31" s="715"/>
      <c r="DG31" s="715"/>
      <c r="DH31" s="715"/>
      <c r="DI31" s="715"/>
      <c r="DJ31" s="715"/>
      <c r="DK31" s="716"/>
      <c r="DL31" s="688">
        <v>9333</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200018</v>
      </c>
      <c r="S32" s="680"/>
      <c r="T32" s="680"/>
      <c r="U32" s="680"/>
      <c r="V32" s="680"/>
      <c r="W32" s="680"/>
      <c r="X32" s="680"/>
      <c r="Y32" s="681"/>
      <c r="Z32" s="682">
        <v>7.6</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99.7</v>
      </c>
      <c r="BH32" s="749"/>
      <c r="BI32" s="749"/>
      <c r="BJ32" s="749"/>
      <c r="BK32" s="749"/>
      <c r="BL32" s="749"/>
      <c r="BM32" s="750">
        <v>99.2</v>
      </c>
      <c r="BN32" s="749"/>
      <c r="BO32" s="749"/>
      <c r="BP32" s="749"/>
      <c r="BQ32" s="751"/>
      <c r="BR32" s="748">
        <v>99.6</v>
      </c>
      <c r="BS32" s="749"/>
      <c r="BT32" s="749"/>
      <c r="BU32" s="749"/>
      <c r="BV32" s="749"/>
      <c r="BW32" s="749"/>
      <c r="BX32" s="750">
        <v>98.4</v>
      </c>
      <c r="BY32" s="749"/>
      <c r="BZ32" s="749"/>
      <c r="CA32" s="749"/>
      <c r="CB32" s="751"/>
      <c r="CD32" s="746"/>
      <c r="CE32" s="747"/>
      <c r="CF32" s="694" t="s">
        <v>315</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83794</v>
      </c>
      <c r="S33" s="680"/>
      <c r="T33" s="680"/>
      <c r="U33" s="680"/>
      <c r="V33" s="680"/>
      <c r="W33" s="680"/>
      <c r="X33" s="680"/>
      <c r="Y33" s="681"/>
      <c r="Z33" s="682">
        <v>3.2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1331570</v>
      </c>
      <c r="CS33" s="715"/>
      <c r="CT33" s="715"/>
      <c r="CU33" s="715"/>
      <c r="CV33" s="715"/>
      <c r="CW33" s="715"/>
      <c r="CX33" s="715"/>
      <c r="CY33" s="716"/>
      <c r="CZ33" s="684">
        <v>52.5</v>
      </c>
      <c r="DA33" s="713"/>
      <c r="DB33" s="713"/>
      <c r="DC33" s="717"/>
      <c r="DD33" s="688">
        <v>1059308</v>
      </c>
      <c r="DE33" s="715"/>
      <c r="DF33" s="715"/>
      <c r="DG33" s="715"/>
      <c r="DH33" s="715"/>
      <c r="DI33" s="715"/>
      <c r="DJ33" s="715"/>
      <c r="DK33" s="716"/>
      <c r="DL33" s="688">
        <v>704776</v>
      </c>
      <c r="DM33" s="715"/>
      <c r="DN33" s="715"/>
      <c r="DO33" s="715"/>
      <c r="DP33" s="715"/>
      <c r="DQ33" s="715"/>
      <c r="DR33" s="715"/>
      <c r="DS33" s="715"/>
      <c r="DT33" s="715"/>
      <c r="DU33" s="715"/>
      <c r="DV33" s="716"/>
      <c r="DW33" s="684">
        <v>43.2</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34651</v>
      </c>
      <c r="S34" s="680"/>
      <c r="T34" s="680"/>
      <c r="U34" s="680"/>
      <c r="V34" s="680"/>
      <c r="W34" s="680"/>
      <c r="X34" s="680"/>
      <c r="Y34" s="681"/>
      <c r="Z34" s="682">
        <v>1.3</v>
      </c>
      <c r="AA34" s="682"/>
      <c r="AB34" s="682"/>
      <c r="AC34" s="682"/>
      <c r="AD34" s="683">
        <v>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443088</v>
      </c>
      <c r="CS34" s="680"/>
      <c r="CT34" s="680"/>
      <c r="CU34" s="680"/>
      <c r="CV34" s="680"/>
      <c r="CW34" s="680"/>
      <c r="CX34" s="680"/>
      <c r="CY34" s="681"/>
      <c r="CZ34" s="684">
        <v>17.5</v>
      </c>
      <c r="DA34" s="713"/>
      <c r="DB34" s="713"/>
      <c r="DC34" s="717"/>
      <c r="DD34" s="688">
        <v>316912</v>
      </c>
      <c r="DE34" s="680"/>
      <c r="DF34" s="680"/>
      <c r="DG34" s="680"/>
      <c r="DH34" s="680"/>
      <c r="DI34" s="680"/>
      <c r="DJ34" s="680"/>
      <c r="DK34" s="681"/>
      <c r="DL34" s="688">
        <v>249036</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296200</v>
      </c>
      <c r="S35" s="680"/>
      <c r="T35" s="680"/>
      <c r="U35" s="680"/>
      <c r="V35" s="680"/>
      <c r="W35" s="680"/>
      <c r="X35" s="680"/>
      <c r="Y35" s="681"/>
      <c r="Z35" s="682">
        <v>11.2</v>
      </c>
      <c r="AA35" s="682"/>
      <c r="AB35" s="682"/>
      <c r="AC35" s="682"/>
      <c r="AD35" s="683" t="s">
        <v>129</v>
      </c>
      <c r="AE35" s="683"/>
      <c r="AF35" s="683"/>
      <c r="AG35" s="683"/>
      <c r="AH35" s="683"/>
      <c r="AI35" s="683"/>
      <c r="AJ35" s="683"/>
      <c r="AK35" s="683"/>
      <c r="AL35" s="684" t="s">
        <v>129</v>
      </c>
      <c r="AM35" s="685"/>
      <c r="AN35" s="685"/>
      <c r="AO35" s="686"/>
      <c r="AP35" s="234"/>
      <c r="AQ35" s="752" t="s">
        <v>323</v>
      </c>
      <c r="AR35" s="753"/>
      <c r="AS35" s="753"/>
      <c r="AT35" s="753"/>
      <c r="AU35" s="753"/>
      <c r="AV35" s="753"/>
      <c r="AW35" s="753"/>
      <c r="AX35" s="753"/>
      <c r="AY35" s="754"/>
      <c r="AZ35" s="668">
        <v>405251</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45535</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19088</v>
      </c>
      <c r="CS35" s="715"/>
      <c r="CT35" s="715"/>
      <c r="CU35" s="715"/>
      <c r="CV35" s="715"/>
      <c r="CW35" s="715"/>
      <c r="CX35" s="715"/>
      <c r="CY35" s="716"/>
      <c r="CZ35" s="684">
        <v>0.8</v>
      </c>
      <c r="DA35" s="713"/>
      <c r="DB35" s="713"/>
      <c r="DC35" s="717"/>
      <c r="DD35" s="688">
        <v>18298</v>
      </c>
      <c r="DE35" s="715"/>
      <c r="DF35" s="715"/>
      <c r="DG35" s="715"/>
      <c r="DH35" s="715"/>
      <c r="DI35" s="715"/>
      <c r="DJ35" s="715"/>
      <c r="DK35" s="716"/>
      <c r="DL35" s="688">
        <v>18298</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327</v>
      </c>
      <c r="AR36" s="757"/>
      <c r="AS36" s="757"/>
      <c r="AT36" s="757"/>
      <c r="AU36" s="757"/>
      <c r="AV36" s="757"/>
      <c r="AW36" s="757"/>
      <c r="AX36" s="757"/>
      <c r="AY36" s="758"/>
      <c r="AZ36" s="679">
        <v>91700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40306</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255774</v>
      </c>
      <c r="CS36" s="680"/>
      <c r="CT36" s="680"/>
      <c r="CU36" s="680"/>
      <c r="CV36" s="680"/>
      <c r="CW36" s="680"/>
      <c r="CX36" s="680"/>
      <c r="CY36" s="681"/>
      <c r="CZ36" s="684">
        <v>10.1</v>
      </c>
      <c r="DA36" s="713"/>
      <c r="DB36" s="713"/>
      <c r="DC36" s="717"/>
      <c r="DD36" s="688">
        <v>222247</v>
      </c>
      <c r="DE36" s="680"/>
      <c r="DF36" s="680"/>
      <c r="DG36" s="680"/>
      <c r="DH36" s="680"/>
      <c r="DI36" s="680"/>
      <c r="DJ36" s="680"/>
      <c r="DK36" s="681"/>
      <c r="DL36" s="688">
        <v>183297</v>
      </c>
      <c r="DM36" s="680"/>
      <c r="DN36" s="680"/>
      <c r="DO36" s="680"/>
      <c r="DP36" s="680"/>
      <c r="DQ36" s="680"/>
      <c r="DR36" s="680"/>
      <c r="DS36" s="680"/>
      <c r="DT36" s="680"/>
      <c r="DU36" s="680"/>
      <c r="DV36" s="681"/>
      <c r="DW36" s="684">
        <v>11.2</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63000</v>
      </c>
      <c r="S37" s="680"/>
      <c r="T37" s="680"/>
      <c r="U37" s="680"/>
      <c r="V37" s="680"/>
      <c r="W37" s="680"/>
      <c r="X37" s="680"/>
      <c r="Y37" s="681"/>
      <c r="Z37" s="682">
        <v>2.4</v>
      </c>
      <c r="AA37" s="682"/>
      <c r="AB37" s="682"/>
      <c r="AC37" s="682"/>
      <c r="AD37" s="683" t="s">
        <v>129</v>
      </c>
      <c r="AE37" s="683"/>
      <c r="AF37" s="683"/>
      <c r="AG37" s="683"/>
      <c r="AH37" s="683"/>
      <c r="AI37" s="683"/>
      <c r="AJ37" s="683"/>
      <c r="AK37" s="683"/>
      <c r="AL37" s="684" t="s">
        <v>129</v>
      </c>
      <c r="AM37" s="685"/>
      <c r="AN37" s="685"/>
      <c r="AO37" s="686"/>
      <c r="AQ37" s="756" t="s">
        <v>331</v>
      </c>
      <c r="AR37" s="757"/>
      <c r="AS37" s="757"/>
      <c r="AT37" s="757"/>
      <c r="AU37" s="757"/>
      <c r="AV37" s="757"/>
      <c r="AW37" s="757"/>
      <c r="AX37" s="757"/>
      <c r="AY37" s="758"/>
      <c r="AZ37" s="679">
        <v>60900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378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134774</v>
      </c>
      <c r="CS37" s="715"/>
      <c r="CT37" s="715"/>
      <c r="CU37" s="715"/>
      <c r="CV37" s="715"/>
      <c r="CW37" s="715"/>
      <c r="CX37" s="715"/>
      <c r="CY37" s="716"/>
      <c r="CZ37" s="684">
        <v>5.3</v>
      </c>
      <c r="DA37" s="713"/>
      <c r="DB37" s="713"/>
      <c r="DC37" s="717"/>
      <c r="DD37" s="688">
        <v>134774</v>
      </c>
      <c r="DE37" s="715"/>
      <c r="DF37" s="715"/>
      <c r="DG37" s="715"/>
      <c r="DH37" s="715"/>
      <c r="DI37" s="715"/>
      <c r="DJ37" s="715"/>
      <c r="DK37" s="716"/>
      <c r="DL37" s="688">
        <v>122066</v>
      </c>
      <c r="DM37" s="715"/>
      <c r="DN37" s="715"/>
      <c r="DO37" s="715"/>
      <c r="DP37" s="715"/>
      <c r="DQ37" s="715"/>
      <c r="DR37" s="715"/>
      <c r="DS37" s="715"/>
      <c r="DT37" s="715"/>
      <c r="DU37" s="715"/>
      <c r="DV37" s="716"/>
      <c r="DW37" s="684">
        <v>7.5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2637620</v>
      </c>
      <c r="S38" s="760"/>
      <c r="T38" s="760"/>
      <c r="U38" s="760"/>
      <c r="V38" s="760"/>
      <c r="W38" s="760"/>
      <c r="X38" s="760"/>
      <c r="Y38" s="761"/>
      <c r="Z38" s="762">
        <v>100</v>
      </c>
      <c r="AA38" s="762"/>
      <c r="AB38" s="762"/>
      <c r="AC38" s="762"/>
      <c r="AD38" s="763">
        <v>1568686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49862</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615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405251</v>
      </c>
      <c r="CS38" s="680"/>
      <c r="CT38" s="680"/>
      <c r="CU38" s="680"/>
      <c r="CV38" s="680"/>
      <c r="CW38" s="680"/>
      <c r="CX38" s="680"/>
      <c r="CY38" s="681"/>
      <c r="CZ38" s="684">
        <v>16</v>
      </c>
      <c r="DA38" s="713"/>
      <c r="DB38" s="713"/>
      <c r="DC38" s="717"/>
      <c r="DD38" s="688">
        <v>293720</v>
      </c>
      <c r="DE38" s="680"/>
      <c r="DF38" s="680"/>
      <c r="DG38" s="680"/>
      <c r="DH38" s="680"/>
      <c r="DI38" s="680"/>
      <c r="DJ38" s="680"/>
      <c r="DK38" s="681"/>
      <c r="DL38" s="688">
        <v>254145</v>
      </c>
      <c r="DM38" s="680"/>
      <c r="DN38" s="680"/>
      <c r="DO38" s="680"/>
      <c r="DP38" s="680"/>
      <c r="DQ38" s="680"/>
      <c r="DR38" s="680"/>
      <c r="DS38" s="680"/>
      <c r="DT38" s="680"/>
      <c r="DU38" s="680"/>
      <c r="DV38" s="681"/>
      <c r="DW38" s="684">
        <v>15.6</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339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203022</v>
      </c>
      <c r="CS39" s="715"/>
      <c r="CT39" s="715"/>
      <c r="CU39" s="715"/>
      <c r="CV39" s="715"/>
      <c r="CW39" s="715"/>
      <c r="CX39" s="715"/>
      <c r="CY39" s="716"/>
      <c r="CZ39" s="684">
        <v>8</v>
      </c>
      <c r="DA39" s="713"/>
      <c r="DB39" s="713"/>
      <c r="DC39" s="717"/>
      <c r="DD39" s="688">
        <v>202784</v>
      </c>
      <c r="DE39" s="715"/>
      <c r="DF39" s="715"/>
      <c r="DG39" s="715"/>
      <c r="DH39" s="715"/>
      <c r="DI39" s="715"/>
      <c r="DJ39" s="715"/>
      <c r="DK39" s="716"/>
      <c r="DL39" s="688" t="s">
        <v>339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42857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339</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5347</v>
      </c>
      <c r="CS40" s="680"/>
      <c r="CT40" s="680"/>
      <c r="CU40" s="680"/>
      <c r="CV40" s="680"/>
      <c r="CW40" s="680"/>
      <c r="CX40" s="680"/>
      <c r="CY40" s="681"/>
      <c r="CZ40" s="684">
        <v>0.2</v>
      </c>
      <c r="DA40" s="713"/>
      <c r="DB40" s="713"/>
      <c r="DC40" s="717"/>
      <c r="DD40" s="688">
        <v>5347</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159932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339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355477</v>
      </c>
      <c r="CS42" s="680"/>
      <c r="CT42" s="680"/>
      <c r="CU42" s="680"/>
      <c r="CV42" s="680"/>
      <c r="CW42" s="680"/>
      <c r="CX42" s="680"/>
      <c r="CY42" s="681"/>
      <c r="CZ42" s="684">
        <v>14</v>
      </c>
      <c r="DA42" s="685"/>
      <c r="DB42" s="685"/>
      <c r="DC42" s="780"/>
      <c r="DD42" s="688">
        <v>85915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7857</v>
      </c>
      <c r="CS43" s="715"/>
      <c r="CT43" s="715"/>
      <c r="CU43" s="715"/>
      <c r="CV43" s="715"/>
      <c r="CW43" s="715"/>
      <c r="CX43" s="715"/>
      <c r="CY43" s="716"/>
      <c r="CZ43" s="684">
        <v>0.3</v>
      </c>
      <c r="DA43" s="713"/>
      <c r="DB43" s="713"/>
      <c r="DC43" s="717"/>
      <c r="DD43" s="688">
        <v>7857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352254</v>
      </c>
      <c r="CS44" s="680"/>
      <c r="CT44" s="680"/>
      <c r="CU44" s="680"/>
      <c r="CV44" s="680"/>
      <c r="CW44" s="680"/>
      <c r="CX44" s="680"/>
      <c r="CY44" s="681"/>
      <c r="CZ44" s="684">
        <v>13.9</v>
      </c>
      <c r="DA44" s="685"/>
      <c r="DB44" s="685"/>
      <c r="DC44" s="780"/>
      <c r="DD44" s="688">
        <v>85773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77107</v>
      </c>
      <c r="CS45" s="715"/>
      <c r="CT45" s="715"/>
      <c r="CU45" s="715"/>
      <c r="CV45" s="715"/>
      <c r="CW45" s="715"/>
      <c r="CX45" s="715"/>
      <c r="CY45" s="716"/>
      <c r="CZ45" s="684">
        <v>3</v>
      </c>
      <c r="DA45" s="713"/>
      <c r="DB45" s="713"/>
      <c r="DC45" s="717"/>
      <c r="DD45" s="688">
        <v>8710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269060</v>
      </c>
      <c r="CS46" s="680"/>
      <c r="CT46" s="680"/>
      <c r="CU46" s="680"/>
      <c r="CV46" s="680"/>
      <c r="CW46" s="680"/>
      <c r="CX46" s="680"/>
      <c r="CY46" s="681"/>
      <c r="CZ46" s="684">
        <v>10.6</v>
      </c>
      <c r="DA46" s="685"/>
      <c r="DB46" s="685"/>
      <c r="DC46" s="780"/>
      <c r="DD46" s="688">
        <v>74524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3223</v>
      </c>
      <c r="CS47" s="715"/>
      <c r="CT47" s="715"/>
      <c r="CU47" s="715"/>
      <c r="CV47" s="715"/>
      <c r="CW47" s="715"/>
      <c r="CX47" s="715"/>
      <c r="CY47" s="716"/>
      <c r="CZ47" s="684">
        <v>0.1</v>
      </c>
      <c r="DA47" s="713"/>
      <c r="DB47" s="713"/>
      <c r="DC47" s="717"/>
      <c r="DD47" s="688">
        <v>142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339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2534377</v>
      </c>
      <c r="CS49" s="749"/>
      <c r="CT49" s="749"/>
      <c r="CU49" s="749"/>
      <c r="CV49" s="749"/>
      <c r="CW49" s="749"/>
      <c r="CX49" s="749"/>
      <c r="CY49" s="781"/>
      <c r="CZ49" s="764">
        <v>100</v>
      </c>
      <c r="DA49" s="782"/>
      <c r="DB49" s="782"/>
      <c r="DC49" s="783"/>
      <c r="DD49" s="784">
        <v>1872413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3/MeM2JU3bMiiZPV4qUmgaVQGL66QL7Ojb9WtWJ5uxJtL4uE1CCPZW1u3s74NQPX0VqywwkmD1qjlDFA6Epg==" saltValue="nO+ZgCM4fIQSXPLzZYEI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2638</v>
      </c>
      <c r="R7" s="815"/>
      <c r="S7" s="815"/>
      <c r="T7" s="815"/>
      <c r="U7" s="815"/>
      <c r="V7" s="815">
        <v>2534</v>
      </c>
      <c r="W7" s="815"/>
      <c r="X7" s="815"/>
      <c r="Y7" s="815"/>
      <c r="Z7" s="815"/>
      <c r="AA7" s="815">
        <v>104</v>
      </c>
      <c r="AB7" s="815"/>
      <c r="AC7" s="815"/>
      <c r="AD7" s="815"/>
      <c r="AE7" s="816"/>
      <c r="AF7" s="817">
        <v>80</v>
      </c>
      <c r="AG7" s="818"/>
      <c r="AH7" s="818"/>
      <c r="AI7" s="818"/>
      <c r="AJ7" s="819"/>
      <c r="AK7" s="854">
        <v>200</v>
      </c>
      <c r="AL7" s="855"/>
      <c r="AM7" s="855"/>
      <c r="AN7" s="855"/>
      <c r="AO7" s="855"/>
      <c r="AP7" s="855">
        <v>2513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2</v>
      </c>
      <c r="CI7" s="852"/>
      <c r="CJ7" s="852"/>
      <c r="CK7" s="852"/>
      <c r="CL7" s="853"/>
      <c r="CM7" s="851">
        <v>45</v>
      </c>
      <c r="CN7" s="852"/>
      <c r="CO7" s="852"/>
      <c r="CP7" s="852"/>
      <c r="CQ7" s="853"/>
      <c r="CR7" s="851">
        <v>34</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16</v>
      </c>
      <c r="CN8" s="862"/>
      <c r="CO8" s="862"/>
      <c r="CP8" s="862"/>
      <c r="CQ8" s="863"/>
      <c r="CR8" s="861">
        <v>5</v>
      </c>
      <c r="CS8" s="862"/>
      <c r="CT8" s="862"/>
      <c r="CU8" s="862"/>
      <c r="CV8" s="863"/>
      <c r="CW8" s="861" t="s">
        <v>589</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589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2638</v>
      </c>
      <c r="R23" s="874"/>
      <c r="S23" s="874"/>
      <c r="T23" s="874"/>
      <c r="U23" s="874"/>
      <c r="V23" s="874">
        <v>2534</v>
      </c>
      <c r="W23" s="874"/>
      <c r="X23" s="874"/>
      <c r="Y23" s="874"/>
      <c r="Z23" s="874"/>
      <c r="AA23" s="874">
        <v>104</v>
      </c>
      <c r="AB23" s="874"/>
      <c r="AC23" s="874"/>
      <c r="AD23" s="874"/>
      <c r="AE23" s="875"/>
      <c r="AF23" s="876">
        <v>80</v>
      </c>
      <c r="AG23" s="874"/>
      <c r="AH23" s="874"/>
      <c r="AI23" s="874"/>
      <c r="AJ23" s="877"/>
      <c r="AK23" s="878"/>
      <c r="AL23" s="879"/>
      <c r="AM23" s="879"/>
      <c r="AN23" s="879"/>
      <c r="AO23" s="879"/>
      <c r="AP23" s="874">
        <v>2513</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378</v>
      </c>
      <c r="R28" s="903"/>
      <c r="S28" s="903"/>
      <c r="T28" s="903"/>
      <c r="U28" s="903"/>
      <c r="V28" s="903">
        <v>332</v>
      </c>
      <c r="W28" s="903"/>
      <c r="X28" s="903"/>
      <c r="Y28" s="903"/>
      <c r="Z28" s="903"/>
      <c r="AA28" s="903">
        <v>46</v>
      </c>
      <c r="AB28" s="903"/>
      <c r="AC28" s="903"/>
      <c r="AD28" s="903"/>
      <c r="AE28" s="904"/>
      <c r="AF28" s="905">
        <v>46</v>
      </c>
      <c r="AG28" s="903"/>
      <c r="AH28" s="903"/>
      <c r="AI28" s="903"/>
      <c r="AJ28" s="906"/>
      <c r="AK28" s="907">
        <v>43</v>
      </c>
      <c r="AL28" s="898"/>
      <c r="AM28" s="898"/>
      <c r="AN28" s="898"/>
      <c r="AO28" s="898"/>
      <c r="AP28" s="898" t="s">
        <v>586</v>
      </c>
      <c r="AQ28" s="898"/>
      <c r="AR28" s="898"/>
      <c r="AS28" s="898"/>
      <c r="AT28" s="898"/>
      <c r="AU28" s="898" t="s">
        <v>586</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510</v>
      </c>
      <c r="R29" s="839"/>
      <c r="S29" s="839"/>
      <c r="T29" s="839"/>
      <c r="U29" s="839"/>
      <c r="V29" s="839">
        <v>450</v>
      </c>
      <c r="W29" s="839"/>
      <c r="X29" s="839"/>
      <c r="Y29" s="839"/>
      <c r="Z29" s="839"/>
      <c r="AA29" s="839">
        <v>60</v>
      </c>
      <c r="AB29" s="839"/>
      <c r="AC29" s="839"/>
      <c r="AD29" s="839"/>
      <c r="AE29" s="840"/>
      <c r="AF29" s="841">
        <v>60</v>
      </c>
      <c r="AG29" s="842"/>
      <c r="AH29" s="842"/>
      <c r="AI29" s="842"/>
      <c r="AJ29" s="843"/>
      <c r="AK29" s="910">
        <v>92</v>
      </c>
      <c r="AL29" s="911"/>
      <c r="AM29" s="911"/>
      <c r="AN29" s="911"/>
      <c r="AO29" s="911"/>
      <c r="AP29" s="911" t="s">
        <v>586</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47</v>
      </c>
      <c r="R30" s="839"/>
      <c r="S30" s="839"/>
      <c r="T30" s="839"/>
      <c r="U30" s="839"/>
      <c r="V30" s="839">
        <v>47</v>
      </c>
      <c r="W30" s="839"/>
      <c r="X30" s="839"/>
      <c r="Y30" s="839"/>
      <c r="Z30" s="839"/>
      <c r="AA30" s="839">
        <v>0</v>
      </c>
      <c r="AB30" s="839"/>
      <c r="AC30" s="839"/>
      <c r="AD30" s="839"/>
      <c r="AE30" s="840"/>
      <c r="AF30" s="841">
        <v>0</v>
      </c>
      <c r="AG30" s="842"/>
      <c r="AH30" s="842"/>
      <c r="AI30" s="842"/>
      <c r="AJ30" s="843"/>
      <c r="AK30" s="910">
        <v>17</v>
      </c>
      <c r="AL30" s="911"/>
      <c r="AM30" s="911"/>
      <c r="AN30" s="911"/>
      <c r="AO30" s="911"/>
      <c r="AP30" s="911" t="s">
        <v>586</v>
      </c>
      <c r="AQ30" s="911"/>
      <c r="AR30" s="911"/>
      <c r="AS30" s="911"/>
      <c r="AT30" s="911"/>
      <c r="AU30" s="911" t="s">
        <v>586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163</v>
      </c>
      <c r="R31" s="839"/>
      <c r="S31" s="839"/>
      <c r="T31" s="839"/>
      <c r="U31" s="839"/>
      <c r="V31" s="839">
        <v>158</v>
      </c>
      <c r="W31" s="839"/>
      <c r="X31" s="839"/>
      <c r="Y31" s="839"/>
      <c r="Z31" s="839"/>
      <c r="AA31" s="839">
        <v>5</v>
      </c>
      <c r="AB31" s="839"/>
      <c r="AC31" s="839"/>
      <c r="AD31" s="839"/>
      <c r="AE31" s="840"/>
      <c r="AF31" s="841">
        <v>5</v>
      </c>
      <c r="AG31" s="842"/>
      <c r="AH31" s="842"/>
      <c r="AI31" s="842"/>
      <c r="AJ31" s="843"/>
      <c r="AK31" s="910">
        <v>61</v>
      </c>
      <c r="AL31" s="911"/>
      <c r="AM31" s="911"/>
      <c r="AN31" s="911"/>
      <c r="AO31" s="911"/>
      <c r="AP31" s="911">
        <v>817</v>
      </c>
      <c r="AQ31" s="911"/>
      <c r="AR31" s="911"/>
      <c r="AS31" s="911"/>
      <c r="AT31" s="911"/>
      <c r="AU31" s="911">
        <v>566</v>
      </c>
      <c r="AV31" s="911"/>
      <c r="AW31" s="911"/>
      <c r="AX31" s="911"/>
      <c r="AY31" s="911"/>
      <c r="AZ31" s="912" t="s">
        <v>586</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144</v>
      </c>
      <c r="R32" s="839"/>
      <c r="S32" s="839"/>
      <c r="T32" s="839"/>
      <c r="U32" s="839"/>
      <c r="V32" s="839">
        <v>139</v>
      </c>
      <c r="W32" s="839"/>
      <c r="X32" s="839"/>
      <c r="Y32" s="839"/>
      <c r="Z32" s="839"/>
      <c r="AA32" s="839">
        <v>5</v>
      </c>
      <c r="AB32" s="839"/>
      <c r="AC32" s="839"/>
      <c r="AD32" s="839"/>
      <c r="AE32" s="840"/>
      <c r="AF32" s="841">
        <v>5</v>
      </c>
      <c r="AG32" s="842"/>
      <c r="AH32" s="842"/>
      <c r="AI32" s="842"/>
      <c r="AJ32" s="843"/>
      <c r="AK32" s="910">
        <v>92</v>
      </c>
      <c r="AL32" s="911"/>
      <c r="AM32" s="911"/>
      <c r="AN32" s="911"/>
      <c r="AO32" s="911"/>
      <c r="AP32" s="911">
        <v>967</v>
      </c>
      <c r="AQ32" s="911"/>
      <c r="AR32" s="911"/>
      <c r="AS32" s="911"/>
      <c r="AT32" s="911"/>
      <c r="AU32" s="911">
        <v>851</v>
      </c>
      <c r="AV32" s="911"/>
      <c r="AW32" s="911"/>
      <c r="AX32" s="911"/>
      <c r="AY32" s="911"/>
      <c r="AZ32" s="912" t="s">
        <v>586</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50</v>
      </c>
      <c r="R33" s="839"/>
      <c r="S33" s="839"/>
      <c r="T33" s="839"/>
      <c r="U33" s="839"/>
      <c r="V33" s="839">
        <v>50</v>
      </c>
      <c r="W33" s="839"/>
      <c r="X33" s="839"/>
      <c r="Y33" s="839"/>
      <c r="Z33" s="839"/>
      <c r="AA33" s="839">
        <v>0</v>
      </c>
      <c r="AB33" s="839"/>
      <c r="AC33" s="839"/>
      <c r="AD33" s="839"/>
      <c r="AE33" s="840"/>
      <c r="AF33" s="841" t="s">
        <v>129</v>
      </c>
      <c r="AG33" s="842"/>
      <c r="AH33" s="842"/>
      <c r="AI33" s="842"/>
      <c r="AJ33" s="843"/>
      <c r="AK33" s="910">
        <v>50</v>
      </c>
      <c r="AL33" s="911"/>
      <c r="AM33" s="911"/>
      <c r="AN33" s="911"/>
      <c r="AO33" s="911"/>
      <c r="AP33" s="911">
        <v>8</v>
      </c>
      <c r="AQ33" s="911"/>
      <c r="AR33" s="911"/>
      <c r="AS33" s="911"/>
      <c r="AT33" s="911"/>
      <c r="AU33" s="911">
        <v>8</v>
      </c>
      <c r="AV33" s="911"/>
      <c r="AW33" s="911"/>
      <c r="AX33" s="911"/>
      <c r="AY33" s="911"/>
      <c r="AZ33" s="912" t="s">
        <v>586</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561</v>
      </c>
      <c r="R34" s="839"/>
      <c r="S34" s="839"/>
      <c r="T34" s="839"/>
      <c r="U34" s="839"/>
      <c r="V34" s="839">
        <v>41</v>
      </c>
      <c r="W34" s="839"/>
      <c r="X34" s="839"/>
      <c r="Y34" s="839"/>
      <c r="Z34" s="839"/>
      <c r="AA34" s="839">
        <v>520</v>
      </c>
      <c r="AB34" s="839"/>
      <c r="AC34" s="839"/>
      <c r="AD34" s="839"/>
      <c r="AE34" s="840"/>
      <c r="AF34" s="841">
        <v>1816</v>
      </c>
      <c r="AG34" s="842"/>
      <c r="AH34" s="842"/>
      <c r="AI34" s="842"/>
      <c r="AJ34" s="843"/>
      <c r="AK34" s="910" t="s">
        <v>586</v>
      </c>
      <c r="AL34" s="911"/>
      <c r="AM34" s="911"/>
      <c r="AN34" s="911"/>
      <c r="AO34" s="911"/>
      <c r="AP34" s="911" t="s">
        <v>586</v>
      </c>
      <c r="AQ34" s="911"/>
      <c r="AR34" s="911"/>
      <c r="AS34" s="911"/>
      <c r="AT34" s="911"/>
      <c r="AU34" s="911" t="s">
        <v>586</v>
      </c>
      <c r="AV34" s="911"/>
      <c r="AW34" s="911"/>
      <c r="AX34" s="911"/>
      <c r="AY34" s="911"/>
      <c r="AZ34" s="912" t="s">
        <v>586</v>
      </c>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9148</v>
      </c>
      <c r="R35" s="839"/>
      <c r="S35" s="839"/>
      <c r="T35" s="839"/>
      <c r="U35" s="839"/>
      <c r="V35" s="839">
        <v>0</v>
      </c>
      <c r="W35" s="839"/>
      <c r="X35" s="839"/>
      <c r="Y35" s="839"/>
      <c r="Z35" s="839"/>
      <c r="AA35" s="839">
        <v>9148</v>
      </c>
      <c r="AB35" s="839"/>
      <c r="AC35" s="839"/>
      <c r="AD35" s="839"/>
      <c r="AE35" s="840"/>
      <c r="AF35" s="841">
        <v>12</v>
      </c>
      <c r="AG35" s="842"/>
      <c r="AH35" s="842"/>
      <c r="AI35" s="842"/>
      <c r="AJ35" s="843"/>
      <c r="AK35" s="910" t="s">
        <v>586</v>
      </c>
      <c r="AL35" s="911"/>
      <c r="AM35" s="911"/>
      <c r="AN35" s="911"/>
      <c r="AO35" s="911"/>
      <c r="AP35" s="911" t="s">
        <v>586</v>
      </c>
      <c r="AQ35" s="911"/>
      <c r="AR35" s="911"/>
      <c r="AS35" s="911"/>
      <c r="AT35" s="911"/>
      <c r="AU35" s="911" t="s">
        <v>586</v>
      </c>
      <c r="AV35" s="911"/>
      <c r="AW35" s="911"/>
      <c r="AX35" s="911"/>
      <c r="AY35" s="911"/>
      <c r="AZ35" s="912" t="s">
        <v>586</v>
      </c>
      <c r="BA35" s="912"/>
      <c r="BB35" s="912"/>
      <c r="BC35" s="912"/>
      <c r="BD35" s="912"/>
      <c r="BE35" s="908" t="s">
        <v>401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1944</v>
      </c>
      <c r="AG63" s="922"/>
      <c r="AH63" s="922"/>
      <c r="AI63" s="922"/>
      <c r="AJ63" s="923"/>
      <c r="AK63" s="924"/>
      <c r="AL63" s="919"/>
      <c r="AM63" s="919"/>
      <c r="AN63" s="919"/>
      <c r="AO63" s="919"/>
      <c r="AP63" s="922">
        <v>1792</v>
      </c>
      <c r="AQ63" s="922"/>
      <c r="AR63" s="922"/>
      <c r="AS63" s="922"/>
      <c r="AT63" s="922"/>
      <c r="AU63" s="922">
        <v>1425</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4446</v>
      </c>
      <c r="R68" s="946"/>
      <c r="S68" s="946"/>
      <c r="T68" s="946"/>
      <c r="U68" s="946"/>
      <c r="V68" s="946">
        <v>4244</v>
      </c>
      <c r="W68" s="946"/>
      <c r="X68" s="946"/>
      <c r="Y68" s="946"/>
      <c r="Z68" s="946"/>
      <c r="AA68" s="946">
        <v>202</v>
      </c>
      <c r="AB68" s="946"/>
      <c r="AC68" s="946"/>
      <c r="AD68" s="946"/>
      <c r="AE68" s="946"/>
      <c r="AF68" s="946">
        <v>202</v>
      </c>
      <c r="AG68" s="946"/>
      <c r="AH68" s="946"/>
      <c r="AI68" s="946"/>
      <c r="AJ68" s="946"/>
      <c r="AK68" s="946">
        <v>1</v>
      </c>
      <c r="AL68" s="946"/>
      <c r="AM68" s="946"/>
      <c r="AN68" s="946"/>
      <c r="AO68" s="946"/>
      <c r="AP68" s="946">
        <v>466</v>
      </c>
      <c r="AQ68" s="946"/>
      <c r="AR68" s="946"/>
      <c r="AS68" s="946"/>
      <c r="AT68" s="946"/>
      <c r="AU68" s="946">
        <v>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30</v>
      </c>
      <c r="R69" s="911"/>
      <c r="S69" s="911"/>
      <c r="T69" s="911"/>
      <c r="U69" s="911"/>
      <c r="V69" s="911">
        <v>14</v>
      </c>
      <c r="W69" s="911"/>
      <c r="X69" s="911"/>
      <c r="Y69" s="911"/>
      <c r="Z69" s="911"/>
      <c r="AA69" s="911">
        <v>16</v>
      </c>
      <c r="AB69" s="911"/>
      <c r="AC69" s="911"/>
      <c r="AD69" s="911"/>
      <c r="AE69" s="911"/>
      <c r="AF69" s="911">
        <v>16</v>
      </c>
      <c r="AG69" s="911"/>
      <c r="AH69" s="911"/>
      <c r="AI69" s="911"/>
      <c r="AJ69" s="911"/>
      <c r="AK69" s="911" t="s">
        <v>606</v>
      </c>
      <c r="AL69" s="911"/>
      <c r="AM69" s="911"/>
      <c r="AN69" s="911"/>
      <c r="AO69" s="911"/>
      <c r="AP69" s="911" t="s">
        <v>608</v>
      </c>
      <c r="AQ69" s="911"/>
      <c r="AR69" s="911"/>
      <c r="AS69" s="911"/>
      <c r="AT69" s="911"/>
      <c r="AU69" s="911" t="s">
        <v>608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1048</v>
      </c>
      <c r="R70" s="911"/>
      <c r="S70" s="911"/>
      <c r="T70" s="911"/>
      <c r="U70" s="911"/>
      <c r="V70" s="911">
        <v>1001</v>
      </c>
      <c r="W70" s="911"/>
      <c r="X70" s="911"/>
      <c r="Y70" s="911"/>
      <c r="Z70" s="911"/>
      <c r="AA70" s="911">
        <v>47</v>
      </c>
      <c r="AB70" s="911"/>
      <c r="AC70" s="911"/>
      <c r="AD70" s="911"/>
      <c r="AE70" s="911"/>
      <c r="AF70" s="911">
        <v>47</v>
      </c>
      <c r="AG70" s="911"/>
      <c r="AH70" s="911"/>
      <c r="AI70" s="911"/>
      <c r="AJ70" s="911"/>
      <c r="AK70" s="911">
        <v>42</v>
      </c>
      <c r="AL70" s="911"/>
      <c r="AM70" s="911"/>
      <c r="AN70" s="911"/>
      <c r="AO70" s="911"/>
      <c r="AP70" s="911" t="s">
        <v>606</v>
      </c>
      <c r="AQ70" s="911"/>
      <c r="AR70" s="911"/>
      <c r="AS70" s="911"/>
      <c r="AT70" s="911"/>
      <c r="AU70" s="911" t="s">
        <v>607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1268</v>
      </c>
      <c r="R71" s="911"/>
      <c r="S71" s="911"/>
      <c r="T71" s="911"/>
      <c r="U71" s="911"/>
      <c r="V71" s="911">
        <v>1133</v>
      </c>
      <c r="W71" s="911"/>
      <c r="X71" s="911"/>
      <c r="Y71" s="911"/>
      <c r="Z71" s="911"/>
      <c r="AA71" s="911">
        <v>135</v>
      </c>
      <c r="AB71" s="911"/>
      <c r="AC71" s="911"/>
      <c r="AD71" s="911"/>
      <c r="AE71" s="911"/>
      <c r="AF71" s="911">
        <v>135</v>
      </c>
      <c r="AG71" s="911"/>
      <c r="AH71" s="911"/>
      <c r="AI71" s="911"/>
      <c r="AJ71" s="911"/>
      <c r="AK71" s="911" t="s">
        <v>606</v>
      </c>
      <c r="AL71" s="911"/>
      <c r="AM71" s="911"/>
      <c r="AN71" s="911"/>
      <c r="AO71" s="911"/>
      <c r="AP71" s="911" t="s">
        <v>606</v>
      </c>
      <c r="AQ71" s="911"/>
      <c r="AR71" s="911"/>
      <c r="AS71" s="911"/>
      <c r="AT71" s="911"/>
      <c r="AU71" s="911" t="s">
        <v>606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285242</v>
      </c>
      <c r="R72" s="911"/>
      <c r="S72" s="911"/>
      <c r="T72" s="911"/>
      <c r="U72" s="911"/>
      <c r="V72" s="911">
        <v>271656</v>
      </c>
      <c r="W72" s="911"/>
      <c r="X72" s="911"/>
      <c r="Y72" s="911"/>
      <c r="Z72" s="911"/>
      <c r="AA72" s="911">
        <v>13586</v>
      </c>
      <c r="AB72" s="911"/>
      <c r="AC72" s="911"/>
      <c r="AD72" s="911"/>
      <c r="AE72" s="911"/>
      <c r="AF72" s="911">
        <v>13586</v>
      </c>
      <c r="AG72" s="911"/>
      <c r="AH72" s="911"/>
      <c r="AI72" s="911"/>
      <c r="AJ72" s="911"/>
      <c r="AK72" s="911">
        <v>983</v>
      </c>
      <c r="AL72" s="911"/>
      <c r="AM72" s="911"/>
      <c r="AN72" s="911"/>
      <c r="AO72" s="911"/>
      <c r="AP72" s="911" t="s">
        <v>606</v>
      </c>
      <c r="AQ72" s="911"/>
      <c r="AR72" s="911"/>
      <c r="AS72" s="911"/>
      <c r="AT72" s="911"/>
      <c r="AU72" s="911" t="s">
        <v>606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6381</v>
      </c>
      <c r="R73" s="911"/>
      <c r="S73" s="911"/>
      <c r="T73" s="911"/>
      <c r="U73" s="911"/>
      <c r="V73" s="911">
        <v>6104</v>
      </c>
      <c r="W73" s="911"/>
      <c r="X73" s="911"/>
      <c r="Y73" s="911"/>
      <c r="Z73" s="911"/>
      <c r="AA73" s="911">
        <v>277</v>
      </c>
      <c r="AB73" s="911"/>
      <c r="AC73" s="911"/>
      <c r="AD73" s="911"/>
      <c r="AE73" s="911"/>
      <c r="AF73" s="911">
        <v>277</v>
      </c>
      <c r="AG73" s="911"/>
      <c r="AH73" s="911"/>
      <c r="AI73" s="911"/>
      <c r="AJ73" s="911"/>
      <c r="AK73" s="911">
        <v>80</v>
      </c>
      <c r="AL73" s="911"/>
      <c r="AM73" s="911"/>
      <c r="AN73" s="911"/>
      <c r="AO73" s="911"/>
      <c r="AP73" s="911" t="s">
        <v>606</v>
      </c>
      <c r="AQ73" s="911"/>
      <c r="AR73" s="911"/>
      <c r="AS73" s="911"/>
      <c r="AT73" s="911"/>
      <c r="AU73" s="911" t="s">
        <v>607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597</v>
      </c>
      <c r="C74" s="954"/>
      <c r="D74" s="954"/>
      <c r="E74" s="954"/>
      <c r="F74" s="954"/>
      <c r="G74" s="954"/>
      <c r="H74" s="954"/>
      <c r="I74" s="954"/>
      <c r="J74" s="954"/>
      <c r="K74" s="954"/>
      <c r="L74" s="954"/>
      <c r="M74" s="954"/>
      <c r="N74" s="954"/>
      <c r="O74" s="954"/>
      <c r="P74" s="955"/>
      <c r="Q74" s="956">
        <v>36</v>
      </c>
      <c r="R74" s="911"/>
      <c r="S74" s="911"/>
      <c r="T74" s="911"/>
      <c r="U74" s="911"/>
      <c r="V74" s="911">
        <v>33</v>
      </c>
      <c r="W74" s="911"/>
      <c r="X74" s="911"/>
      <c r="Y74" s="911"/>
      <c r="Z74" s="911"/>
      <c r="AA74" s="911">
        <v>3</v>
      </c>
      <c r="AB74" s="911"/>
      <c r="AC74" s="911"/>
      <c r="AD74" s="911"/>
      <c r="AE74" s="911"/>
      <c r="AF74" s="911">
        <v>3</v>
      </c>
      <c r="AG74" s="911"/>
      <c r="AH74" s="911"/>
      <c r="AI74" s="911"/>
      <c r="AJ74" s="911"/>
      <c r="AK74" s="911">
        <v>29</v>
      </c>
      <c r="AL74" s="911"/>
      <c r="AM74" s="911"/>
      <c r="AN74" s="911"/>
      <c r="AO74" s="911"/>
      <c r="AP74" s="911" t="s">
        <v>607</v>
      </c>
      <c r="AQ74" s="911"/>
      <c r="AR74" s="911"/>
      <c r="AS74" s="911"/>
      <c r="AT74" s="911"/>
      <c r="AU74" s="911" t="s">
        <v>606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598</v>
      </c>
      <c r="C75" s="954"/>
      <c r="D75" s="954"/>
      <c r="E75" s="954"/>
      <c r="F75" s="954"/>
      <c r="G75" s="954"/>
      <c r="H75" s="954"/>
      <c r="I75" s="954"/>
      <c r="J75" s="954"/>
      <c r="K75" s="954"/>
      <c r="L75" s="954"/>
      <c r="M75" s="954"/>
      <c r="N75" s="954"/>
      <c r="O75" s="954"/>
      <c r="P75" s="955"/>
      <c r="Q75" s="959">
        <v>69</v>
      </c>
      <c r="R75" s="960"/>
      <c r="S75" s="960"/>
      <c r="T75" s="960"/>
      <c r="U75" s="910"/>
      <c r="V75" s="961">
        <v>60</v>
      </c>
      <c r="W75" s="960"/>
      <c r="X75" s="960"/>
      <c r="Y75" s="960"/>
      <c r="Z75" s="910"/>
      <c r="AA75" s="961">
        <v>8</v>
      </c>
      <c r="AB75" s="960"/>
      <c r="AC75" s="960"/>
      <c r="AD75" s="960"/>
      <c r="AE75" s="910"/>
      <c r="AF75" s="961">
        <v>8</v>
      </c>
      <c r="AG75" s="960"/>
      <c r="AH75" s="960"/>
      <c r="AI75" s="960"/>
      <c r="AJ75" s="910"/>
      <c r="AK75" s="961" t="s">
        <v>606</v>
      </c>
      <c r="AL75" s="960"/>
      <c r="AM75" s="960"/>
      <c r="AN75" s="960"/>
      <c r="AO75" s="910"/>
      <c r="AP75" s="961" t="s">
        <v>610</v>
      </c>
      <c r="AQ75" s="960"/>
      <c r="AR75" s="960"/>
      <c r="AS75" s="960"/>
      <c r="AT75" s="910"/>
      <c r="AU75" s="961" t="s">
        <v>610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599</v>
      </c>
      <c r="C76" s="954"/>
      <c r="D76" s="954"/>
      <c r="E76" s="954"/>
      <c r="F76" s="954"/>
      <c r="G76" s="954"/>
      <c r="H76" s="954"/>
      <c r="I76" s="954"/>
      <c r="J76" s="954"/>
      <c r="K76" s="954"/>
      <c r="L76" s="954"/>
      <c r="M76" s="954"/>
      <c r="N76" s="954"/>
      <c r="O76" s="954"/>
      <c r="P76" s="955"/>
      <c r="Q76" s="959">
        <v>405</v>
      </c>
      <c r="R76" s="960"/>
      <c r="S76" s="960"/>
      <c r="T76" s="960"/>
      <c r="U76" s="910"/>
      <c r="V76" s="961">
        <v>374</v>
      </c>
      <c r="W76" s="960"/>
      <c r="X76" s="960"/>
      <c r="Y76" s="960"/>
      <c r="Z76" s="910"/>
      <c r="AA76" s="961">
        <v>31</v>
      </c>
      <c r="AB76" s="960"/>
      <c r="AC76" s="960"/>
      <c r="AD76" s="960"/>
      <c r="AE76" s="910"/>
      <c r="AF76" s="961">
        <v>30</v>
      </c>
      <c r="AG76" s="960"/>
      <c r="AH76" s="960"/>
      <c r="AI76" s="960"/>
      <c r="AJ76" s="910"/>
      <c r="AK76" s="961" t="s">
        <v>606</v>
      </c>
      <c r="AL76" s="960"/>
      <c r="AM76" s="960"/>
      <c r="AN76" s="960"/>
      <c r="AO76" s="910"/>
      <c r="AP76" s="961">
        <v>463</v>
      </c>
      <c r="AQ76" s="960"/>
      <c r="AR76" s="960"/>
      <c r="AS76" s="960"/>
      <c r="AT76" s="910"/>
      <c r="AU76" s="961">
        <v>14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600</v>
      </c>
      <c r="C77" s="954"/>
      <c r="D77" s="954"/>
      <c r="E77" s="954"/>
      <c r="F77" s="954"/>
      <c r="G77" s="954"/>
      <c r="H77" s="954"/>
      <c r="I77" s="954"/>
      <c r="J77" s="954"/>
      <c r="K77" s="954"/>
      <c r="L77" s="954"/>
      <c r="M77" s="954"/>
      <c r="N77" s="954"/>
      <c r="O77" s="954"/>
      <c r="P77" s="955"/>
      <c r="Q77" s="959">
        <v>4744</v>
      </c>
      <c r="R77" s="960"/>
      <c r="S77" s="960"/>
      <c r="T77" s="960"/>
      <c r="U77" s="910"/>
      <c r="V77" s="961">
        <v>4690</v>
      </c>
      <c r="W77" s="960"/>
      <c r="X77" s="960"/>
      <c r="Y77" s="960"/>
      <c r="Z77" s="910"/>
      <c r="AA77" s="961">
        <v>54</v>
      </c>
      <c r="AB77" s="960"/>
      <c r="AC77" s="960"/>
      <c r="AD77" s="960"/>
      <c r="AE77" s="910"/>
      <c r="AF77" s="961">
        <v>54</v>
      </c>
      <c r="AG77" s="960"/>
      <c r="AH77" s="960"/>
      <c r="AI77" s="960"/>
      <c r="AJ77" s="910"/>
      <c r="AK77" s="961">
        <v>195</v>
      </c>
      <c r="AL77" s="960"/>
      <c r="AM77" s="960"/>
      <c r="AN77" s="960"/>
      <c r="AO77" s="910"/>
      <c r="AP77" s="961">
        <v>149</v>
      </c>
      <c r="AQ77" s="960"/>
      <c r="AR77" s="960"/>
      <c r="AS77" s="960"/>
      <c r="AT77" s="910"/>
      <c r="AU77" s="961" t="s">
        <v>608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601</v>
      </c>
      <c r="C78" s="954"/>
      <c r="D78" s="954"/>
      <c r="E78" s="954"/>
      <c r="F78" s="954"/>
      <c r="G78" s="954"/>
      <c r="H78" s="954"/>
      <c r="I78" s="954"/>
      <c r="J78" s="954"/>
      <c r="K78" s="954"/>
      <c r="L78" s="954"/>
      <c r="M78" s="954"/>
      <c r="N78" s="954"/>
      <c r="O78" s="954"/>
      <c r="P78" s="955"/>
      <c r="Q78" s="956">
        <v>80</v>
      </c>
      <c r="R78" s="911"/>
      <c r="S78" s="911"/>
      <c r="T78" s="911"/>
      <c r="U78" s="911"/>
      <c r="V78" s="911">
        <v>74</v>
      </c>
      <c r="W78" s="911"/>
      <c r="X78" s="911"/>
      <c r="Y78" s="911"/>
      <c r="Z78" s="911"/>
      <c r="AA78" s="911">
        <v>6</v>
      </c>
      <c r="AB78" s="911"/>
      <c r="AC78" s="911"/>
      <c r="AD78" s="911"/>
      <c r="AE78" s="911"/>
      <c r="AF78" s="911">
        <v>6</v>
      </c>
      <c r="AG78" s="911"/>
      <c r="AH78" s="911"/>
      <c r="AI78" s="911"/>
      <c r="AJ78" s="911"/>
      <c r="AK78" s="911" t="s">
        <v>606</v>
      </c>
      <c r="AL78" s="911"/>
      <c r="AM78" s="911"/>
      <c r="AN78" s="911"/>
      <c r="AO78" s="911"/>
      <c r="AP78" s="911">
        <v>5</v>
      </c>
      <c r="AQ78" s="911"/>
      <c r="AR78" s="911"/>
      <c r="AS78" s="911"/>
      <c r="AT78" s="911"/>
      <c r="AU78" s="911" t="s">
        <v>610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602</v>
      </c>
      <c r="C79" s="954"/>
      <c r="D79" s="954"/>
      <c r="E79" s="954"/>
      <c r="F79" s="954"/>
      <c r="G79" s="954"/>
      <c r="H79" s="954"/>
      <c r="I79" s="954"/>
      <c r="J79" s="954"/>
      <c r="K79" s="954"/>
      <c r="L79" s="954"/>
      <c r="M79" s="954"/>
      <c r="N79" s="954"/>
      <c r="O79" s="954"/>
      <c r="P79" s="955"/>
      <c r="Q79" s="956">
        <v>48</v>
      </c>
      <c r="R79" s="911"/>
      <c r="S79" s="911"/>
      <c r="T79" s="911"/>
      <c r="U79" s="911"/>
      <c r="V79" s="911">
        <v>38</v>
      </c>
      <c r="W79" s="911"/>
      <c r="X79" s="911"/>
      <c r="Y79" s="911"/>
      <c r="Z79" s="911"/>
      <c r="AA79" s="911">
        <v>9</v>
      </c>
      <c r="AB79" s="911"/>
      <c r="AC79" s="911"/>
      <c r="AD79" s="911"/>
      <c r="AE79" s="911"/>
      <c r="AF79" s="911">
        <v>6</v>
      </c>
      <c r="AG79" s="911"/>
      <c r="AH79" s="911"/>
      <c r="AI79" s="911"/>
      <c r="AJ79" s="911"/>
      <c r="AK79" s="911">
        <v>13</v>
      </c>
      <c r="AL79" s="911"/>
      <c r="AM79" s="911"/>
      <c r="AN79" s="911"/>
      <c r="AO79" s="911"/>
      <c r="AP79" s="911" t="s">
        <v>609</v>
      </c>
      <c r="AQ79" s="911"/>
      <c r="AR79" s="911"/>
      <c r="AS79" s="911"/>
      <c r="AT79" s="911"/>
      <c r="AU79" s="911" t="s">
        <v>608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603</v>
      </c>
      <c r="C80" s="954"/>
      <c r="D80" s="954"/>
      <c r="E80" s="954"/>
      <c r="F80" s="954"/>
      <c r="G80" s="954"/>
      <c r="H80" s="954"/>
      <c r="I80" s="954"/>
      <c r="J80" s="954"/>
      <c r="K80" s="954"/>
      <c r="L80" s="954"/>
      <c r="M80" s="954"/>
      <c r="N80" s="954"/>
      <c r="O80" s="954"/>
      <c r="P80" s="955"/>
      <c r="Q80" s="956">
        <v>1113</v>
      </c>
      <c r="R80" s="911"/>
      <c r="S80" s="911"/>
      <c r="T80" s="911"/>
      <c r="U80" s="911"/>
      <c r="V80" s="911">
        <v>1097</v>
      </c>
      <c r="W80" s="911"/>
      <c r="X80" s="911"/>
      <c r="Y80" s="911"/>
      <c r="Z80" s="911"/>
      <c r="AA80" s="911">
        <v>16</v>
      </c>
      <c r="AB80" s="911"/>
      <c r="AC80" s="911"/>
      <c r="AD80" s="911"/>
      <c r="AE80" s="911"/>
      <c r="AF80" s="911">
        <v>16</v>
      </c>
      <c r="AG80" s="911"/>
      <c r="AH80" s="911"/>
      <c r="AI80" s="911"/>
      <c r="AJ80" s="911"/>
      <c r="AK80" s="911" t="s">
        <v>606</v>
      </c>
      <c r="AL80" s="911"/>
      <c r="AM80" s="911"/>
      <c r="AN80" s="911"/>
      <c r="AO80" s="911"/>
      <c r="AP80" s="911">
        <v>77</v>
      </c>
      <c r="AQ80" s="911"/>
      <c r="AR80" s="911"/>
      <c r="AS80" s="911"/>
      <c r="AT80" s="911"/>
      <c r="AU80" s="911">
        <v>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604</v>
      </c>
      <c r="C81" s="954"/>
      <c r="D81" s="954"/>
      <c r="E81" s="954"/>
      <c r="F81" s="954"/>
      <c r="G81" s="954"/>
      <c r="H81" s="954"/>
      <c r="I81" s="954"/>
      <c r="J81" s="954"/>
      <c r="K81" s="954"/>
      <c r="L81" s="954"/>
      <c r="M81" s="954"/>
      <c r="N81" s="954"/>
      <c r="O81" s="954"/>
      <c r="P81" s="955"/>
      <c r="Q81" s="956">
        <v>113</v>
      </c>
      <c r="R81" s="911"/>
      <c r="S81" s="911"/>
      <c r="T81" s="911"/>
      <c r="U81" s="911"/>
      <c r="V81" s="911">
        <v>108</v>
      </c>
      <c r="W81" s="911"/>
      <c r="X81" s="911"/>
      <c r="Y81" s="911"/>
      <c r="Z81" s="911"/>
      <c r="AA81" s="911">
        <v>5</v>
      </c>
      <c r="AB81" s="911"/>
      <c r="AC81" s="911"/>
      <c r="AD81" s="911"/>
      <c r="AE81" s="911"/>
      <c r="AF81" s="911">
        <v>5</v>
      </c>
      <c r="AG81" s="911"/>
      <c r="AH81" s="911"/>
      <c r="AI81" s="911"/>
      <c r="AJ81" s="911"/>
      <c r="AK81" s="911" t="s">
        <v>606</v>
      </c>
      <c r="AL81" s="911"/>
      <c r="AM81" s="911"/>
      <c r="AN81" s="911"/>
      <c r="AO81" s="911"/>
      <c r="AP81" s="911" t="s">
        <v>608</v>
      </c>
      <c r="AQ81" s="911"/>
      <c r="AR81" s="911"/>
      <c r="AS81" s="911"/>
      <c r="AT81" s="911"/>
      <c r="AU81" s="911" t="s">
        <v>608</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605</v>
      </c>
      <c r="C82" s="954"/>
      <c r="D82" s="954"/>
      <c r="E82" s="954"/>
      <c r="F82" s="954"/>
      <c r="G82" s="954"/>
      <c r="H82" s="954"/>
      <c r="I82" s="954"/>
      <c r="J82" s="954"/>
      <c r="K82" s="954"/>
      <c r="L82" s="954"/>
      <c r="M82" s="954"/>
      <c r="N82" s="954"/>
      <c r="O82" s="954"/>
      <c r="P82" s="955"/>
      <c r="Q82" s="956">
        <v>191</v>
      </c>
      <c r="R82" s="911"/>
      <c r="S82" s="911"/>
      <c r="T82" s="911"/>
      <c r="U82" s="911"/>
      <c r="V82" s="911">
        <v>182</v>
      </c>
      <c r="W82" s="911"/>
      <c r="X82" s="911"/>
      <c r="Y82" s="911"/>
      <c r="Z82" s="911"/>
      <c r="AA82" s="911">
        <v>9</v>
      </c>
      <c r="AB82" s="911"/>
      <c r="AC82" s="911"/>
      <c r="AD82" s="911"/>
      <c r="AE82" s="911"/>
      <c r="AF82" s="911">
        <v>9</v>
      </c>
      <c r="AG82" s="911"/>
      <c r="AH82" s="911"/>
      <c r="AI82" s="911"/>
      <c r="AJ82" s="911"/>
      <c r="AK82" s="911" t="s">
        <v>608</v>
      </c>
      <c r="AL82" s="911"/>
      <c r="AM82" s="911"/>
      <c r="AN82" s="911"/>
      <c r="AO82" s="911"/>
      <c r="AP82" s="911" t="s">
        <v>608</v>
      </c>
      <c r="AQ82" s="911"/>
      <c r="AR82" s="911"/>
      <c r="AS82" s="911"/>
      <c r="AT82" s="911"/>
      <c r="AU82" s="911" t="s">
        <v>608</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39</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227771</v>
      </c>
      <c r="AB110" s="982"/>
      <c r="AC110" s="982"/>
      <c r="AD110" s="982"/>
      <c r="AE110" s="983"/>
      <c r="AF110" s="984">
        <v>209042</v>
      </c>
      <c r="AG110" s="982"/>
      <c r="AH110" s="982"/>
      <c r="AI110" s="982"/>
      <c r="AJ110" s="983"/>
      <c r="AK110" s="984">
        <v>217044</v>
      </c>
      <c r="AL110" s="982"/>
      <c r="AM110" s="982"/>
      <c r="AN110" s="982"/>
      <c r="AO110" s="983"/>
      <c r="AP110" s="985">
        <v>16.100000000000001</v>
      </c>
      <c r="AQ110" s="986"/>
      <c r="AR110" s="986"/>
      <c r="AS110" s="986"/>
      <c r="AT110" s="987"/>
      <c r="AU110" s="988" t="s">
        <v>72</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2424900</v>
      </c>
      <c r="BR110" s="1017"/>
      <c r="BS110" s="1017"/>
      <c r="BT110" s="1017"/>
      <c r="BU110" s="1017"/>
      <c r="BV110" s="1017">
        <v>2501114</v>
      </c>
      <c r="BW110" s="1017"/>
      <c r="BX110" s="1017"/>
      <c r="BY110" s="1017"/>
      <c r="BZ110" s="1017"/>
      <c r="CA110" s="1017">
        <v>2513111</v>
      </c>
      <c r="CB110" s="1017"/>
      <c r="CC110" s="1017"/>
      <c r="CD110" s="1017"/>
      <c r="CE110" s="1017"/>
      <c r="CF110" s="1031">
        <v>186.7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386</v>
      </c>
      <c r="DH110" s="1017"/>
      <c r="DI110" s="1017"/>
      <c r="DJ110" s="1017"/>
      <c r="DK110" s="1017"/>
      <c r="DL110" s="1017" t="s">
        <v>434</v>
      </c>
      <c r="DM110" s="1017"/>
      <c r="DN110" s="1017"/>
      <c r="DO110" s="1017"/>
      <c r="DP110" s="1017"/>
      <c r="DQ110" s="1017" t="s">
        <v>386</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386</v>
      </c>
      <c r="AG111" s="1024"/>
      <c r="AH111" s="1024"/>
      <c r="AI111" s="1024"/>
      <c r="AJ111" s="1025"/>
      <c r="AK111" s="1026" t="s">
        <v>438</v>
      </c>
      <c r="AL111" s="1024"/>
      <c r="AM111" s="1024"/>
      <c r="AN111" s="1024"/>
      <c r="AO111" s="1025"/>
      <c r="AP111" s="1027" t="s">
        <v>437</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438</v>
      </c>
      <c r="BR111" s="1010"/>
      <c r="BS111" s="1010"/>
      <c r="BT111" s="1010"/>
      <c r="BU111" s="1010"/>
      <c r="BV111" s="1010" t="s">
        <v>435</v>
      </c>
      <c r="BW111" s="1010"/>
      <c r="BX111" s="1010"/>
      <c r="BY111" s="1010"/>
      <c r="BZ111" s="1010"/>
      <c r="CA111" s="1010" t="s">
        <v>435</v>
      </c>
      <c r="CB111" s="1010"/>
      <c r="CC111" s="1010"/>
      <c r="CD111" s="1010"/>
      <c r="CE111" s="1010"/>
      <c r="CF111" s="1004" t="s">
        <v>435</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438</v>
      </c>
      <c r="DH111" s="1010"/>
      <c r="DI111" s="1010"/>
      <c r="DJ111" s="1010"/>
      <c r="DK111" s="1010"/>
      <c r="DL111" s="1010" t="s">
        <v>435</v>
      </c>
      <c r="DM111" s="1010"/>
      <c r="DN111" s="1010"/>
      <c r="DO111" s="1010"/>
      <c r="DP111" s="1010"/>
      <c r="DQ111" s="1010" t="s">
        <v>435</v>
      </c>
      <c r="DR111" s="1010"/>
      <c r="DS111" s="1010"/>
      <c r="DT111" s="1010"/>
      <c r="DU111" s="1010"/>
      <c r="DV111" s="1011" t="s">
        <v>435</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437</v>
      </c>
      <c r="AG112" s="1049"/>
      <c r="AH112" s="1049"/>
      <c r="AI112" s="1049"/>
      <c r="AJ112" s="1050"/>
      <c r="AK112" s="1051" t="s">
        <v>435</v>
      </c>
      <c r="AL112" s="1049"/>
      <c r="AM112" s="1049"/>
      <c r="AN112" s="1049"/>
      <c r="AO112" s="1050"/>
      <c r="AP112" s="1052" t="s">
        <v>438</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1700918</v>
      </c>
      <c r="BR112" s="1010"/>
      <c r="BS112" s="1010"/>
      <c r="BT112" s="1010"/>
      <c r="BU112" s="1010"/>
      <c r="BV112" s="1010">
        <v>1563595</v>
      </c>
      <c r="BW112" s="1010"/>
      <c r="BX112" s="1010"/>
      <c r="BY112" s="1010"/>
      <c r="BZ112" s="1010"/>
      <c r="CA112" s="1010">
        <v>1425470</v>
      </c>
      <c r="CB112" s="1010"/>
      <c r="CC112" s="1010"/>
      <c r="CD112" s="1010"/>
      <c r="CE112" s="1010"/>
      <c r="CF112" s="1004">
        <v>105.9</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437</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155398</v>
      </c>
      <c r="AB113" s="1024"/>
      <c r="AC113" s="1024"/>
      <c r="AD113" s="1024"/>
      <c r="AE113" s="1025"/>
      <c r="AF113" s="1026">
        <v>145493</v>
      </c>
      <c r="AG113" s="1024"/>
      <c r="AH113" s="1024"/>
      <c r="AI113" s="1024"/>
      <c r="AJ113" s="1025"/>
      <c r="AK113" s="1026">
        <v>132602</v>
      </c>
      <c r="AL113" s="1024"/>
      <c r="AM113" s="1024"/>
      <c r="AN113" s="1024"/>
      <c r="AO113" s="1025"/>
      <c r="AP113" s="1027">
        <v>9.9</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29303</v>
      </c>
      <c r="BR113" s="1010"/>
      <c r="BS113" s="1010"/>
      <c r="BT113" s="1010"/>
      <c r="BU113" s="1010"/>
      <c r="BV113" s="1010">
        <v>24120</v>
      </c>
      <c r="BW113" s="1010"/>
      <c r="BX113" s="1010"/>
      <c r="BY113" s="1010"/>
      <c r="BZ113" s="1010"/>
      <c r="CA113" s="1010">
        <v>23094</v>
      </c>
      <c r="CB113" s="1010"/>
      <c r="CC113" s="1010"/>
      <c r="CD113" s="1010"/>
      <c r="CE113" s="1010"/>
      <c r="CF113" s="1004">
        <v>1.7</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435</v>
      </c>
      <c r="DM113" s="1049"/>
      <c r="DN113" s="1049"/>
      <c r="DO113" s="1049"/>
      <c r="DP113" s="1050"/>
      <c r="DQ113" s="1051" t="s">
        <v>438</v>
      </c>
      <c r="DR113" s="1049"/>
      <c r="DS113" s="1049"/>
      <c r="DT113" s="1049"/>
      <c r="DU113" s="1050"/>
      <c r="DV113" s="1052" t="s">
        <v>386</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6704</v>
      </c>
      <c r="AB114" s="1049"/>
      <c r="AC114" s="1049"/>
      <c r="AD114" s="1049"/>
      <c r="AE114" s="1050"/>
      <c r="AF114" s="1051">
        <v>6041</v>
      </c>
      <c r="AG114" s="1049"/>
      <c r="AH114" s="1049"/>
      <c r="AI114" s="1049"/>
      <c r="AJ114" s="1050"/>
      <c r="AK114" s="1051">
        <v>2433</v>
      </c>
      <c r="AL114" s="1049"/>
      <c r="AM114" s="1049"/>
      <c r="AN114" s="1049"/>
      <c r="AO114" s="1050"/>
      <c r="AP114" s="1052">
        <v>0.2</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587949</v>
      </c>
      <c r="BR114" s="1010"/>
      <c r="BS114" s="1010"/>
      <c r="BT114" s="1010"/>
      <c r="BU114" s="1010"/>
      <c r="BV114" s="1010">
        <v>571444</v>
      </c>
      <c r="BW114" s="1010"/>
      <c r="BX114" s="1010"/>
      <c r="BY114" s="1010"/>
      <c r="BZ114" s="1010"/>
      <c r="CA114" s="1010">
        <v>537803</v>
      </c>
      <c r="CB114" s="1010"/>
      <c r="CC114" s="1010"/>
      <c r="CD114" s="1010"/>
      <c r="CE114" s="1010"/>
      <c r="CF114" s="1004">
        <v>40</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386</v>
      </c>
      <c r="DH114" s="1049"/>
      <c r="DI114" s="1049"/>
      <c r="DJ114" s="1049"/>
      <c r="DK114" s="1050"/>
      <c r="DL114" s="1051" t="s">
        <v>386</v>
      </c>
      <c r="DM114" s="1049"/>
      <c r="DN114" s="1049"/>
      <c r="DO114" s="1049"/>
      <c r="DP114" s="1050"/>
      <c r="DQ114" s="1051" t="s">
        <v>438</v>
      </c>
      <c r="DR114" s="1049"/>
      <c r="DS114" s="1049"/>
      <c r="DT114" s="1049"/>
      <c r="DU114" s="1050"/>
      <c r="DV114" s="1052" t="s">
        <v>386</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452</v>
      </c>
      <c r="AB115" s="1024"/>
      <c r="AC115" s="1024"/>
      <c r="AD115" s="1024"/>
      <c r="AE115" s="1025"/>
      <c r="AF115" s="1026" t="s">
        <v>438</v>
      </c>
      <c r="AG115" s="1024"/>
      <c r="AH115" s="1024"/>
      <c r="AI115" s="1024"/>
      <c r="AJ115" s="1025"/>
      <c r="AK115" s="1026" t="s">
        <v>438</v>
      </c>
      <c r="AL115" s="1024"/>
      <c r="AM115" s="1024"/>
      <c r="AN115" s="1024"/>
      <c r="AO115" s="1025"/>
      <c r="AP115" s="1027" t="s">
        <v>435</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386</v>
      </c>
      <c r="BR115" s="1010"/>
      <c r="BS115" s="1010"/>
      <c r="BT115" s="1010"/>
      <c r="BU115" s="1010"/>
      <c r="BV115" s="1010" t="s">
        <v>386</v>
      </c>
      <c r="BW115" s="1010"/>
      <c r="BX115" s="1010"/>
      <c r="BY115" s="1010"/>
      <c r="BZ115" s="1010"/>
      <c r="CA115" s="1010" t="s">
        <v>435</v>
      </c>
      <c r="CB115" s="1010"/>
      <c r="CC115" s="1010"/>
      <c r="CD115" s="1010"/>
      <c r="CE115" s="1010"/>
      <c r="CF115" s="1004" t="s">
        <v>452</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386</v>
      </c>
      <c r="DM115" s="1049"/>
      <c r="DN115" s="1049"/>
      <c r="DO115" s="1049"/>
      <c r="DP115" s="1050"/>
      <c r="DQ115" s="1051" t="s">
        <v>438</v>
      </c>
      <c r="DR115" s="1049"/>
      <c r="DS115" s="1049"/>
      <c r="DT115" s="1049"/>
      <c r="DU115" s="1050"/>
      <c r="DV115" s="1052" t="s">
        <v>438</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386</v>
      </c>
      <c r="AG116" s="1049"/>
      <c r="AH116" s="1049"/>
      <c r="AI116" s="1049"/>
      <c r="AJ116" s="1050"/>
      <c r="AK116" s="1051" t="s">
        <v>435</v>
      </c>
      <c r="AL116" s="1049"/>
      <c r="AM116" s="1049"/>
      <c r="AN116" s="1049"/>
      <c r="AO116" s="1050"/>
      <c r="AP116" s="1052" t="s">
        <v>438</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435</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435</v>
      </c>
      <c r="DM116" s="1049"/>
      <c r="DN116" s="1049"/>
      <c r="DO116" s="1049"/>
      <c r="DP116" s="1050"/>
      <c r="DQ116" s="1051" t="s">
        <v>435</v>
      </c>
      <c r="DR116" s="1049"/>
      <c r="DS116" s="1049"/>
      <c r="DT116" s="1049"/>
      <c r="DU116" s="1050"/>
      <c r="DV116" s="1052" t="s">
        <v>435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389873</v>
      </c>
      <c r="AB117" s="1067"/>
      <c r="AC117" s="1067"/>
      <c r="AD117" s="1067"/>
      <c r="AE117" s="1068"/>
      <c r="AF117" s="1069">
        <v>360576</v>
      </c>
      <c r="AG117" s="1067"/>
      <c r="AH117" s="1067"/>
      <c r="AI117" s="1067"/>
      <c r="AJ117" s="1068"/>
      <c r="AK117" s="1069">
        <v>352079</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438</v>
      </c>
      <c r="BR117" s="1010"/>
      <c r="BS117" s="1010"/>
      <c r="BT117" s="1010"/>
      <c r="BU117" s="1010"/>
      <c r="BV117" s="1010" t="s">
        <v>438</v>
      </c>
      <c r="BW117" s="1010"/>
      <c r="BX117" s="1010"/>
      <c r="BY117" s="1010"/>
      <c r="BZ117" s="1010"/>
      <c r="CA117" s="1010" t="s">
        <v>386</v>
      </c>
      <c r="CB117" s="1010"/>
      <c r="CC117" s="1010"/>
      <c r="CD117" s="1010"/>
      <c r="CE117" s="1010"/>
      <c r="CF117" s="1004" t="s">
        <v>386</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438</v>
      </c>
      <c r="DH117" s="1049"/>
      <c r="DI117" s="1049"/>
      <c r="DJ117" s="1049"/>
      <c r="DK117" s="1050"/>
      <c r="DL117" s="1051" t="s">
        <v>386</v>
      </c>
      <c r="DM117" s="1049"/>
      <c r="DN117" s="1049"/>
      <c r="DO117" s="1049"/>
      <c r="DP117" s="1050"/>
      <c r="DQ117" s="1051" t="s">
        <v>438</v>
      </c>
      <c r="DR117" s="1049"/>
      <c r="DS117" s="1049"/>
      <c r="DT117" s="1049"/>
      <c r="DU117" s="1050"/>
      <c r="DV117" s="1052" t="s">
        <v>438</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386</v>
      </c>
      <c r="BW118" s="1088"/>
      <c r="BX118" s="1088"/>
      <c r="BY118" s="1088"/>
      <c r="BZ118" s="1088"/>
      <c r="CA118" s="1088" t="s">
        <v>438</v>
      </c>
      <c r="CB118" s="1088"/>
      <c r="CC118" s="1088"/>
      <c r="CD118" s="1088"/>
      <c r="CE118" s="1088"/>
      <c r="CF118" s="1004" t="s">
        <v>438</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452</v>
      </c>
      <c r="DM118" s="1049"/>
      <c r="DN118" s="1049"/>
      <c r="DO118" s="1049"/>
      <c r="DP118" s="1050"/>
      <c r="DQ118" s="1051" t="s">
        <v>386</v>
      </c>
      <c r="DR118" s="1049"/>
      <c r="DS118" s="1049"/>
      <c r="DT118" s="1049"/>
      <c r="DU118" s="1050"/>
      <c r="DV118" s="1052" t="s">
        <v>438</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386</v>
      </c>
      <c r="AB119" s="982"/>
      <c r="AC119" s="982"/>
      <c r="AD119" s="982"/>
      <c r="AE119" s="983"/>
      <c r="AF119" s="984" t="s">
        <v>386</v>
      </c>
      <c r="AG119" s="982"/>
      <c r="AH119" s="982"/>
      <c r="AI119" s="982"/>
      <c r="AJ119" s="983"/>
      <c r="AK119" s="984" t="s">
        <v>386</v>
      </c>
      <c r="AL119" s="982"/>
      <c r="AM119" s="982"/>
      <c r="AN119" s="982"/>
      <c r="AO119" s="983"/>
      <c r="AP119" s="985" t="s">
        <v>386</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463</v>
      </c>
      <c r="BP119" s="1096"/>
      <c r="BQ119" s="1087">
        <v>4743070</v>
      </c>
      <c r="BR119" s="1088"/>
      <c r="BS119" s="1088"/>
      <c r="BT119" s="1088"/>
      <c r="BU119" s="1088"/>
      <c r="BV119" s="1088">
        <v>4660273</v>
      </c>
      <c r="BW119" s="1088"/>
      <c r="BX119" s="1088"/>
      <c r="BY119" s="1088"/>
      <c r="BZ119" s="1088"/>
      <c r="CA119" s="1088">
        <v>4499478</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408</v>
      </c>
      <c r="DH119" s="1074"/>
      <c r="DI119" s="1074"/>
      <c r="DJ119" s="1074"/>
      <c r="DK119" s="1075"/>
      <c r="DL119" s="1073" t="s">
        <v>386</v>
      </c>
      <c r="DM119" s="1074"/>
      <c r="DN119" s="1074"/>
      <c r="DO119" s="1074"/>
      <c r="DP119" s="1075"/>
      <c r="DQ119" s="1073" t="s">
        <v>386</v>
      </c>
      <c r="DR119" s="1074"/>
      <c r="DS119" s="1074"/>
      <c r="DT119" s="1074"/>
      <c r="DU119" s="1075"/>
      <c r="DV119" s="1076" t="s">
        <v>438</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408</v>
      </c>
      <c r="AB120" s="1049"/>
      <c r="AC120" s="1049"/>
      <c r="AD120" s="1049"/>
      <c r="AE120" s="1050"/>
      <c r="AF120" s="1051" t="s">
        <v>438</v>
      </c>
      <c r="AG120" s="1049"/>
      <c r="AH120" s="1049"/>
      <c r="AI120" s="1049"/>
      <c r="AJ120" s="1050"/>
      <c r="AK120" s="1051" t="s">
        <v>386</v>
      </c>
      <c r="AL120" s="1049"/>
      <c r="AM120" s="1049"/>
      <c r="AN120" s="1049"/>
      <c r="AO120" s="1050"/>
      <c r="AP120" s="1052" t="s">
        <v>434</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2483724</v>
      </c>
      <c r="BR120" s="1017"/>
      <c r="BS120" s="1017"/>
      <c r="BT120" s="1017"/>
      <c r="BU120" s="1017"/>
      <c r="BV120" s="1017">
        <v>2525742</v>
      </c>
      <c r="BW120" s="1017"/>
      <c r="BX120" s="1017"/>
      <c r="BY120" s="1017"/>
      <c r="BZ120" s="1017"/>
      <c r="CA120" s="1017">
        <v>2567035</v>
      </c>
      <c r="CB120" s="1017"/>
      <c r="CC120" s="1017"/>
      <c r="CD120" s="1017"/>
      <c r="CE120" s="1017"/>
      <c r="CF120" s="1031">
        <v>190.7</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1040426</v>
      </c>
      <c r="DH120" s="1017"/>
      <c r="DI120" s="1017"/>
      <c r="DJ120" s="1017"/>
      <c r="DK120" s="1017"/>
      <c r="DL120" s="1017">
        <v>960118</v>
      </c>
      <c r="DM120" s="1017"/>
      <c r="DN120" s="1017"/>
      <c r="DO120" s="1017"/>
      <c r="DP120" s="1017"/>
      <c r="DQ120" s="1017">
        <v>851490</v>
      </c>
      <c r="DR120" s="1017"/>
      <c r="DS120" s="1017"/>
      <c r="DT120" s="1017"/>
      <c r="DU120" s="1017"/>
      <c r="DV120" s="1018">
        <v>63.3</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386</v>
      </c>
      <c r="AB121" s="1049"/>
      <c r="AC121" s="1049"/>
      <c r="AD121" s="1049"/>
      <c r="AE121" s="1050"/>
      <c r="AF121" s="1051" t="s">
        <v>386</v>
      </c>
      <c r="AG121" s="1049"/>
      <c r="AH121" s="1049"/>
      <c r="AI121" s="1049"/>
      <c r="AJ121" s="1050"/>
      <c r="AK121" s="1051" t="s">
        <v>408</v>
      </c>
      <c r="AL121" s="1049"/>
      <c r="AM121" s="1049"/>
      <c r="AN121" s="1049"/>
      <c r="AO121" s="1050"/>
      <c r="AP121" s="1052" t="s">
        <v>408</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64994</v>
      </c>
      <c r="BR121" s="1010"/>
      <c r="BS121" s="1010"/>
      <c r="BT121" s="1010"/>
      <c r="BU121" s="1010"/>
      <c r="BV121" s="1010">
        <v>58037</v>
      </c>
      <c r="BW121" s="1010"/>
      <c r="BX121" s="1010"/>
      <c r="BY121" s="1010"/>
      <c r="BZ121" s="1010"/>
      <c r="CA121" s="1010">
        <v>51385</v>
      </c>
      <c r="CB121" s="1010"/>
      <c r="CC121" s="1010"/>
      <c r="CD121" s="1010"/>
      <c r="CE121" s="1010"/>
      <c r="CF121" s="1004">
        <v>3.8</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646519</v>
      </c>
      <c r="DH121" s="1010"/>
      <c r="DI121" s="1010"/>
      <c r="DJ121" s="1010"/>
      <c r="DK121" s="1010"/>
      <c r="DL121" s="1010">
        <v>594260</v>
      </c>
      <c r="DM121" s="1010"/>
      <c r="DN121" s="1010"/>
      <c r="DO121" s="1010"/>
      <c r="DP121" s="1010"/>
      <c r="DQ121" s="1010">
        <v>566092</v>
      </c>
      <c r="DR121" s="1010"/>
      <c r="DS121" s="1010"/>
      <c r="DT121" s="1010"/>
      <c r="DU121" s="1010"/>
      <c r="DV121" s="1011">
        <v>42.1</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408</v>
      </c>
      <c r="AG122" s="1049"/>
      <c r="AH122" s="1049"/>
      <c r="AI122" s="1049"/>
      <c r="AJ122" s="1050"/>
      <c r="AK122" s="1051" t="s">
        <v>386</v>
      </c>
      <c r="AL122" s="1049"/>
      <c r="AM122" s="1049"/>
      <c r="AN122" s="1049"/>
      <c r="AO122" s="1050"/>
      <c r="AP122" s="1052" t="s">
        <v>386</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2834515</v>
      </c>
      <c r="BR122" s="1088"/>
      <c r="BS122" s="1088"/>
      <c r="BT122" s="1088"/>
      <c r="BU122" s="1088"/>
      <c r="BV122" s="1088">
        <v>2907615</v>
      </c>
      <c r="BW122" s="1088"/>
      <c r="BX122" s="1088"/>
      <c r="BY122" s="1088"/>
      <c r="BZ122" s="1088"/>
      <c r="CA122" s="1088">
        <v>2886089</v>
      </c>
      <c r="CB122" s="1088"/>
      <c r="CC122" s="1088"/>
      <c r="CD122" s="1088"/>
      <c r="CE122" s="1088"/>
      <c r="CF122" s="1108">
        <v>214.4</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v>12993</v>
      </c>
      <c r="DH122" s="1010"/>
      <c r="DI122" s="1010"/>
      <c r="DJ122" s="1010"/>
      <c r="DK122" s="1010"/>
      <c r="DL122" s="1010">
        <v>9217</v>
      </c>
      <c r="DM122" s="1010"/>
      <c r="DN122" s="1010"/>
      <c r="DO122" s="1010"/>
      <c r="DP122" s="1010"/>
      <c r="DQ122" s="1010">
        <v>7888</v>
      </c>
      <c r="DR122" s="1010"/>
      <c r="DS122" s="1010"/>
      <c r="DT122" s="1010"/>
      <c r="DU122" s="1010"/>
      <c r="DV122" s="1011">
        <v>0.6</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386</v>
      </c>
      <c r="AB123" s="1049"/>
      <c r="AC123" s="1049"/>
      <c r="AD123" s="1049"/>
      <c r="AE123" s="1050"/>
      <c r="AF123" s="1051" t="s">
        <v>386</v>
      </c>
      <c r="AG123" s="1049"/>
      <c r="AH123" s="1049"/>
      <c r="AI123" s="1049"/>
      <c r="AJ123" s="1050"/>
      <c r="AK123" s="1051" t="s">
        <v>386</v>
      </c>
      <c r="AL123" s="1049"/>
      <c r="AM123" s="1049"/>
      <c r="AN123" s="1049"/>
      <c r="AO123" s="1050"/>
      <c r="AP123" s="1052" t="s">
        <v>386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472</v>
      </c>
      <c r="BP123" s="1096"/>
      <c r="BQ123" s="1155">
        <v>5383233</v>
      </c>
      <c r="BR123" s="1156"/>
      <c r="BS123" s="1156"/>
      <c r="BT123" s="1156"/>
      <c r="BU123" s="1156"/>
      <c r="BV123" s="1156">
        <v>5491394</v>
      </c>
      <c r="BW123" s="1156"/>
      <c r="BX123" s="1156"/>
      <c r="BY123" s="1156"/>
      <c r="BZ123" s="1156"/>
      <c r="CA123" s="1156">
        <v>5504509</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v>980</v>
      </c>
      <c r="DH123" s="1049"/>
      <c r="DI123" s="1049"/>
      <c r="DJ123" s="1049"/>
      <c r="DK123" s="1050"/>
      <c r="DL123" s="1051" t="s">
        <v>452</v>
      </c>
      <c r="DM123" s="1049"/>
      <c r="DN123" s="1049"/>
      <c r="DO123" s="1049"/>
      <c r="DP123" s="1050"/>
      <c r="DQ123" s="1051" t="s">
        <v>452</v>
      </c>
      <c r="DR123" s="1049"/>
      <c r="DS123" s="1049"/>
      <c r="DT123" s="1049"/>
      <c r="DU123" s="1050"/>
      <c r="DV123" s="1052" t="s">
        <v>386</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386</v>
      </c>
      <c r="AG124" s="1049"/>
      <c r="AH124" s="1049"/>
      <c r="AI124" s="1049"/>
      <c r="AJ124" s="1050"/>
      <c r="AK124" s="1051" t="s">
        <v>452</v>
      </c>
      <c r="AL124" s="1049"/>
      <c r="AM124" s="1049"/>
      <c r="AN124" s="1049"/>
      <c r="AO124" s="1050"/>
      <c r="AP124" s="1052" t="s">
        <v>386</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386</v>
      </c>
      <c r="BR124" s="1118"/>
      <c r="BS124" s="1118"/>
      <c r="BT124" s="1118"/>
      <c r="BU124" s="1118"/>
      <c r="BV124" s="1118" t="s">
        <v>386</v>
      </c>
      <c r="BW124" s="1118"/>
      <c r="BX124" s="1118"/>
      <c r="BY124" s="1118"/>
      <c r="BZ124" s="1118"/>
      <c r="CA124" s="1118" t="s">
        <v>386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475</v>
      </c>
      <c r="DH124" s="1074"/>
      <c r="DI124" s="1074"/>
      <c r="DJ124" s="1074"/>
      <c r="DK124" s="1075"/>
      <c r="DL124" s="1073" t="s">
        <v>438</v>
      </c>
      <c r="DM124" s="1074"/>
      <c r="DN124" s="1074"/>
      <c r="DO124" s="1074"/>
      <c r="DP124" s="1075"/>
      <c r="DQ124" s="1073" t="s">
        <v>475</v>
      </c>
      <c r="DR124" s="1074"/>
      <c r="DS124" s="1074"/>
      <c r="DT124" s="1074"/>
      <c r="DU124" s="1075"/>
      <c r="DV124" s="1076" t="s">
        <v>475</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452</v>
      </c>
      <c r="AB125" s="1049"/>
      <c r="AC125" s="1049"/>
      <c r="AD125" s="1049"/>
      <c r="AE125" s="1050"/>
      <c r="AF125" s="1051" t="s">
        <v>475</v>
      </c>
      <c r="AG125" s="1049"/>
      <c r="AH125" s="1049"/>
      <c r="AI125" s="1049"/>
      <c r="AJ125" s="1050"/>
      <c r="AK125" s="1051" t="s">
        <v>476</v>
      </c>
      <c r="AL125" s="1049"/>
      <c r="AM125" s="1049"/>
      <c r="AN125" s="1049"/>
      <c r="AO125" s="1050"/>
      <c r="AP125" s="1052" t="s">
        <v>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476</v>
      </c>
      <c r="DH125" s="1017"/>
      <c r="DI125" s="1017"/>
      <c r="DJ125" s="1017"/>
      <c r="DK125" s="1017"/>
      <c r="DL125" s="1017" t="s">
        <v>479</v>
      </c>
      <c r="DM125" s="1017"/>
      <c r="DN125" s="1017"/>
      <c r="DO125" s="1017"/>
      <c r="DP125" s="1017"/>
      <c r="DQ125" s="1017" t="s">
        <v>480</v>
      </c>
      <c r="DR125" s="1017"/>
      <c r="DS125" s="1017"/>
      <c r="DT125" s="1017"/>
      <c r="DU125" s="1017"/>
      <c r="DV125" s="1018" t="s">
        <v>475</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481</v>
      </c>
      <c r="AB126" s="1049"/>
      <c r="AC126" s="1049"/>
      <c r="AD126" s="1049"/>
      <c r="AE126" s="1050"/>
      <c r="AF126" s="1051" t="s">
        <v>482</v>
      </c>
      <c r="AG126" s="1049"/>
      <c r="AH126" s="1049"/>
      <c r="AI126" s="1049"/>
      <c r="AJ126" s="1050"/>
      <c r="AK126" s="1051" t="s">
        <v>476</v>
      </c>
      <c r="AL126" s="1049"/>
      <c r="AM126" s="1049"/>
      <c r="AN126" s="1049"/>
      <c r="AO126" s="1050"/>
      <c r="AP126" s="1052" t="s">
        <v>475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438</v>
      </c>
      <c r="DH126" s="1010"/>
      <c r="DI126" s="1010"/>
      <c r="DJ126" s="1010"/>
      <c r="DK126" s="1010"/>
      <c r="DL126" s="1010" t="s">
        <v>482</v>
      </c>
      <c r="DM126" s="1010"/>
      <c r="DN126" s="1010"/>
      <c r="DO126" s="1010"/>
      <c r="DP126" s="1010"/>
      <c r="DQ126" s="1010" t="s">
        <v>482</v>
      </c>
      <c r="DR126" s="1010"/>
      <c r="DS126" s="1010"/>
      <c r="DT126" s="1010"/>
      <c r="DU126" s="1010"/>
      <c r="DV126" s="1011" t="s">
        <v>480</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481</v>
      </c>
      <c r="AB127" s="1049"/>
      <c r="AC127" s="1049"/>
      <c r="AD127" s="1049"/>
      <c r="AE127" s="1050"/>
      <c r="AF127" s="1051" t="s">
        <v>485</v>
      </c>
      <c r="AG127" s="1049"/>
      <c r="AH127" s="1049"/>
      <c r="AI127" s="1049"/>
      <c r="AJ127" s="1050"/>
      <c r="AK127" s="1051" t="s">
        <v>482</v>
      </c>
      <c r="AL127" s="1049"/>
      <c r="AM127" s="1049"/>
      <c r="AN127" s="1049"/>
      <c r="AO127" s="1050"/>
      <c r="AP127" s="1052" t="s">
        <v>475</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475</v>
      </c>
      <c r="DH127" s="1010"/>
      <c r="DI127" s="1010"/>
      <c r="DJ127" s="1010"/>
      <c r="DK127" s="1010"/>
      <c r="DL127" s="1010" t="s">
        <v>438</v>
      </c>
      <c r="DM127" s="1010"/>
      <c r="DN127" s="1010"/>
      <c r="DO127" s="1010"/>
      <c r="DP127" s="1010"/>
      <c r="DQ127" s="1010" t="s">
        <v>491</v>
      </c>
      <c r="DR127" s="1010"/>
      <c r="DS127" s="1010"/>
      <c r="DT127" s="1010"/>
      <c r="DU127" s="1010"/>
      <c r="DV127" s="1011" t="s">
        <v>480</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7353</v>
      </c>
      <c r="AB128" s="1138"/>
      <c r="AC128" s="1138"/>
      <c r="AD128" s="1138"/>
      <c r="AE128" s="1139"/>
      <c r="AF128" s="1140">
        <v>7353</v>
      </c>
      <c r="AG128" s="1138"/>
      <c r="AH128" s="1138"/>
      <c r="AI128" s="1138"/>
      <c r="AJ128" s="1139"/>
      <c r="AK128" s="1140">
        <v>6996</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475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480</v>
      </c>
      <c r="DH128" s="1130"/>
      <c r="DI128" s="1130"/>
      <c r="DJ128" s="1130"/>
      <c r="DK128" s="1130"/>
      <c r="DL128" s="1130" t="s">
        <v>452</v>
      </c>
      <c r="DM128" s="1130"/>
      <c r="DN128" s="1130"/>
      <c r="DO128" s="1130"/>
      <c r="DP128" s="1130"/>
      <c r="DQ128" s="1130" t="s">
        <v>438</v>
      </c>
      <c r="DR128" s="1130"/>
      <c r="DS128" s="1130"/>
      <c r="DT128" s="1130"/>
      <c r="DU128" s="1130"/>
      <c r="DV128" s="1131" t="s">
        <v>491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1671228</v>
      </c>
      <c r="AB129" s="1049"/>
      <c r="AC129" s="1049"/>
      <c r="AD129" s="1049"/>
      <c r="AE129" s="1050"/>
      <c r="AF129" s="1051">
        <v>1624462</v>
      </c>
      <c r="AG129" s="1049"/>
      <c r="AH129" s="1049"/>
      <c r="AI129" s="1049"/>
      <c r="AJ129" s="1050"/>
      <c r="AK129" s="1051">
        <v>1628829</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452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303946</v>
      </c>
      <c r="AB130" s="1049"/>
      <c r="AC130" s="1049"/>
      <c r="AD130" s="1049"/>
      <c r="AE130" s="1050"/>
      <c r="AF130" s="1051">
        <v>280579</v>
      </c>
      <c r="AG130" s="1049"/>
      <c r="AH130" s="1049"/>
      <c r="AI130" s="1049"/>
      <c r="AJ130" s="1050"/>
      <c r="AK130" s="1051">
        <v>282853</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5.2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1367282</v>
      </c>
      <c r="AB131" s="1074"/>
      <c r="AC131" s="1074"/>
      <c r="AD131" s="1074"/>
      <c r="AE131" s="1075"/>
      <c r="AF131" s="1073">
        <v>1343883</v>
      </c>
      <c r="AG131" s="1074"/>
      <c r="AH131" s="1074"/>
      <c r="AI131" s="1074"/>
      <c r="AJ131" s="1075"/>
      <c r="AK131" s="1073">
        <v>1345976</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475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5.7467296430000001</v>
      </c>
      <c r="AB132" s="1190"/>
      <c r="AC132" s="1190"/>
      <c r="AD132" s="1190"/>
      <c r="AE132" s="1191"/>
      <c r="AF132" s="1192">
        <v>5.4055300949999996</v>
      </c>
      <c r="AG132" s="1190"/>
      <c r="AH132" s="1190"/>
      <c r="AI132" s="1190"/>
      <c r="AJ132" s="1191"/>
      <c r="AK132" s="1192">
        <v>4.6234108190000001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6.6</v>
      </c>
      <c r="AB133" s="1173"/>
      <c r="AC133" s="1173"/>
      <c r="AD133" s="1173"/>
      <c r="AE133" s="1174"/>
      <c r="AF133" s="1172">
        <v>5.8</v>
      </c>
      <c r="AG133" s="1173"/>
      <c r="AH133" s="1173"/>
      <c r="AI133" s="1173"/>
      <c r="AJ133" s="1174"/>
      <c r="AK133" s="1172">
        <v>5.2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vI3cIwAZbU7zo6af8gizwxrfqlsjnamrB/Wz3735odivNhqVX7YmqCU2ZOU9WG0hJIS4fkax/qUsikodfpS4w==" saltValue="yCwT1EespTFU0eSNH5FC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6XXkHAA3JgXkVMzaD+gA7olj7zxbzYL7yZ+cbZ3L0UMc2uKQVorzGTV0zxXJGCC5PArCXo3bUAErWHqVWvocA==" saltValue="q4hCZpKtdf3c5FsHRQd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3GsPlAqJH75lCzZX1NM/Zf9Gl2OtBEkY1Xq2sBY1r7978MnMaFCPpW0jsjATEPF91NQKLrcwiCq6u9tLYoveA==" saltValue="CFybe7WkrHyTgjZ5bw7C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397631</v>
      </c>
      <c r="AP9" s="312">
        <v>144436</v>
      </c>
      <c r="AQ9" s="313">
        <v>190701</v>
      </c>
      <c r="AR9" s="314">
        <v>-24.3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74275</v>
      </c>
      <c r="AP10" s="315">
        <v>26980</v>
      </c>
      <c r="AQ10" s="316">
        <v>22807</v>
      </c>
      <c r="AR10" s="317">
        <v>18.3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71010</v>
      </c>
      <c r="AP11" s="315">
        <v>25794</v>
      </c>
      <c r="AQ11" s="316">
        <v>29822</v>
      </c>
      <c r="AR11" s="317">
        <v>-13.5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33599</v>
      </c>
      <c r="AP14" s="315">
        <v>12205</v>
      </c>
      <c r="AQ14" s="316">
        <v>10094</v>
      </c>
      <c r="AR14" s="317">
        <v>20.9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7857</v>
      </c>
      <c r="AP15" s="315">
        <v>2854</v>
      </c>
      <c r="AQ15" s="316">
        <v>4017</v>
      </c>
      <c r="AR15" s="317">
        <v>-29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-29695</v>
      </c>
      <c r="AP16" s="315">
        <v>-10786</v>
      </c>
      <c r="AQ16" s="316">
        <v>-17771</v>
      </c>
      <c r="AR16" s="317">
        <v>-39.299999999999997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554677</v>
      </c>
      <c r="AP17" s="315">
        <v>201481</v>
      </c>
      <c r="AQ17" s="316">
        <v>242952</v>
      </c>
      <c r="AR17" s="317">
        <v>-17.100000000000001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13.8</v>
      </c>
      <c r="AP21" s="328">
        <v>21.84</v>
      </c>
      <c r="AQ21" s="329">
        <v>-8.0399999999999991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93.5</v>
      </c>
      <c r="AP22" s="333">
        <v>95.6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217044</v>
      </c>
      <c r="AP32" s="342">
        <v>78839</v>
      </c>
      <c r="AQ32" s="343">
        <v>136235</v>
      </c>
      <c r="AR32" s="344">
        <v>-42.1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132602</v>
      </c>
      <c r="AP35" s="342">
        <v>48166</v>
      </c>
      <c r="AQ35" s="343">
        <v>32688</v>
      </c>
      <c r="AR35" s="344">
        <v>47.4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2433</v>
      </c>
      <c r="AP36" s="342">
        <v>884</v>
      </c>
      <c r="AQ36" s="343">
        <v>4188</v>
      </c>
      <c r="AR36" s="344">
        <v>-78.900000000000006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1212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-6996</v>
      </c>
      <c r="AP39" s="342">
        <v>-2541</v>
      </c>
      <c r="AQ39" s="343">
        <v>-7598</v>
      </c>
      <c r="AR39" s="344">
        <v>-66.599999999999994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-282853</v>
      </c>
      <c r="AP40" s="342">
        <v>-102744</v>
      </c>
      <c r="AQ40" s="343">
        <v>-123844</v>
      </c>
      <c r="AR40" s="344">
        <v>-17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62230</v>
      </c>
      <c r="AP41" s="342">
        <v>22604</v>
      </c>
      <c r="AQ41" s="343">
        <v>42911</v>
      </c>
      <c r="AR41" s="344">
        <v>-47.3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388311</v>
      </c>
      <c r="AN51" s="364">
        <v>132394</v>
      </c>
      <c r="AO51" s="365">
        <v>105.1</v>
      </c>
      <c r="AP51" s="366">
        <v>288550</v>
      </c>
      <c r="AQ51" s="367">
        <v>20.8</v>
      </c>
      <c r="AR51" s="368">
        <v>84.3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265911</v>
      </c>
      <c r="AN52" s="372">
        <v>90662</v>
      </c>
      <c r="AO52" s="373">
        <v>108.4</v>
      </c>
      <c r="AP52" s="374">
        <v>141525</v>
      </c>
      <c r="AQ52" s="375">
        <v>10.1</v>
      </c>
      <c r="AR52" s="376">
        <v>98.3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493490</v>
      </c>
      <c r="AN53" s="364">
        <v>170522</v>
      </c>
      <c r="AO53" s="365">
        <v>28.8</v>
      </c>
      <c r="AP53" s="366">
        <v>245039</v>
      </c>
      <c r="AQ53" s="367">
        <v>-15.1</v>
      </c>
      <c r="AR53" s="368">
        <v>43.9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307060</v>
      </c>
      <c r="AN54" s="372">
        <v>106102</v>
      </c>
      <c r="AO54" s="373">
        <v>17</v>
      </c>
      <c r="AP54" s="374">
        <v>108922</v>
      </c>
      <c r="AQ54" s="375">
        <v>-23</v>
      </c>
      <c r="AR54" s="376">
        <v>40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401946</v>
      </c>
      <c r="AN55" s="364">
        <v>140344</v>
      </c>
      <c r="AO55" s="365">
        <v>-17.7</v>
      </c>
      <c r="AP55" s="366">
        <v>291945</v>
      </c>
      <c r="AQ55" s="367">
        <v>19.100000000000001</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279557</v>
      </c>
      <c r="AN56" s="372">
        <v>97611</v>
      </c>
      <c r="AO56" s="373">
        <v>-8</v>
      </c>
      <c r="AP56" s="374">
        <v>127651</v>
      </c>
      <c r="AQ56" s="375">
        <v>17.2</v>
      </c>
      <c r="AR56" s="376">
        <v>-25.2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517678</v>
      </c>
      <c r="AN57" s="364">
        <v>183444</v>
      </c>
      <c r="AO57" s="365">
        <v>30.7</v>
      </c>
      <c r="AP57" s="366">
        <v>291173</v>
      </c>
      <c r="AQ57" s="367">
        <v>-0.3</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239910</v>
      </c>
      <c r="AN58" s="372">
        <v>85014</v>
      </c>
      <c r="AO58" s="373">
        <v>-12.9</v>
      </c>
      <c r="AP58" s="374">
        <v>119071</v>
      </c>
      <c r="AQ58" s="375">
        <v>-6.7</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352254</v>
      </c>
      <c r="AN59" s="364">
        <v>127953</v>
      </c>
      <c r="AO59" s="365">
        <v>-30.2</v>
      </c>
      <c r="AP59" s="366">
        <v>271581</v>
      </c>
      <c r="AQ59" s="367">
        <v>-6.7</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269060</v>
      </c>
      <c r="AN60" s="372">
        <v>97733</v>
      </c>
      <c r="AO60" s="373">
        <v>15</v>
      </c>
      <c r="AP60" s="374">
        <v>117844</v>
      </c>
      <c r="AQ60" s="375">
        <v>-1</v>
      </c>
      <c r="AR60" s="376">
        <v>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430736</v>
      </c>
      <c r="AN61" s="379">
        <v>150931</v>
      </c>
      <c r="AO61" s="380">
        <v>23.3</v>
      </c>
      <c r="AP61" s="381">
        <v>277658</v>
      </c>
      <c r="AQ61" s="382">
        <v>3.6</v>
      </c>
      <c r="AR61" s="368">
        <v>19.7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272300</v>
      </c>
      <c r="AN62" s="372">
        <v>95424</v>
      </c>
      <c r="AO62" s="373">
        <v>23.9</v>
      </c>
      <c r="AP62" s="374">
        <v>123003</v>
      </c>
      <c r="AQ62" s="375">
        <v>-0.7</v>
      </c>
      <c r="AR62" s="376">
        <v>24.6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zGBwzAEDfVA923J3upZCQEpJUSPhGtQjb/jfsfHop/RKobmjyryVyVyeWLXKk4p07ffdjN7m+hn3AeAu/BEWw==" saltValue="+4VzlsGXLVM9g5PN1hds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ouDoZxVrigGowfIFTQ1Pqj8t1a7NqIA1A9Rk/ylzf6FHiofi16DAE5+6o0y2uy5G33XdI6z6rLGalF++VQAPg==" saltValue="WfEQvdK3be6dgfOSCwSa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1D6j6BDgX7yStqTo2WCUBamQY+qpKjKBgmSxc6Hhz7ewKa9kgT5BEL8HMTcZ6+JtzQ2bTH9pvECANG17LaQg==" saltValue="Dvlo8VLFN/xaReyDPq8y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44.16</v>
      </c>
      <c r="G47" s="12">
        <v>43.96</v>
      </c>
      <c r="H47" s="12">
        <v>44.43</v>
      </c>
      <c r="I47" s="12">
        <v>45.71</v>
      </c>
      <c r="J47" s="13">
        <v>45.59</v>
      </c>
    </row>
    <row r="48" spans="2:10" ht="57.75" customHeight="1" x14ac:dyDescent="0.15">
      <c r="B48" s="14"/>
      <c r="C48" s="1234" t="s">
        <v>4</v>
      </c>
      <c r="D48" s="1234"/>
      <c r="E48" s="1235"/>
      <c r="F48" s="15">
        <v>5.38</v>
      </c>
      <c r="G48" s="16">
        <v>7.98</v>
      </c>
      <c r="H48" s="16">
        <v>4.6500000000000004</v>
      </c>
      <c r="I48" s="16">
        <v>4.51</v>
      </c>
      <c r="J48" s="17">
        <v>4.93</v>
      </c>
    </row>
    <row r="49" spans="2:10" ht="57.75" customHeight="1" thickBot="1" x14ac:dyDescent="0.2">
      <c r="B49" s="18"/>
      <c r="C49" s="1236" t="s">
        <v>5</v>
      </c>
      <c r="D49" s="1236"/>
      <c r="E49" s="1237"/>
      <c r="F49" s="19">
        <v>0.08</v>
      </c>
      <c r="G49" s="20">
        <v>3.96</v>
      </c>
      <c r="H49" s="20" t="s">
        <v>565</v>
      </c>
      <c r="I49" s="20">
        <v>5.76</v>
      </c>
      <c r="J49" s="21">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8aoCuHZn3UPGquksVIYSUqu+GVBIz9ZO2iOp5uuJbsa05fWAdq/GjuvfUlxlA6NoslfONTcH7FkRnS3y8QLg==" saltValue="w+zRvv1lmQgfWkma8MoJ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2020-03-02T09:35:07Z</cp:lastPrinted>
  <dcterms:created xsi:type="dcterms:W3CDTF">2020-02-10T04:00:55Z</dcterms:created>
  <dcterms:modified xsi:type="dcterms:W3CDTF">2020-09-30T02:11:37Z</dcterms:modified>
  <cp:category/>
</cp:coreProperties>
</file>