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ED7EA9C0-3069-4526-A4DD-135A3D622D3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AM35" i="10"/>
  <c r="C35" i="10"/>
  <c r="AM34" i="10"/>
  <c r="C34" i="10"/>
  <c r="U34" i="10" s="1"/>
  <c r="U35" i="10" s="1"/>
  <c r="U36" i="10" s="1"/>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<sst xmlns="http://schemas.openxmlformats.org/spreadsheetml/2006/main" count="1341" uniqueCount="631">
  <si>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</si>
  <si>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</si>
  <si>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</si>
  <si>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</si>
  <si>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</si>
  <si>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</si>
  <si>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</si>
  <si>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</si>
  <si>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</si>
  <si>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</si>
  <si>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</si>
  <si>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</si>
  <si>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</si>
  <si>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</si>
  <si>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</si>
  <si>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</si>
  <si>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</si>
  <si>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</si>
  <si>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</si>
  <si>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</si>
  <si>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</si>
  <si>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</si>
  <si>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</si>
  <si>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</si>
  <si>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</si>
  <si>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</si>
  <si>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</si>
  <si>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</si>
  <si>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</si>
  <si>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</si>
  <si>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</si>
  <si>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</si>
  <si>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</si>
  <si>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</si>
  <si>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</si>
  <si>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</si>
  <si>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</si>
  <si>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</si>
  <si>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</si>
  <si>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</si>
  <si>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</si>
  <si>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</si>
  <si>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</si>
  <si>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</si>
  <si>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</si>
  <si>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</si>
  <si>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</si>
  <si>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</si>
  <si>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</si>
  <si>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</si>
  <si>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</si>
  <si>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</si>
  <si>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</si>
  <si>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</si>
  <si>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</si>
  <si>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</si>
  <si>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</si>
  <si>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</si>
  <si>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</si>
  <si>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</si>
  <si>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</si>
  <si>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</si>
  <si>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</si>
  <si>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</si>
  <si>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</si>
  <si>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</si>
  <si>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</si>
  <si>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</si>
  <si>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</si>
  <si>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</si>
  <si>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</si>
  <si>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</si>
  <si>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</si>
  <si>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</si>
  <si>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</si>
  <si>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</si>
  <si>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</si>
  <si>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</si>
  <si>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</si>
  <si>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</si>
  <si>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</si>
  <si>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</si>
  <si>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</si>
  <si>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</si>
  <si>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</si>
  <si>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</si>
  <si>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</si>
  <si>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</si>
  <si>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</si>
  <si>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</si>
  <si>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</si>
  <si>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</si>
  <si>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</si>
  <si>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</si>
  <si>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</si>
  <si>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</si>
  <si>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</si>
  <si>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</si>
  <si>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</si>
  <si>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</si>
  <si>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</si>
  <si>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</si>
  <si>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</si>
  <si>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</si>
  <si>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</si>
  <si>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</si>
  <si>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</si>
  <si>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</si>
  <si>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</si>
  <si>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</si>
  <si>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</si>
  <si>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</si>
  <si>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</si>
  <si>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</si>
  <si>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</si>
  <si>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</si>
  <si>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</si>
  <si>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</si>
  <si>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</si>
  <si>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</si>
  <si>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</si>
  <si>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</si>
  <si>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</si>
  <si>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</si>
  <si>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</si>
  <si>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</si>
  <si>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</si>
  <si>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</si>
  <si>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</si>
  <si>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</si>
  <si>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</si>
  <si>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</si>
  <si>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</si>
  <si>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</si>
  <si>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</si>
  <si>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</si>
  <si>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</si>
  <si>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</si>
  <si>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</si>
  <si>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</si>
  <si>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</si>
  <si>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</si>
  <si>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</si>
  <si>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</si>
  <si>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</si>
  <si>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</si>
  <si>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</si>
  <si>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</si>
  <si>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</si>
  <si>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</si>
  <si>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</si>
  <si>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</si>
  <si>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</si>
  <si>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</si>
  <si>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</si>
  <si>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</si>
  <si>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</si>
  <si>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</si>
  <si>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</si>
  <si>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</si>
  <si>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</si>
  <si>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</si>
  <si>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</si>
  <si>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</si>
  <si>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</si>
  <si>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</si>
  <si>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</si>
  <si>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</si>
  <si>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</si>
  <si>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</si>
  <si>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</si>
  <si>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</si>
  <si>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</si>
  <si>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</si>
  <si>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</si>
  <si>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</si>
  <si>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</si>
  <si>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</si>
  <si>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</si>
  <si>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</si>
  <si>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</si>
  <si>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</si>
  <si>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</si>
  <si>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</si>
  <si>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</si>
  <si>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</si>
  <si>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</si>
  <si>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</si>
  <si>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</si>
  <si>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</si>
  <si>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</si>
  <si>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</si>
  <si>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</si>
  <si>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</si>
  <si>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</si>
  <si>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</si>
  <si>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</si>
  <si>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</si>
  <si>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</si>
  <si>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</si>
  <si>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</si>
  <si>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</si>
  <si>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</si>
  <si>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</si>
  <si>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</si>
  <si>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</si>
  <si>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</si>
  <si>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</si>
  <si>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</si>
  <si>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</si>
  <si>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</si>
  <si>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</si>
  <si>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</si>
  <si>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</si>
  <si>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</si>
  <si>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</si>
  <si>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</si>
  <si>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</si>
  <si>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</si>
  <si>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</si>
  <si>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</si>
  <si>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</si>
  <si>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</si>
  <si>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</si>
  <si>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</si>
  <si>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</si>
  <si>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</si>
  <si>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</si>
  <si>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</si>
  <si>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</si>
  <si>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</si>
  <si>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</si>
  <si>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</si>
  <si>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</si>
  <si>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</si>
  <si>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</si>
  <si>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</si>
  <si>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</si>
  <si>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</si>
  <si>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</si>
  <si>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</si>
  <si>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</si>
  <si>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</si>
  <si>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</si>
  <si>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</si>
  <si>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</si>
  <si>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</si>
  <si>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</si>
  <si>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</si>
  <si>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</si>
  <si>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</si>
  <si>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</si>
  <si>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</si>
  <si>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</si>
  <si>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</si>
  <si>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</si>
  <si>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</si>
  <si>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</si>
  <si>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</si>
  <si>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</si>
  <si>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</si>
  <si>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</si>
  <si>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</si>
  <si>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</si>
  <si>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</si>
  <si>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</si>
  <si>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</si>
  <si>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</si>
  <si>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</si>
  <si>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</si>
  <si>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</si>
  <si>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</si>
  <si>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</si>
  <si>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</si>
  <si>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</si>
  <si>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</si>
  <si>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</si>
  <si>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</si>
  <si>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</si>
  <si>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</si>
  <si>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</si>
  <si>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</si>
  <si>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</si>
  <si>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</si>
  <si>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</si>
  <si>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</si>
  <si>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</si>
  <si>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</si>
  <si>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</si>
  <si>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</si>
  <si>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</si>
  <si>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</si>
  <si>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</si>
  <si>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</si>
  <si>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</si>
  <si>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</si>
  <si>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</si>
  <si>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</si>
  <si>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</si>
  <si>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</si>
  <si>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</si>
  <si>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</si>
  <si>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</si>
  <si>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</si>
  <si>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</si>
  <si>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</si>
  <si>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</si>
  <si>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</si>
  <si>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</si>
  <si>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</si>
  <si>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</si>
  <si>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</si>
  <si>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</si>
  <si>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</si>
  <si>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</si>
  <si>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</si>
  <si>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</si>
  <si>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</si>
  <si>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</si>
  <si>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</si>
  <si>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</si>
  <si>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</si>
  <si>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</si>
  <si>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</si>
  <si>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</si>
  <si>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</si>
  <si>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</si>
  <si>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</si>
  <si>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</si>
  <si>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</si>
  <si>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</si>
  <si>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</si>
  <si>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</si>
  <si>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</si>
  <si>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</si>
  <si>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</si>
  <si>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</si>
  <si>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</si>
  <si>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</si>
  <si>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</si>
  <si>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</si>
  <si>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</si>
  <si>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</si>
  <si>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</si>
  <si>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</si>
  <si>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</si>
  <si>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</si>
  <si>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</si>
  <si>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</si>
  <si>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</si>
  <si>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</si>
  <si>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</si>
  <si>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</si>
  <si>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</si>
  <si>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</si>
  <si>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</si>
  <si>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</si>
  <si>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</si>
  <si>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</si>
  <si>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</si>
  <si>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</si>
  <si>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</si>
  <si>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</si>
  <si>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</si>
  <si>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</si>
  <si>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</si>
  <si>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</si>
  <si>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</si>
  <si>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</si>
  <si>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</si>
  <si>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</si>
  <si>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</si>
  <si>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</si>
  <si>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</si>
  <si>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</si>
  <si>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</si>
  <si>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</si>
  <si>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</si>
  <si>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</si>
  <si>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</si>
  <si>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</si>
  <si>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</si>
  <si>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</si>
  <si>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</si>
  <si>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</si>
  <si>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</si>
  <si>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</si>
  <si>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</si>
  <si>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</si>
  <si>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</si>
  <si>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</si>
  <si>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</si>
  <si>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</si>
  <si>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</si>
  <si>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</si>
  <si>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</si>
  <si>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</si>
  <si>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</si>
  <si>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</si>
  <si>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</si>
  <si>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</si>
  <si>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</si>
  <si>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</si>
  <si>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</si>
  <si>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</si>
  <si>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</si>
  <si>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</si>
  <si>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</si>
  <si>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</si>
  <si>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</si>
  <si>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</si>
  <si>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</si>
  <si>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麻績村聖高原別荘地地上権分譲事業特別会計</t>
    <phoneticPr fontId="5"/>
  </si>
  <si>
    <t>法非適用企業</t>
    <phoneticPr fontId="5"/>
  </si>
  <si>
    <t>麻績村住宅団地分譲事業特別会計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</si>
  <si>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</si>
  <si>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</si>
  <si>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</si>
  <si>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</si>
  <si>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</si>
  <si>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</si>
  <si>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</si>
  <si>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</si>
  <si>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</si>
  <si>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</si>
  <si>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</si>
  <si>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</si>
  <si>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</si>
  <si>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</si>
  <si>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</si>
  <si>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</si>
  <si>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</si>
  <si>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</si>
  <si>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</si>
  <si>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</si>
  <si>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</si>
  <si>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</si>
  <si>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</si>
  <si>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</si>
  <si>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</si>
  <si>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</si>
  <si>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</si>
  <si>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</si>
  <si>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</si>
  <si>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</si>
  <si>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</si>
  <si>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</si>
  <si>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</si>
  <si>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</si>
  <si>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</si>
  <si>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</si>
  <si>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</si>
  <si>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</si>
  <si>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</si>
  <si>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</si>
  <si>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</si>
  <si>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</si>
  <si>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</si>
  <si>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</si>
  <si>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</si>
  <si>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</si>
  <si>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</si>
  <si>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</si>
  <si>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</si>
  <si>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</si>
  <si>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</si>
  <si>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</si>
  <si>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</si>
  <si>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</si>
  <si>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</si>
  <si>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</si>
  <si>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</si>
  <si>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</si>
  <si>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</si>
  <si>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</si>
  <si>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</si>
  <si>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</si>
  <si>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</si>
  <si>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</si>
  <si>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</si>
  <si>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</si>
  <si>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</si>
  <si>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</si>
  <si>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</si>
  <si>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</si>
  <si>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</si>
  <si>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</si>
  <si>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</si>
  <si>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</si>
  <si>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</si>
  <si>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</si>
  <si>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t>
    <phoneticPr fontId="5"/>
  </si>
  <si>
    <t>-</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</si>
  <si>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</si>
  <si>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</si>
  <si>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</si>
  <si>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</si>
  <si>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</si>
  <si>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</si>
  <si>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</si>
  <si>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</si>
  <si>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</si>
  <si>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</si>
  <si>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</si>
  <si>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</si>
  <si>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</si>
  <si>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</si>
  <si>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</si>
  <si>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</si>
  <si>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</si>
  <si>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</si>
  <si>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</si>
  <si>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</si>
  <si>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</si>
  <si>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</si>
  <si>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</si>
  <si>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</si>
  <si>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</si>
  <si>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</si>
  <si>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</si>
  <si>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</si>
  <si>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</si>
  <si>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</si>
  <si>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</si>
  <si>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</si>
  <si>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</si>
  <si>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</si>
  <si>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</si>
  <si>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</si>
  <si>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</si>
  <si>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</si>
  <si>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</si>
  <si>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</si>
  <si>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</si>
  <si>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</si>
  <si>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</si>
  <si>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</si>
  <si>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</si>
  <si>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</si>
  <si>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</si>
  <si>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</si>
  <si>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</si>
  <si>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</si>
  <si>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</si>
  <si>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</si>
  <si>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</si>
  <si>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</si>
  <si>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</si>
  <si>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</si>
  <si>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</si>
  <si>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</si>
  <si>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</si>
  <si>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</si>
  <si>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</si>
  <si>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</si>
  <si>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</si>
  <si>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</si>
  <si>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</si>
  <si>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</si>
  <si>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</si>
  <si>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</si>
  <si>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</si>
  <si>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</si>
  <si>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</si>
  <si>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</si>
  <si>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</si>
  <si>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</si>
  <si>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</si>
  <si>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</si>
  <si>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</si>
  <si>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</si>
  <si>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</si>
  <si>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</si>
  <si>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</si>
  <si>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</si>
  <si>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</si>
  <si>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</si>
  <si>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</si>
  <si>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</si>
  <si>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</si>
  <si>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</si>
  <si>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</si>
  <si>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</si>
  <si>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</si>
  <si>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</si>
  <si>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</si>
  <si>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</si>
  <si>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</si>
  <si>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</si>
  <si>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</si>
  <si>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</si>
  <si>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</si>
  <si>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</si>
  <si>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</si>
  <si>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</si>
  <si>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</si>
  <si>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</si>
  <si>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</si>
  <si>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</si>
  <si>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</si>
  <si>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</si>
  <si>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環境衛生事業基金</t>
    <rPh sb="0" eb="2">
      <t>カンキョウ</t>
    </rPh>
    <rPh sb="2" eb="4">
      <t>エイセイ</t>
    </rPh>
    <rPh sb="4" eb="6">
      <t>ジギョウ</t>
    </rPh>
    <rPh sb="6" eb="8">
      <t>キキン</t>
    </rPh>
    <phoneticPr fontId="19"/>
  </si>
  <si>
    <t>長野県市町村自治振興組合</t>
  </si>
  <si>
    <t>長野県後期高齢者医療広域連合</t>
  </si>
  <si>
    <t>長野県市町村総合事務組合</t>
  </si>
  <si>
    <t>松塩安筑老人福祉施設組合</t>
  </si>
  <si>
    <t>松塩筑木曽老人福祉施設組合</t>
  </si>
  <si>
    <t>中信地域町村交通災害共済事務組合</t>
  </si>
  <si>
    <t>穂高広域施設組合</t>
  </si>
  <si>
    <t>安曇野松筑広域環境施設組合</t>
  </si>
  <si>
    <t>長野県地方税滞納整理機構</t>
  </si>
  <si>
    <t>長野県市町村総合事務組合（非常勤職員職員公務災害補償特別会計）</t>
  </si>
  <si>
    <t>長野県市町村総合事務組合（一般会計）</t>
  </si>
  <si>
    <t>長野県後期高齢者医療広域連合(一般会計)</t>
  </si>
  <si>
    <t>長野県後期高齢者医療広域連合（後期高齢者医療事業会計）</t>
  </si>
  <si>
    <t>松本広域連合(一般会計）</t>
    <rPh sb="0" eb="2">
      <t>マツモト</t>
    </rPh>
    <rPh sb="2" eb="4">
      <t>コウイキ</t>
    </rPh>
    <rPh sb="4" eb="6">
      <t>レンゴウ</t>
    </rPh>
    <rPh sb="7" eb="9">
      <t>イッパン</t>
    </rPh>
    <rPh sb="9" eb="11">
      <t>カイケイ</t>
    </rPh>
    <phoneticPr fontId="2"/>
  </si>
  <si>
    <t>-</t>
    <phoneticPr fontId="2"/>
  </si>
  <si>
    <t>-</t>
    <phoneticPr fontId="2"/>
  </si>
  <si>
    <t>松本広域連合(松本地域ふるさと基金事業特別会計）</t>
    <rPh sb="7" eb="9">
      <t>マツモト</t>
    </rPh>
    <rPh sb="9" eb="11">
      <t>チイキ</t>
    </rPh>
    <rPh sb="15" eb="17">
      <t>キキン</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</si>
  <si>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</si>
  <si>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</si>
  <si>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</si>
  <si>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将来負担比率は心配な状況にありませんが、有形固定資産減価償却率は高水準を維持しており、今後、インフラ等の資産更新については計画的に行っていく必要があります。</t>
    <rPh sb="0" eb="2">
      <t>ショウライ</t>
    </rPh>
    <rPh sb="2" eb="4">
      <t>フタン</t>
    </rPh>
    <rPh sb="4" eb="6">
      <t>ヒリツ</t>
    </rPh>
    <rPh sb="7" eb="9">
      <t>シンパイ</t>
    </rPh>
    <rPh sb="10" eb="12">
      <t>ジョウキョウ</t>
    </rPh>
    <rPh sb="20" eb="26">
      <t>ユウケイコテイシサン</t>
    </rPh>
    <rPh sb="26" eb="30">
      <t>ゲンカショウキャク</t>
    </rPh>
    <rPh sb="30" eb="31">
      <t>リツ</t>
    </rPh>
    <rPh sb="32" eb="35">
      <t>コウスイジュン</t>
    </rPh>
    <rPh sb="36" eb="38">
      <t>イジ</t>
    </rPh>
    <rPh sb="43" eb="45">
      <t>コンゴ</t>
    </rPh>
    <rPh sb="50" eb="51">
      <t>トウ</t>
    </rPh>
    <rPh sb="52" eb="54">
      <t>シサン</t>
    </rPh>
    <rPh sb="54" eb="56">
      <t>コウシン</t>
    </rPh>
    <rPh sb="61" eb="64">
      <t>ケイカクテキ</t>
    </rPh>
    <rPh sb="65" eb="66">
      <t>オコナ</t>
    </rPh>
    <rPh sb="70" eb="7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</si>
  <si>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</si>
  <si>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</si>
  <si>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</si>
  <si>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</si>
  <si>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</si>
  <si>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</si>
  <si>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平成26年度から実質公債費率は減少傾向で、28年度に類似団体の平均値を下回ってから同水準を維持しています。今後もこの水準を維持できるよう、計画的な財政運営に努めます。</t>
    <rPh sb="0" eb="2">
      <t>ヘイセイ</t>
    </rPh>
    <rPh sb="4" eb="6">
      <t>ネンド</t>
    </rPh>
    <rPh sb="8" eb="10">
      <t>ジッシツ</t>
    </rPh>
    <rPh sb="10" eb="13">
      <t>コウサイヒ</t>
    </rPh>
    <rPh sb="13" eb="14">
      <t>リツ</t>
    </rPh>
    <rPh sb="15" eb="17">
      <t>ゲンショウ</t>
    </rPh>
    <rPh sb="17" eb="19">
      <t>ケイコウ</t>
    </rPh>
    <rPh sb="23" eb="25">
      <t>ネンド</t>
    </rPh>
    <rPh sb="26" eb="28">
      <t>ルイジ</t>
    </rPh>
    <rPh sb="28" eb="30">
      <t>ダンタイ</t>
    </rPh>
    <rPh sb="31" eb="34">
      <t>ヘイキンチ</t>
    </rPh>
    <rPh sb="35" eb="37">
      <t>シタマワ</t>
    </rPh>
    <rPh sb="41" eb="44">
      <t>ドウスイジュン</t>
    </rPh>
    <rPh sb="45" eb="47">
      <t>イジ</t>
    </rPh>
    <rPh sb="53" eb="55">
      <t>コンゴ</t>
    </rPh>
    <rPh sb="58" eb="60">
      <t>スイジュン</t>
    </rPh>
    <rPh sb="61" eb="63">
      <t>イジ</t>
    </rPh>
    <rPh sb="69" eb="72">
      <t>ケイカクテキ</t>
    </rPh>
    <rPh sb="73" eb="75">
      <t>ザイセイ</t>
    </rPh>
    <rPh sb="75" eb="77">
      <t>ウンエイ</t>
    </rPh>
    <rPh sb="78" eb="7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</si>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</sst>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7436B4-BEA5-4425-A94E-340CF16C4BC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1F6-44C5-963C-6D29F84C1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140344</c:v>
                </c:pt>
                <c:pt idx="1">
                  <c:v>183444</c:v>
                </c:pt>
                <c:pt idx="2">
                  <c:v>127953</c:v>
                </c:pt>
                <c:pt idx="3">
                  <c:v>162074</c:v>
                </c:pt>
                <c:pt idx="4">
                  <c:v>233597</c:v>
                </c:pt>
              </c:numCache>
            </c:numRef>
          </c:val>
          <c:smooth val="0"/>
          <c:extLst>
            <c:ext xmlns:c16="http://schemas.microsoft.com/office/drawing/2014/chart" uri="{C3380CC4-5D6E-409C-BE32-E72D297353CC}">
              <c16:uniqueId val="{00000001-E1F6-44C5-963C-6D29F84C15EE}"/>
            </c:ext>
          </c:extLst>
        </c:ser>
        <c:dLbls>
          <c:showLegendKey val="0"/>
          <c:showVal val="0"/>
          <c:showCatName val="0"/>
          <c:showSerName val="0"/>
          <c:showPercent val="0"/>
          <c:showBubbleSize val="0"/>
        </c:dLbls>
        <c:marker val="1"/>
        <c:smooth val="0"/>
        <c:axId val="662672088"/>
        <c:axId val="662672872"/>
      </c:lineChart>
      <c:catAx>
        <c:axId val="66267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672872"/>
        <c:crosses val="autoZero"/>
        <c:auto val="1"/>
        <c:lblAlgn val="ctr"/>
        <c:lblOffset val="100"/>
        <c:tickLblSkip val="1"/>
        <c:tickMarkSkip val="1"/>
        <c:noMultiLvlLbl val="0"/>
      </c:catAx>
      <c:valAx>
        <c:axId val="6626728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67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4.51</c:v>
                </c:pt>
                <c:pt idx="2">
                  <c:v>4.93</c:v>
                </c:pt>
                <c:pt idx="3">
                  <c:v>7.13</c:v>
                </c:pt>
                <c:pt idx="4">
                  <c:v>6.11</c:v>
                </c:pt>
              </c:numCache>
            </c:numRef>
          </c:val>
          <c:extLst>
            <c:ext xmlns:c16="http://schemas.microsoft.com/office/drawing/2014/chart" uri="{C3380CC4-5D6E-409C-BE32-E72D297353CC}">
              <c16:uniqueId val="{00000000-CF4A-4AB1-B9F7-E41A09EA81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44.43</c:v>
                </c:pt>
                <c:pt idx="1">
                  <c:v>45.71</c:v>
                </c:pt>
                <c:pt idx="2">
                  <c:v>45.59</c:v>
                </c:pt>
                <c:pt idx="3">
                  <c:v>46.96</c:v>
                </c:pt>
                <c:pt idx="4">
                  <c:v>47.78</c:v>
                </c:pt>
              </c:numCache>
            </c:numRef>
          </c:val>
          <c:extLst>
            <c:ext xmlns:c16="http://schemas.microsoft.com/office/drawing/2014/chart" uri="{C3380CC4-5D6E-409C-BE32-E72D297353CC}">
              <c16:uniqueId val="{00000001-CF4A-4AB1-B9F7-E41A09EA811C}"/>
            </c:ext>
          </c:extLst>
        </c:ser>
        <c:dLbls>
          <c:showLegendKey val="0"/>
          <c:showVal val="0"/>
          <c:showCatName val="0"/>
          <c:showSerName val="0"/>
          <c:showPercent val="0"/>
          <c:showBubbleSize val="0"/>
        </c:dLbls>
        <c:gapWidth val="250"/>
        <c:overlap val="100"/>
        <c:axId val="463232504"/>
        <c:axId val="366807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5.76</c:v>
                </c:pt>
                <c:pt idx="2">
                  <c:v>5.16</c:v>
                </c:pt>
                <c:pt idx="3">
                  <c:v>7.47</c:v>
                </c:pt>
                <c:pt idx="4">
                  <c:v>2.77</c:v>
                </c:pt>
              </c:numCache>
            </c:numRef>
          </c:val>
          <c:smooth val="0"/>
          <c:extLst>
            <c:ext xmlns:c16="http://schemas.microsoft.com/office/drawing/2014/chart" uri="{C3380CC4-5D6E-409C-BE32-E72D297353CC}">
              <c16:uniqueId val="{00000002-CF4A-4AB1-B9F7-E41A09EA811C}"/>
            </c:ext>
          </c:extLst>
        </c:ser>
        <c:dLbls>
          <c:showLegendKey val="0"/>
          <c:showVal val="0"/>
          <c:showCatName val="0"/>
          <c:showSerName val="0"/>
          <c:showPercent val="0"/>
          <c:showBubbleSize val="0"/>
        </c:dLbls>
        <c:marker val="1"/>
        <c:smooth val="0"/>
        <c:axId val="463232504"/>
        <c:axId val="366807608"/>
      </c:lineChart>
      <c:catAx>
        <c:axId val="46323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807608"/>
        <c:crosses val="autoZero"/>
        <c:auto val="1"/>
        <c:lblAlgn val="ctr"/>
        <c:lblOffset val="100"/>
        <c:tickLblSkip val="1"/>
        <c:tickMarkSkip val="1"/>
        <c:noMultiLvlLbl val="0"/>
      </c:catAx>
      <c:valAx>
        <c:axId val="366807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6E97-4566-99B1-3AAF932C49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97-4566-99B1-3AAF932C497C}"/>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0.06</c:v>
                </c:pt>
              </c:numCache>
            </c:numRef>
          </c:val>
          <c:extLst>
            <c:ext xmlns:c16="http://schemas.microsoft.com/office/drawing/2014/chart" uri="{C3380CC4-5D6E-409C-BE32-E72D297353CC}">
              <c16:uniqueId val="{00000002-6E97-4566-99B1-3AAF932C497C}"/>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0.26</c:v>
                </c:pt>
                <c:pt idx="2">
                  <c:v>#N/A</c:v>
                </c:pt>
                <c:pt idx="3">
                  <c:v>0.28000000000000003</c:v>
                </c:pt>
                <c:pt idx="4">
                  <c:v>#N/A</c:v>
                </c:pt>
                <c:pt idx="5">
                  <c:v>0.31</c:v>
                </c:pt>
                <c:pt idx="6">
                  <c:v>#N/A</c:v>
                </c:pt>
                <c:pt idx="7">
                  <c:v>0.2</c:v>
                </c:pt>
                <c:pt idx="8">
                  <c:v>#N/A</c:v>
                </c:pt>
                <c:pt idx="9">
                  <c:v>0.18</c:v>
                </c:pt>
              </c:numCache>
            </c:numRef>
          </c:val>
          <c:extLst>
            <c:ext xmlns:c16="http://schemas.microsoft.com/office/drawing/2014/chart" uri="{C3380CC4-5D6E-409C-BE32-E72D297353CC}">
              <c16:uniqueId val="{00000003-6E97-4566-99B1-3AAF932C497C}"/>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0.33</c:v>
                </c:pt>
                <c:pt idx="4">
                  <c:v>#N/A</c:v>
                </c:pt>
                <c:pt idx="5">
                  <c:v>0.32</c:v>
                </c:pt>
                <c:pt idx="6">
                  <c:v>#N/A</c:v>
                </c:pt>
                <c:pt idx="7">
                  <c:v>0.52</c:v>
                </c:pt>
                <c:pt idx="8">
                  <c:v>#N/A</c:v>
                </c:pt>
                <c:pt idx="9">
                  <c:v>0.44</c:v>
                </c:pt>
              </c:numCache>
            </c:numRef>
          </c:val>
          <c:extLst>
            <c:ext xmlns:c16="http://schemas.microsoft.com/office/drawing/2014/chart" uri="{C3380CC4-5D6E-409C-BE32-E72D297353CC}">
              <c16:uniqueId val="{00000004-6E97-4566-99B1-3AAF932C497C}"/>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0.76</c:v>
                </c:pt>
                <c:pt idx="4">
                  <c:v>#N/A</c:v>
                </c:pt>
                <c:pt idx="5">
                  <c:v>0.76</c:v>
                </c:pt>
                <c:pt idx="6">
                  <c:v>#N/A</c:v>
                </c:pt>
                <c:pt idx="7">
                  <c:v>0.75</c:v>
                </c:pt>
                <c:pt idx="8">
                  <c:v>#N/A</c:v>
                </c:pt>
                <c:pt idx="9">
                  <c:v>0.7</c:v>
                </c:pt>
              </c:numCache>
            </c:numRef>
          </c:val>
          <c:extLst>
            <c:ext xmlns:c16="http://schemas.microsoft.com/office/drawing/2014/chart" uri="{C3380CC4-5D6E-409C-BE32-E72D297353CC}">
              <c16:uniqueId val="{00000005-6E97-4566-99B1-3AAF932C497C}"/>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4.42</c:v>
                </c:pt>
                <c:pt idx="4">
                  <c:v>#N/A</c:v>
                </c:pt>
                <c:pt idx="5">
                  <c:v>2.79</c:v>
                </c:pt>
                <c:pt idx="6">
                  <c:v>#N/A</c:v>
                </c:pt>
                <c:pt idx="7">
                  <c:v>2.42</c:v>
                </c:pt>
                <c:pt idx="8">
                  <c:v>#N/A</c:v>
                </c:pt>
                <c:pt idx="9">
                  <c:v>2.5499999999999998</c:v>
                </c:pt>
              </c:numCache>
            </c:numRef>
          </c:val>
          <c:extLst>
            <c:ext xmlns:c16="http://schemas.microsoft.com/office/drawing/2014/chart" uri="{C3380CC4-5D6E-409C-BE32-E72D297353CC}">
              <c16:uniqueId val="{00000006-6E97-4566-99B1-3AAF932C497C}"/>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c:v>
                </c:pt>
                <c:pt idx="2">
                  <c:v>#N/A</c:v>
                </c:pt>
                <c:pt idx="3">
                  <c:v>2.78</c:v>
                </c:pt>
                <c:pt idx="4">
                  <c:v>#N/A</c:v>
                </c:pt>
                <c:pt idx="5">
                  <c:v>3.65</c:v>
                </c:pt>
                <c:pt idx="6">
                  <c:v>#N/A</c:v>
                </c:pt>
                <c:pt idx="7">
                  <c:v>4.0999999999999996</c:v>
                </c:pt>
                <c:pt idx="8">
                  <c:v>#N/A</c:v>
                </c:pt>
                <c:pt idx="9">
                  <c:v>4.59</c:v>
                </c:pt>
              </c:numCache>
            </c:numRef>
          </c:val>
          <c:extLst>
            <c:ext xmlns:c16="http://schemas.microsoft.com/office/drawing/2014/chart" uri="{C3380CC4-5D6E-409C-BE32-E72D297353CC}">
              <c16:uniqueId val="{00000007-6E97-4566-99B1-3AAF932C49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4.6500000000000004</c:v>
                </c:pt>
                <c:pt idx="2">
                  <c:v>#N/A</c:v>
                </c:pt>
                <c:pt idx="3">
                  <c:v>4.5</c:v>
                </c:pt>
                <c:pt idx="4">
                  <c:v>#N/A</c:v>
                </c:pt>
                <c:pt idx="5">
                  <c:v>4.93</c:v>
                </c:pt>
                <c:pt idx="6">
                  <c:v>#N/A</c:v>
                </c:pt>
                <c:pt idx="7">
                  <c:v>7.13</c:v>
                </c:pt>
                <c:pt idx="8">
                  <c:v>#N/A</c:v>
                </c:pt>
                <c:pt idx="9">
                  <c:v>6.1</c:v>
                </c:pt>
              </c:numCache>
            </c:numRef>
          </c:val>
          <c:extLst>
            <c:ext xmlns:c16="http://schemas.microsoft.com/office/drawing/2014/chart" uri="{C3380CC4-5D6E-409C-BE32-E72D297353CC}">
              <c16:uniqueId val="{00000008-6E97-4566-99B1-3AAF932C497C}"/>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108.63</c:v>
                </c:pt>
                <c:pt idx="2">
                  <c:v>#N/A</c:v>
                </c:pt>
                <c:pt idx="3">
                  <c:v>111.76</c:v>
                </c:pt>
                <c:pt idx="4">
                  <c:v>#N/A</c:v>
                </c:pt>
                <c:pt idx="5">
                  <c:v>111.46</c:v>
                </c:pt>
                <c:pt idx="6">
                  <c:v>#N/A</c:v>
                </c:pt>
                <c:pt idx="7">
                  <c:v>110.48</c:v>
                </c:pt>
                <c:pt idx="8">
                  <c:v>#N/A</c:v>
                </c:pt>
                <c:pt idx="9">
                  <c:v>104.4</c:v>
                </c:pt>
              </c:numCache>
            </c:numRef>
          </c:val>
          <c:extLst>
            <c:ext xmlns:c16="http://schemas.microsoft.com/office/drawing/2014/chart" uri="{C3380CC4-5D6E-409C-BE32-E72D297353CC}">
              <c16:uniqueId val="{00000009-6E97-4566-99B1-3AAF932C497C}"/>
            </c:ext>
          </c:extLst>
        </c:ser>
        <c:dLbls>
          <c:showLegendKey val="0"/>
          <c:showVal val="0"/>
          <c:showCatName val="0"/>
          <c:showSerName val="0"/>
          <c:showPercent val="0"/>
          <c:showBubbleSize val="0"/>
        </c:dLbls>
        <c:gapWidth val="150"/>
        <c:overlap val="100"/>
        <c:axId val="662672480"/>
        <c:axId val="464923048"/>
      </c:barChart>
      <c:catAx>
        <c:axId val="6626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923048"/>
        <c:crosses val="autoZero"/>
        <c:auto val="1"/>
        <c:lblAlgn val="ctr"/>
        <c:lblOffset val="100"/>
        <c:tickLblSkip val="1"/>
        <c:tickMarkSkip val="1"/>
        <c:noMultiLvlLbl val="0"/>
      </c:catAx>
      <c:valAx>
        <c:axId val="464923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67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311</c:v>
                </c:pt>
                <c:pt idx="5">
                  <c:v>287</c:v>
                </c:pt>
                <c:pt idx="8">
                  <c:v>290</c:v>
                </c:pt>
                <c:pt idx="11">
                  <c:v>301</c:v>
                </c:pt>
                <c:pt idx="14">
                  <c:v>294</c:v>
                </c:pt>
              </c:numCache>
            </c:numRef>
          </c:val>
          <c:extLst>
            <c:ext xmlns:c16="http://schemas.microsoft.com/office/drawing/2014/chart" uri="{C3380CC4-5D6E-409C-BE32-E72D297353CC}">
              <c16:uniqueId val="{00000000-85DF-4495-8297-D0B611C94A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DF-4495-8297-D0B611C94A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DF-4495-8297-D0B611C94A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6</c:v>
                </c:pt>
                <c:pt idx="6">
                  <c:v>2</c:v>
                </c:pt>
                <c:pt idx="9">
                  <c:v>3</c:v>
                </c:pt>
                <c:pt idx="12">
                  <c:v>3</c:v>
                </c:pt>
              </c:numCache>
            </c:numRef>
          </c:val>
          <c:extLst>
            <c:ext xmlns:c16="http://schemas.microsoft.com/office/drawing/2014/chart" uri="{C3380CC4-5D6E-409C-BE32-E72D297353CC}">
              <c16:uniqueId val="{00000003-85DF-4495-8297-D0B611C94A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145</c:v>
                </c:pt>
                <c:pt idx="6">
                  <c:v>133</c:v>
                </c:pt>
                <c:pt idx="9">
                  <c:v>134</c:v>
                </c:pt>
                <c:pt idx="12">
                  <c:v>126</c:v>
                </c:pt>
              </c:numCache>
            </c:numRef>
          </c:val>
          <c:extLst>
            <c:ext xmlns:c16="http://schemas.microsoft.com/office/drawing/2014/chart" uri="{C3380CC4-5D6E-409C-BE32-E72D297353CC}">
              <c16:uniqueId val="{00000004-85DF-4495-8297-D0B611C94A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DF-4495-8297-D0B611C94A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DF-4495-8297-D0B611C94A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228</c:v>
                </c:pt>
                <c:pt idx="3">
                  <c:v>209</c:v>
                </c:pt>
                <c:pt idx="6">
                  <c:v>217</c:v>
                </c:pt>
                <c:pt idx="9">
                  <c:v>235</c:v>
                </c:pt>
                <c:pt idx="12">
                  <c:v>239</c:v>
                </c:pt>
              </c:numCache>
            </c:numRef>
          </c:val>
          <c:extLst>
            <c:ext xmlns:c16="http://schemas.microsoft.com/office/drawing/2014/chart" uri="{C3380CC4-5D6E-409C-BE32-E72D297353CC}">
              <c16:uniqueId val="{00000007-85DF-4495-8297-D0B611C94AFB}"/>
            </c:ext>
          </c:extLst>
        </c:ser>
        <c:dLbls>
          <c:showLegendKey val="0"/>
          <c:showVal val="0"/>
          <c:showCatName val="0"/>
          <c:showSerName val="0"/>
          <c:showPercent val="0"/>
          <c:showBubbleSize val="0"/>
        </c:dLbls>
        <c:gapWidth val="100"/>
        <c:overlap val="100"/>
        <c:axId val="461423248"/>
        <c:axId val="46141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c:v>
                </c:pt>
                <c:pt idx="2">
                  <c:v>#N/A</c:v>
                </c:pt>
                <c:pt idx="3">
                  <c:v>#N/A</c:v>
                </c:pt>
                <c:pt idx="4">
                  <c:v>73</c:v>
                </c:pt>
                <c:pt idx="5">
                  <c:v>#N/A</c:v>
                </c:pt>
                <c:pt idx="6">
                  <c:v>#N/A</c:v>
                </c:pt>
                <c:pt idx="7">
                  <c:v>62</c:v>
                </c:pt>
                <c:pt idx="8">
                  <c:v>#N/A</c:v>
                </c:pt>
                <c:pt idx="9">
                  <c:v>#N/A</c:v>
                </c:pt>
                <c:pt idx="10">
                  <c:v>71</c:v>
                </c:pt>
                <c:pt idx="11">
                  <c:v>#N/A</c:v>
                </c:pt>
                <c:pt idx="12">
                  <c:v>#N/A</c:v>
                </c:pt>
                <c:pt idx="13">
                  <c:v>74</c:v>
                </c:pt>
                <c:pt idx="14">
                  <c:v>#N/A</c:v>
                </c:pt>
              </c:numCache>
            </c:numRef>
          </c:val>
          <c:smooth val="0"/>
          <c:extLst>
            <c:ext xmlns:c16="http://schemas.microsoft.com/office/drawing/2014/chart" uri="{C3380CC4-5D6E-409C-BE32-E72D297353CC}">
              <c16:uniqueId val="{00000008-85DF-4495-8297-D0B611C94AFB}"/>
            </c:ext>
          </c:extLst>
        </c:ser>
        <c:dLbls>
          <c:showLegendKey val="0"/>
          <c:showVal val="0"/>
          <c:showCatName val="0"/>
          <c:showSerName val="0"/>
          <c:showPercent val="0"/>
          <c:showBubbleSize val="0"/>
        </c:dLbls>
        <c:marker val="1"/>
        <c:smooth val="0"/>
        <c:axId val="461423248"/>
        <c:axId val="461418544"/>
      </c:lineChart>
      <c:catAx>
        <c:axId val="46142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18544"/>
        <c:crosses val="autoZero"/>
        <c:auto val="1"/>
        <c:lblAlgn val="ctr"/>
        <c:lblOffset val="100"/>
        <c:tickLblSkip val="1"/>
        <c:tickMarkSkip val="1"/>
        <c:noMultiLvlLbl val="0"/>
      </c:catAx>
      <c:valAx>
        <c:axId val="46141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2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2835</c:v>
                </c:pt>
                <c:pt idx="5">
                  <c:v>2908</c:v>
                </c:pt>
                <c:pt idx="8">
                  <c:v>2886</c:v>
                </c:pt>
                <c:pt idx="11">
                  <c:v>2708</c:v>
                </c:pt>
                <c:pt idx="14">
                  <c:v>2844</c:v>
                </c:pt>
              </c:numCache>
            </c:numRef>
          </c:val>
          <c:extLst>
            <c:ext xmlns:c16="http://schemas.microsoft.com/office/drawing/2014/chart" uri="{C3380CC4-5D6E-409C-BE32-E72D297353CC}">
              <c16:uniqueId val="{00000000-3B56-4F83-B1B1-3EE6C95986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c:v>
                </c:pt>
                <c:pt idx="5">
                  <c:v>58</c:v>
                </c:pt>
                <c:pt idx="8">
                  <c:v>51</c:v>
                </c:pt>
                <c:pt idx="11">
                  <c:v>0</c:v>
                </c:pt>
                <c:pt idx="14">
                  <c:v>0</c:v>
                </c:pt>
              </c:numCache>
            </c:numRef>
          </c:val>
          <c:extLst>
            <c:ext xmlns:c16="http://schemas.microsoft.com/office/drawing/2014/chart" uri="{C3380CC4-5D6E-409C-BE32-E72D297353CC}">
              <c16:uniqueId val="{00000001-3B56-4F83-B1B1-3EE6C95986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2484</c:v>
                </c:pt>
                <c:pt idx="5">
                  <c:v>2526</c:v>
                </c:pt>
                <c:pt idx="8">
                  <c:v>2567</c:v>
                </c:pt>
                <c:pt idx="11">
                  <c:v>2633</c:v>
                </c:pt>
                <c:pt idx="14">
                  <c:v>2775</c:v>
                </c:pt>
              </c:numCache>
            </c:numRef>
          </c:val>
          <c:extLst>
            <c:ext xmlns:c16="http://schemas.microsoft.com/office/drawing/2014/chart" uri="{C3380CC4-5D6E-409C-BE32-E72D297353CC}">
              <c16:uniqueId val="{00000002-3B56-4F83-B1B1-3EE6C95986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56-4F83-B1B1-3EE6C95986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56-4F83-B1B1-3EE6C95986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56-4F83-B1B1-3EE6C95986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588</c:v>
                </c:pt>
                <c:pt idx="3">
                  <c:v>571</c:v>
                </c:pt>
                <c:pt idx="6">
                  <c:v>538</c:v>
                </c:pt>
                <c:pt idx="9">
                  <c:v>523</c:v>
                </c:pt>
                <c:pt idx="12">
                  <c:v>526</c:v>
                </c:pt>
              </c:numCache>
            </c:numRef>
          </c:val>
          <c:extLst>
            <c:ext xmlns:c16="http://schemas.microsoft.com/office/drawing/2014/chart" uri="{C3380CC4-5D6E-409C-BE32-E72D297353CC}">
              <c16:uniqueId val="{00000006-3B56-4F83-B1B1-3EE6C95986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24</c:v>
                </c:pt>
                <c:pt idx="6">
                  <c:v>23</c:v>
                </c:pt>
                <c:pt idx="9">
                  <c:v>19</c:v>
                </c:pt>
                <c:pt idx="12">
                  <c:v>17</c:v>
                </c:pt>
              </c:numCache>
            </c:numRef>
          </c:val>
          <c:extLst>
            <c:ext xmlns:c16="http://schemas.microsoft.com/office/drawing/2014/chart" uri="{C3380CC4-5D6E-409C-BE32-E72D297353CC}">
              <c16:uniqueId val="{00000007-3B56-4F83-B1B1-3EE6C95986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1701</c:v>
                </c:pt>
                <c:pt idx="3">
                  <c:v>1564</c:v>
                </c:pt>
                <c:pt idx="6">
                  <c:v>1425</c:v>
                </c:pt>
                <c:pt idx="9">
                  <c:v>1330</c:v>
                </c:pt>
                <c:pt idx="12">
                  <c:v>1266</c:v>
                </c:pt>
              </c:numCache>
            </c:numRef>
          </c:val>
          <c:extLst>
            <c:ext xmlns:c16="http://schemas.microsoft.com/office/drawing/2014/chart" uri="{C3380CC4-5D6E-409C-BE32-E72D297353CC}">
              <c16:uniqueId val="{00000008-3B56-4F83-B1B1-3EE6C95986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56-4F83-B1B1-3EE6C95986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2425</c:v>
                </c:pt>
                <c:pt idx="3">
                  <c:v>2501</c:v>
                </c:pt>
                <c:pt idx="6">
                  <c:v>2513</c:v>
                </c:pt>
                <c:pt idx="9">
                  <c:v>2701</c:v>
                </c:pt>
                <c:pt idx="12">
                  <c:v>3008</c:v>
                </c:pt>
              </c:numCache>
            </c:numRef>
          </c:val>
          <c:extLst>
            <c:ext xmlns:c16="http://schemas.microsoft.com/office/drawing/2014/chart" uri="{C3380CC4-5D6E-409C-BE32-E72D297353CC}">
              <c16:uniqueId val="{0000000A-3B56-4F83-B1B1-3EE6C9598683}"/>
            </c:ext>
          </c:extLst>
        </c:ser>
        <c:dLbls>
          <c:showLegendKey val="0"/>
          <c:showVal val="0"/>
          <c:showCatName val="0"/>
          <c:showSerName val="0"/>
          <c:showPercent val="0"/>
          <c:showBubbleSize val="0"/>
        </c:dLbls>
        <c:gapWidth val="100"/>
        <c:overlap val="100"/>
        <c:axId val="461420504"/>
        <c:axId val="46142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56-4F83-B1B1-3EE6C9598683}"/>
            </c:ext>
          </c:extLst>
        </c:ser>
        <c:dLbls>
          <c:showLegendKey val="0"/>
          <c:showVal val="0"/>
          <c:showCatName val="0"/>
          <c:showSerName val="0"/>
          <c:showPercent val="0"/>
          <c:showBubbleSize val="0"/>
        </c:dLbls>
        <c:marker val="1"/>
        <c:smooth val="0"/>
        <c:axId val="461420504"/>
        <c:axId val="461424816"/>
      </c:lineChart>
      <c:catAx>
        <c:axId val="46142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424816"/>
        <c:crosses val="autoZero"/>
        <c:auto val="1"/>
        <c:lblAlgn val="ctr"/>
        <c:lblOffset val="100"/>
        <c:tickLblSkip val="1"/>
        <c:tickMarkSkip val="1"/>
        <c:noMultiLvlLbl val="0"/>
      </c:catAx>
      <c:valAx>
        <c:axId val="46142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2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743</c:v>
                </c:pt>
                <c:pt idx="1">
                  <c:v>772</c:v>
                </c:pt>
                <c:pt idx="2">
                  <c:v>831</c:v>
                </c:pt>
              </c:numCache>
            </c:numRef>
          </c:val>
          <c:extLst>
            <c:ext xmlns:c16="http://schemas.microsoft.com/office/drawing/2014/chart" uri="{C3380CC4-5D6E-409C-BE32-E72D297353CC}">
              <c16:uniqueId val="{00000000-7BB1-4F7B-9027-F3D6DD5F2D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132</c:v>
                </c:pt>
                <c:pt idx="1">
                  <c:v>139</c:v>
                </c:pt>
                <c:pt idx="2">
                  <c:v>189</c:v>
                </c:pt>
              </c:numCache>
            </c:numRef>
          </c:val>
          <c:extLst>
            <c:ext xmlns:c16="http://schemas.microsoft.com/office/drawing/2014/chart" uri="{C3380CC4-5D6E-409C-BE32-E72D297353CC}">
              <c16:uniqueId val="{00000001-7BB1-4F7B-9027-F3D6DD5F2D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1506</c:v>
                </c:pt>
                <c:pt idx="1">
                  <c:v>1520</c:v>
                </c:pt>
                <c:pt idx="2">
                  <c:v>1531</c:v>
                </c:pt>
              </c:numCache>
            </c:numRef>
          </c:val>
          <c:extLst>
            <c:ext xmlns:c16="http://schemas.microsoft.com/office/drawing/2014/chart" uri="{C3380CC4-5D6E-409C-BE32-E72D297353CC}">
              <c16:uniqueId val="{00000002-7BB1-4F7B-9027-F3D6DD5F2D0C}"/>
            </c:ext>
          </c:extLst>
        </c:ser>
        <c:dLbls>
          <c:showLegendKey val="0"/>
          <c:showVal val="0"/>
          <c:showCatName val="0"/>
          <c:showSerName val="0"/>
          <c:showPercent val="0"/>
          <c:showBubbleSize val="0"/>
        </c:dLbls>
        <c:gapWidth val="120"/>
        <c:overlap val="100"/>
        <c:axId val="461419328"/>
        <c:axId val="461425992"/>
      </c:barChart>
      <c:catAx>
        <c:axId val="4614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425992"/>
        <c:crosses val="autoZero"/>
        <c:auto val="1"/>
        <c:lblAlgn val="ctr"/>
        <c:lblOffset val="100"/>
        <c:tickLblSkip val="1"/>
        <c:tickMarkSkip val="1"/>
        <c:noMultiLvlLbl val="0"/>
      </c:catAx>
      <c:valAx>
        <c:axId val="461425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4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{91046234-3B8D-4C80-A6B6-9AC706678ED7}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4B-4AF7-8049-1E94EB9A75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{3B956DFD-BB24-460B-A6F4-4ECE765CB4D2}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B-4AF7-8049-1E94EB9A75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{863570F5-178E-4676-BD64-A6E6DB7C34C2}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B-4AF7-8049-1E94EB9A75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{423D7824-E883-463C-A001-7167537D924E}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B-4AF7-8049-1E94EB9A75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{4CA2BBF4-48FC-441F-BF21-9B40BFD96017}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B-4AF7-8049-1E94EB9A75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{9095B641-3765-4219-8170-0EDB7FA19872}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4B-4AF7-8049-1E94EB9A75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{98207F66-866D-452D-96D0-FDFEAE808544}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4B-4AF7-8049-1E94EB9A75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{B6400415-C02D-4CD7-8DFB-2BD01BCD9DD4}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4B-4AF7-8049-1E94EB9A75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{E4FDB8C3-B9B8-4CA9-9927-D7E276C2664E}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4B-4AF7-8049-1E94EB9A75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62.3</c:v>
                </c:pt>
                <c:pt idx="16">
                  <c:v>62.8</c:v>
                </c:pt>
                <c:pt idx="24">
                  <c:v>65.400000000000006</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4B-4AF7-8049-1E94EB9A75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{9582B42F-CF9D-44E2-8E20-B4A08A0AE45C}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4B-4AF7-8049-1E94EB9A75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{ADAF2D3F-90BC-40B0-B26B-8EF77E04631E}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B-4AF7-8049-1E94EB9A75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{50FE988B-9833-4532-BFCE-402D629AD220}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B-4AF7-8049-1E94EB9A75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{013DEE99-B1E8-48AC-B2EC-B3E1C5C24A68}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B-4AF7-8049-1E94EB9A75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{0951BF3F-D742-4AE7-A1F5-8E8A0352CB45}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B-4AF7-8049-1E94EB9A75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{261905F6-E67E-45AB-9FBE-5FD8F6CA5A18}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4B-4AF7-8049-1E94EB9A75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{3E234F4E-9A75-409F-9CAC-A9822E8993D8}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4B-4AF7-8049-1E94EB9A75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{F386E02C-4C72-42FA-A810-42D4054F0346}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4B-4AF7-8049-1E94EB9A75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{FC867B8A-406D-472E-87FB-DE0DE55EF878}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4B-4AF7-8049-1E94EB9A75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4B-4AF7-8049-1E94EB9A75B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{169406F0-83E7-41EB-9525-BE9098734E81}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90-42A3-9760-16DF6E49E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{5A00F4EF-AF5E-4AE4-BC31-CA36EEDAEAE0}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90-42A3-9760-16DF6E49E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{7FD0A23F-7607-461F-861C-F22A0FCFEF93}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90-42A3-9760-16DF6E49E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{94B9E1CB-EA19-49C1-BC02-1ED3E38640A0}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90-42A3-9760-16DF6E49E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{3DC36170-EFD5-461B-BB0D-F8A1623CDB5D}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90-42A3-9760-16DF6E49EC4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{CF9BC66D-E3E1-491B-930E-474A6EBA20F1}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90-42A3-9760-16DF6E49EC4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{44DFB238-A70B-4676-94F4-00DF7ABDF815}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90-42A3-9760-16DF6E49EC4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{25839565-E18F-460B-AF17-29648F0426D5}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90-42A3-9760-16DF6E49EC4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{80EDD1E3-E966-4F29-9334-C38CD5373194}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90-42A3-9760-16DF6E49E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5.8</c:v>
                </c:pt>
                <c:pt idx="16">
                  <c:v>5.2</c:v>
                </c:pt>
                <c:pt idx="24">
                  <c:v>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90-42A3-9760-16DF6E49EC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{52DE947C-B7F9-4396-B792-3C15DFBFCE7B}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90-42A3-9760-16DF6E49EC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{10214E59-61A4-4E7F-A117-21A75ABBEB7A}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90-42A3-9760-16DF6E49E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{14723838-625C-4AC0-AE22-D691E3AC4EB2}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90-42A3-9760-16DF6E49E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{F3B96A99-39E5-4FC6-9777-AE1E154F8BA0}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90-42A3-9760-16DF6E49E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{9F2923EE-DEE3-4A3C-85F7-AA440B782B03}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90-42A3-9760-16DF6E49EC4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{8F6F7243-102F-4B31-BF23-D226BB45BCBD}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90-42A3-9760-16DF6E49EC4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{3741727B-3214-40BF-8EBE-AE44A313E05E}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90-42A3-9760-16DF6E49EC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{891BF771-0D05-4855-BFBE-6F93D00A088F}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90-42A3-9760-16DF6E49EC4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{581521B9-58FD-4D47-8650-7EC5CAC9646C}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90-42A3-9760-16DF6E49E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90-42A3-9760-16DF6E49EC4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組合等は、元利償還金のピークが過ぎ、減少傾向にある</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一般会計は大型事業等（公共施設の改修・撤去、一部事務組合の負担金</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）の影響により今後は増加していく見込み。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組合等</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は、元利償還金のピークが過ぎ、減少傾向にある</a:t>
          </a:r>
          <a:r>
            <a:rPr lang="ja-JP" altLang="en-US" sz="1100" b="0" i="0" baseline="0">
              <a:solidFill>
                <a:schemeClr val="dk1"/>
              </a:solidFill>
              <a:effectLst/>
              <a:latin typeface="+mn-lt"/>
              <a:ea typeface="+mn-ea"/>
              <a:cs typeface="+mn-cs"/>
            </a:rPr>
            <a:t>。他方、</a:t>
          </a:r>
          <a:r>
            <a:rPr lang="ja-JP" altLang="ja-JP" sz="1100" b="0" i="0" baseline="0">
              <a:solidFill>
                <a:schemeClr val="dk1"/>
              </a:solidFill>
              <a:effectLst/>
              <a:latin typeface="+mn-lt"/>
              <a:ea typeface="+mn-ea"/>
              <a:cs typeface="+mn-cs"/>
            </a:rPr>
            <a:t>一般会計は大型事業の実施に伴い、地方債残高が増加していく見込み</a:t>
          </a:r>
          <a:r>
            <a:rPr lang="ja-JP" altLang="en-US" sz="1100" b="0" i="0" baseline="0">
              <a:solidFill>
                <a:schemeClr val="dk1"/>
              </a:solidFill>
              <a:effectLst/>
              <a:latin typeface="+mn-lt"/>
              <a:ea typeface="+mn-ea"/>
              <a:cs typeface="+mn-cs"/>
            </a:rPr>
            <a:t>であるため、</a:t>
          </a:r>
          <a:r>
            <a:rPr lang="ja-JP" altLang="ja-JP" sz="1100" b="0" i="0" baseline="0">
              <a:solidFill>
                <a:schemeClr val="dk1"/>
              </a:solidFill>
              <a:effectLst/>
              <a:latin typeface="+mn-lt"/>
              <a:ea typeface="+mn-ea"/>
              <a:cs typeface="+mn-cs"/>
            </a:rPr>
            <a:t>より計画的な起債借入、充当可能基金の積立により健全</a:t>
          </a:r>
          <a:r>
            <a:rPr lang="ja-JP" altLang="en-US" sz="1100" b="0" i="0" baseline="0">
              <a:solidFill>
                <a:schemeClr val="dk1"/>
              </a:solidFill>
              <a:effectLst/>
              <a:latin typeface="+mn-lt"/>
              <a:ea typeface="+mn-ea"/>
              <a:cs typeface="+mn-cs"/>
            </a:rPr>
            <a:t>財政に努める必要がある。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財政調整基金や減債基金は、経済情勢の著しい変動があった場合や償還財源に活用するものですが、近年は一定程度の積立額を保っています。</a:t>
          </a:r>
          <a:r>
            <a:rPr kumimoji="1" lang="ja-JP" altLang="en-US" sz="1100">
              <a:solidFill>
                <a:schemeClr val="dk1"/>
              </a:solidFill>
              <a:effectLst/>
              <a:latin typeface="+mn-lt"/>
              <a:ea typeface="+mn-ea"/>
              <a:cs typeface="+mn-cs"/>
            </a:rPr>
            <a:t>令和２年度は行政デジタル化への備えとして、例年よりも多く積み立てました。</a:t>
          </a:r>
          <a:endParaRPr lang="ja-JP" altLang="ja-JP" sz="1400">
            <a:effectLst/>
          </a:endParaRPr>
        </a:p>
        <a:p>
          <a:r>
            <a:rPr kumimoji="1" lang="ja-JP" altLang="ja-JP" sz="1100">
              <a:solidFill>
                <a:schemeClr val="dk1"/>
              </a:solidFill>
              <a:effectLst/>
              <a:latin typeface="+mn-lt"/>
              <a:ea typeface="+mn-ea"/>
              <a:cs typeface="+mn-cs"/>
            </a:rPr>
            <a:t>　また、特定目的基金にあっては年々増加</a:t>
          </a:r>
          <a:r>
            <a:rPr kumimoji="1" lang="ja-JP" altLang="en-US" sz="1100">
              <a:solidFill>
                <a:schemeClr val="dk1"/>
              </a:solidFill>
              <a:effectLst/>
              <a:latin typeface="+mn-lt"/>
              <a:ea typeface="+mn-ea"/>
              <a:cs typeface="+mn-cs"/>
            </a:rPr>
            <a:t>傾向にありますが</a:t>
          </a:r>
          <a:r>
            <a:rPr kumimoji="1" lang="ja-JP" altLang="ja-JP" sz="1100">
              <a:solidFill>
                <a:schemeClr val="dk1"/>
              </a:solidFill>
              <a:effectLst/>
              <a:latin typeface="+mn-lt"/>
              <a:ea typeface="+mn-ea"/>
              <a:cs typeface="+mn-cs"/>
            </a:rPr>
            <a:t>、主には施設の更新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修繕に</a:t>
          </a:r>
          <a:r>
            <a:rPr kumimoji="1" lang="ja-JP" altLang="en-US" sz="1100">
              <a:solidFill>
                <a:schemeClr val="dk1"/>
              </a:solidFill>
              <a:effectLst/>
              <a:latin typeface="+mn-lt"/>
              <a:ea typeface="+mn-ea"/>
              <a:cs typeface="+mn-cs"/>
            </a:rPr>
            <a:t>備えるため、水道事業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下水道施設整備</a:t>
          </a:r>
          <a:r>
            <a:rPr kumimoji="1" lang="ja-JP" altLang="ja-JP" sz="1100">
              <a:solidFill>
                <a:schemeClr val="dk1"/>
              </a:solidFill>
              <a:effectLst/>
              <a:latin typeface="+mn-lt"/>
              <a:ea typeface="+mn-ea"/>
              <a:cs typeface="+mn-cs"/>
            </a:rPr>
            <a:t>基金の積立を行ったことによるものです。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上下水道整備に関する事業の実施及び公債費の償還や観光施設・農業用施設の更新修繕、村内の美化環境整備に必要な財源に充てます。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令和２年度の</a:t>
          </a:r>
          <a:r>
            <a:rPr kumimoji="1" lang="ja-JP" altLang="ja-JP" sz="1100">
              <a:solidFill>
                <a:schemeClr val="dk1"/>
              </a:solidFill>
              <a:effectLst/>
              <a:latin typeface="+mn-lt"/>
              <a:ea typeface="+mn-ea"/>
              <a:cs typeface="+mn-cs"/>
            </a:rPr>
            <a:t>基金残高は、前年</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百万円の増となりました。主には施設の更新・修繕に備えるため、水道事業基金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下水道施設整備基金の積立を行ったことによるものです。</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基金の設置目的に応じて計画的な積立を行うとともに、整理・統合等も検討していきます。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財政調整基金は、今後予定される行政デジタル化に迅速に対応することができるよう、積立を行いました。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不安定な社会情勢を踏まえるとともに、</a:t>
          </a:r>
          <a:r>
            <a:rPr kumimoji="1" lang="ja-JP" altLang="ja-JP" sz="1100">
              <a:solidFill>
                <a:schemeClr val="dk1"/>
              </a:solidFill>
              <a:effectLst/>
              <a:latin typeface="+mn-lt"/>
              <a:ea typeface="+mn-ea"/>
              <a:cs typeface="+mn-cs"/>
            </a:rPr>
            <a:t>災害及び公共施設等の老朽化対策に備え、執行残等の財源を活用し計画的な積立を行います。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償還財源として積立を行ったことによるものです。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後年度の公債費の償還財源とするため、執行残等の財源を活用し計画的な積立を行います。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774EC8A-5C18-4CE0-A3F2-FCB7258C8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68492C-39CD-45E3-9A66-653123581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E46934D-9290-40BA-A027-6F835F16380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A0DA40C-2BCE-4930-86E5-EBDE1E6E06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25BD850-70C1-4B95-82C2-6ACF355030B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9FCFCF9-8A3C-435E-880B-EDDBD090F2F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E43B017-71AE-45EA-97D4-97CAA260814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2DC148C-5E9D-47B8-96F3-E1E0858455C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A41FB1E-2A4A-4855-8DA4-FD072F9C92A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1C514F3-CECD-472F-BDF7-84D84114497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6D77903-F273-4827-944A-1457C35B691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097B4AE-A47D-4D12-8FDD-4FF6BB2500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0961D6C-2A20-425A-8F1C-2CC7F45264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6379EB6-133C-4216-917A-10CFA3021D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C8BB291-527F-4E40-9A23-F3737AFF3D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B1E9621-66B8-46B6-A777-7B50A82441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6D8DEF2-35D3-4ED9-A2D1-A9F256C9F3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4E8F7E5-ECDD-4647-9B54-C01E60FD70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EE71259-5EEF-45BD-85CD-F690EE2D52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7EB7CC3-132E-47E0-BB92-ED72B35794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4AE520D-BD9D-4A33-B66E-7AFC22F715B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A598357-B7FC-412B-B1E0-B9C6922D7B6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37FAA01-210F-4E00-A611-CAAB76D4D4D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EB25B69-D37E-4FF3-8B5D-FCB0A20C75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26C8E7E-D7EC-4DFA-A2F3-E2E6572E9D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07E7A89-F48A-4624-9AF5-50E9B898FF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FD1A537-9FA1-4F51-8B2F-9595D93EC0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4E49CD2-14A2-4C5E-8C02-3AC088B498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4E012B4-8FF0-459B-AC3D-C98CFD168D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EE9EDEC-A8B4-4DBE-8364-95B986C02B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8F1EA6B-878B-4183-946A-8F57CD3E80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91F35DB-EA78-4D34-BC53-8DC1D302184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8D2D52-0121-4916-8C86-CB531879C7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9A0064F-51A9-4EDB-8850-B73A998422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C20D407-B46F-41B7-BE99-14BA115A89A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6C7567E-0775-4D81-9FB8-FC7D2D4272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07C52B1-1D94-4319-B6EC-02BC2DD6468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A8FFE1F-7BAB-478C-A132-319D17F8354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AE7290C-4350-4117-9812-338E47952D6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1F1AA94-8E2E-4AEF-8E0B-2A8F8080DF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EF17B7C-0C53-450E-8A1B-30B7882E1C3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3E76D24-24C5-4D4D-83F0-40ADB817BD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C6678DC-35AC-4D2C-AE46-1240A0A4473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E991330-F4EB-4D9D-8752-58C7386944D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1A54406-01E4-4A02-990B-69E9C4CE41E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BCA863F-2F3B-4544-BF49-7FBA4EC29C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DDB989F-76DA-4A3D-8BD5-FE590C8F28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0D2AD34-04C0-4A72-B365-31BF2189E2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11983D-6CD9-456C-B95E-E2DE798EB5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476F105-A9F3-470E-83EB-D5F21C01E7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B759348-CC85-4497-8444-9ED9E5B0E8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E12D36F-78BD-48C4-92D1-A7C50358BD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48F0088-D143-4B60-A7A5-D68725E38F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C1D47AB-0D84-4436-B25B-BA0CB3BA6F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BA6C96C-8835-4857-B929-D5F035D8CA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F4EF948-1109-40EB-B4A8-3D3FCEADCC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C6CA33B-32DD-44E9-8D3E-1CB9D342D3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64.3</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昨年度よりも減少しましたが</a:t>
          </a:r>
          <a:r>
            <a:rPr kumimoji="1" lang="ja-JP" altLang="ja-JP" sz="1100">
              <a:solidFill>
                <a:schemeClr val="dk1"/>
              </a:solidFill>
              <a:effectLst/>
              <a:latin typeface="+mn-lt"/>
              <a:ea typeface="+mn-ea"/>
              <a:cs typeface="+mn-cs"/>
            </a:rPr>
            <a:t>、全国平均及び長野県平均よりも上回っており、減価償却は進んでいる状況にあります。</a:t>
          </a:r>
          <a:endParaRPr lang="ja-JP" altLang="ja-JP">
            <a:effectLst/>
          </a:endParaRPr>
        </a:p>
        <a:p>
          <a:r>
            <a:rPr kumimoji="1" lang="ja-JP" altLang="ja-JP" sz="1100">
              <a:solidFill>
                <a:schemeClr val="dk1"/>
              </a:solidFill>
              <a:effectLst/>
              <a:latin typeface="+mn-lt"/>
              <a:ea typeface="+mn-ea"/>
              <a:cs typeface="+mn-cs"/>
            </a:rPr>
            <a:t>計画的な維持更新が必要な状況にあり、主要な公共建築物から個別施設計画を策定し、長寿命化等に対する管理を行っているところです。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540E3C1-0921-4A12-AF41-AD0977C276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D5C0BE0-B641-4BD7-B767-1BC12C3433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2A88972-6B8B-434A-B21E-F942413912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397B771-18DA-4929-B0C0-7A7039ACD8D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C432A7E4-87A3-490C-B35D-E06B1749EF3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2BB09638-F100-43E9-9F9E-722C87C3633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92224DA-9776-464C-AD58-062DC0658A8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8B41F51-017A-49EE-9665-E21BAA75CF1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5B6C250-B119-4496-8A41-9EBF3CC5237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F260B57-BD7D-454D-B861-1C59D02A983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F93B671-2E8C-44D2-966F-2ECC8D6578A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192ABA7-0F90-41CD-8D26-794B76B2E0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09AC205-4E79-48A6-A2EF-E3BE4C376DD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5A3CC4D-7666-4113-93D5-9F476DC6A2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4F5C4C06-E1A0-4D52-97DB-9F6096D65A06}"/>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3566861-ABF8-494E-A36E-41322F26301F}"/>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8F34F532-893A-444E-AA89-8D64C1C4114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257C2D8-6804-4614-859E-73D67A70D7D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5A341A9F-EF58-4FFC-B7E9-04E15911F2A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52B3686A-4D94-4BCD-85C7-3CC14FD826FA}"/>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EB7816C-9CD1-4B92-BD00-1E7DE0BFDB23}"/>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5A134AB0-1109-43D6-AC9F-B61F5BF396F4}"/>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50255539-2DE8-44F9-87F9-62B8C7A3DD67}"/>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2396C428-52A2-426F-827D-FDD672624BBE}"/>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45978BB4-AF2A-4C9A-AF14-9442596B412B}"/>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2A4467-76D2-40F4-9286-096CB56E43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A859840-62F9-4A56-88DB-6DC9129C1D1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D0E2092-53E1-4752-B105-8B6208C988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C96451B-CCB1-44CF-ADCD-6E922FE7ECA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9AE76D-18F8-4145-AB0E-776936DE8B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89" name="楕円 88">
          <a:extLst>
            <a:ext uri="{FF2B5EF4-FFF2-40B4-BE49-F238E27FC236}">
              <a16:creationId xmlns:a16="http://schemas.microsoft.com/office/drawing/2014/main" id="{19C22919-7E80-45C3-BAE0-40F61B8F3075}"/>
            </a:ext>
          </a:extLst>
        </xdr:cNvPr>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90" name="有形固定資産減価償却率該当値テキスト">
          <a:extLst>
            <a:ext uri="{FF2B5EF4-FFF2-40B4-BE49-F238E27FC236}">
              <a16:creationId xmlns:a16="http://schemas.microsoft.com/office/drawing/2014/main" id="{FC14A05A-7573-4FF0-8AE3-2C75F81EAB2D}"/>
            </a:ext>
          </a:extLst>
        </xdr:cNvPr>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56261</xdr:rowOff>
    </xdr:from>
    <xdr:to>
      <xdr:col>19</xdr:col>
      <xdr:colOff>187325</xdr:colOff>
      <xdr:row>32</xdr:row>
      <xdr:rowOff>157861</xdr:rowOff>
    </xdr:to>
    <xdr:sp macro="" textlink="">
      <xdr:nvSpPr>
        <xdr:cNvPr id="91" name="楕円 90">
          <a:extLst>
            <a:ext uri="{FF2B5EF4-FFF2-40B4-BE49-F238E27FC236}">
              <a16:creationId xmlns:a16="http://schemas.microsoft.com/office/drawing/2014/main" id="{F3610A4B-B0CC-485B-8B16-DE050F82CFD5}"/>
            </a:ext>
          </a:extLst>
        </xdr:cNvPr>
        <xdr:cNvSpPr/>
      </xdr:nvSpPr>
      <xdr:spPr>
        <a:xfrm>
          <a:off x="400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83312</xdr:rowOff>
    </xdr:from>
    <xdr:to>
      <xdr:col>23</xdr:col>
      <xdr:colOff>85725</xdr:colOff>
      <xdr:row>32</xdr:row>
      <xdr:rowOff>107061</xdr:rowOff>
    </xdr:to>
    <xdr:cxnSp macro="">
      <xdr:nvCxnSpPr>
        <xdr:cNvPr id="92" name="直線コネクタ 91">
          <a:extLst>
            <a:ext uri="{FF2B5EF4-FFF2-40B4-BE49-F238E27FC236}">
              <a16:creationId xmlns:a16="http://schemas.microsoft.com/office/drawing/2014/main" id="{5DF2A17C-EC2C-482A-8CA4-159BA2C7F79C}"/>
            </a:ext>
          </a:extLst>
        </xdr:cNvPr>
        <xdr:cNvCxnSpPr/>
      </xdr:nvCxnSpPr>
      <xdr:spPr>
        <a:xfrm flipV="1">
          <a:off x="4051300" y="634123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127</xdr:rowOff>
    </xdr:from>
    <xdr:to>
      <xdr:col>15</xdr:col>
      <xdr:colOff>187325</xdr:colOff>
      <xdr:row>32</xdr:row>
      <xdr:rowOff>101727</xdr:rowOff>
    </xdr:to>
    <xdr:sp macro="" textlink="">
      <xdr:nvSpPr>
        <xdr:cNvPr id="93" name="楕円 92">
          <a:extLst>
            <a:ext uri="{FF2B5EF4-FFF2-40B4-BE49-F238E27FC236}">
              <a16:creationId xmlns:a16="http://schemas.microsoft.com/office/drawing/2014/main" id="{59C37E06-6AEF-4FFD-8724-39D0B6D3A2D0}"/>
            </a:ext>
          </a:extLst>
        </xdr:cNvPr>
        <xdr:cNvSpPr/>
      </xdr:nvSpPr>
      <xdr:spPr>
        <a:xfrm>
          <a:off x="323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50927</xdr:rowOff>
    </xdr:from>
    <xdr:to>
      <xdr:col>19</xdr:col>
      <xdr:colOff>136525</xdr:colOff>
      <xdr:row>32</xdr:row>
      <xdr:rowOff>107061</xdr:rowOff>
    </xdr:to>
    <xdr:cxnSp macro="">
      <xdr:nvCxnSpPr>
        <xdr:cNvPr id="94" name="直線コネクタ 93">
          <a:extLst>
            <a:ext uri="{FF2B5EF4-FFF2-40B4-BE49-F238E27FC236}">
              <a16:creationId xmlns:a16="http://schemas.microsoft.com/office/drawing/2014/main" id="{B3A88EE3-23D3-44A9-9D95-2DA584997BC4}"/>
            </a:ext>
          </a:extLst>
        </xdr:cNvPr>
        <xdr:cNvCxnSpPr/>
      </xdr:nvCxnSpPr>
      <xdr:spPr>
        <a:xfrm>
          <a:off x="3289300" y="630885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160782</xdr:rowOff>
    </xdr:from>
    <xdr:to>
      <xdr:col>11</xdr:col>
      <xdr:colOff>187325</xdr:colOff>
      <xdr:row>32</xdr:row>
      <xdr:rowOff>90932</xdr:rowOff>
    </xdr:to>
    <xdr:sp macro="" textlink="">
      <xdr:nvSpPr>
        <xdr:cNvPr id="95" name="楕円 94">
          <a:extLst>
            <a:ext uri="{FF2B5EF4-FFF2-40B4-BE49-F238E27FC236}">
              <a16:creationId xmlns:a16="http://schemas.microsoft.com/office/drawing/2014/main" id="{81C8199A-83E8-4D48-8D18-4209129BD094}"/>
            </a:ext>
          </a:extLst>
        </xdr:cNvPr>
        <xdr:cNvSpPr/>
      </xdr:nvSpPr>
      <xdr:spPr>
        <a:xfrm>
          <a:off x="2476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40132</xdr:rowOff>
    </xdr:from>
    <xdr:to>
      <xdr:col>15</xdr:col>
      <xdr:colOff>136525</xdr:colOff>
      <xdr:row>32</xdr:row>
      <xdr:rowOff>50927</xdr:rowOff>
    </xdr:to>
    <xdr:cxnSp macro="">
      <xdr:nvCxnSpPr>
        <xdr:cNvPr id="96" name="直線コネクタ 95">
          <a:extLst>
            <a:ext uri="{FF2B5EF4-FFF2-40B4-BE49-F238E27FC236}">
              <a16:creationId xmlns:a16="http://schemas.microsoft.com/office/drawing/2014/main" id="{FE18ECF1-B7B5-4922-9177-6E8A723C8F45}"/>
            </a:ext>
          </a:extLst>
        </xdr:cNvPr>
        <xdr:cNvCxnSpPr/>
      </xdr:nvCxnSpPr>
      <xdr:spPr>
        <a:xfrm>
          <a:off x="2527300" y="629805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13081</xdr:rowOff>
    </xdr:from>
    <xdr:to>
      <xdr:col>7</xdr:col>
      <xdr:colOff>187325</xdr:colOff>
      <xdr:row>32</xdr:row>
      <xdr:rowOff>114681</xdr:rowOff>
    </xdr:to>
    <xdr:sp macro="" textlink="">
      <xdr:nvSpPr>
        <xdr:cNvPr id="97" name="楕円 96">
          <a:extLst>
            <a:ext uri="{FF2B5EF4-FFF2-40B4-BE49-F238E27FC236}">
              <a16:creationId xmlns:a16="http://schemas.microsoft.com/office/drawing/2014/main" id="{33A30EC8-07A5-47B5-BE02-6A4BC60BBC24}"/>
            </a:ext>
          </a:extLst>
        </xdr:cNvPr>
        <xdr:cNvSpPr/>
      </xdr:nvSpPr>
      <xdr:spPr>
        <a:xfrm>
          <a:off x="1714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40132</xdr:rowOff>
    </xdr:from>
    <xdr:to>
      <xdr:col>11</xdr:col>
      <xdr:colOff>136525</xdr:colOff>
      <xdr:row>32</xdr:row>
      <xdr:rowOff>63881</xdr:rowOff>
    </xdr:to>
    <xdr:cxnSp macro="">
      <xdr:nvCxnSpPr>
        <xdr:cNvPr id="98" name="直線コネクタ 97">
          <a:extLst>
            <a:ext uri="{FF2B5EF4-FFF2-40B4-BE49-F238E27FC236}">
              <a16:creationId xmlns:a16="http://schemas.microsoft.com/office/drawing/2014/main" id="{0CE2ACA3-E2F3-491C-ABC9-24E1BCBF63A5}"/>
            </a:ext>
          </a:extLst>
        </xdr:cNvPr>
        <xdr:cNvCxnSpPr/>
      </xdr:nvCxnSpPr>
      <xdr:spPr>
        <a:xfrm flipV="1">
          <a:off x="1765300" y="629805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E338F50E-90D1-4894-B8F8-E1354BB2B521}"/>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B2B9DC96-BE35-4D4C-A869-F7D019ABCE1F}"/>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6AE3A95B-9A86-482E-BC2E-51A6AAA5134C}"/>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8D3A5CA5-4EF6-4EC5-804C-E8CC517F6DF1}"/>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148988</xdr:rowOff>
    </xdr:from>
    <xdr:ext cx="405111" cy="259045"/>
    <xdr:sp macro="" textlink="">
      <xdr:nvSpPr>
        <xdr:cNvPr id="103" name="n_1mainValue有形固定資産減価償却率">
          <a:extLst>
            <a:ext uri="{FF2B5EF4-FFF2-40B4-BE49-F238E27FC236}">
              <a16:creationId xmlns:a16="http://schemas.microsoft.com/office/drawing/2014/main" id="{7AAAB727-762C-49CF-9E3E-DE3DD5E6CD19}"/>
            </a:ext>
          </a:extLst>
        </xdr:cNvPr>
        <xdr:cNvSpPr txBox="1"/>
      </xdr:nvSpPr>
      <xdr:spPr>
        <a:xfrm>
          <a:off x="3836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104" name="n_2mainValue有形固定資産減価償却率">
          <a:extLst>
            <a:ext uri="{FF2B5EF4-FFF2-40B4-BE49-F238E27FC236}">
              <a16:creationId xmlns:a16="http://schemas.microsoft.com/office/drawing/2014/main" id="{E6D28BE3-6174-4C0A-80E9-8ABD1004BB1A}"/>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82059</xdr:rowOff>
    </xdr:from>
    <xdr:ext cx="405111" cy="259045"/>
    <xdr:sp macro="" textlink="">
      <xdr:nvSpPr>
        <xdr:cNvPr id="105" name="n_3mainValue有形固定資産減価償却率">
          <a:extLst>
            <a:ext uri="{FF2B5EF4-FFF2-40B4-BE49-F238E27FC236}">
              <a16:creationId xmlns:a16="http://schemas.microsoft.com/office/drawing/2014/main" id="{ACFC4854-8058-4E4B-8568-1631BDCA5582}"/>
            </a:ext>
          </a:extLst>
        </xdr:cNvPr>
        <xdr:cNvSpPr txBox="1"/>
      </xdr:nvSpPr>
      <xdr:spPr>
        <a:xfrm>
          <a:off x="23247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105808</xdr:rowOff>
    </xdr:from>
    <xdr:ext cx="405111" cy="259045"/>
    <xdr:sp macro="" textlink="">
      <xdr:nvSpPr>
        <xdr:cNvPr id="106" name="n_4mainValue有形固定資産減価償却率">
          <a:extLst>
            <a:ext uri="{FF2B5EF4-FFF2-40B4-BE49-F238E27FC236}">
              <a16:creationId xmlns:a16="http://schemas.microsoft.com/office/drawing/2014/main" id="{EDA59226-9883-4643-9803-F32CB46CEEB2}"/>
            </a:ext>
          </a:extLst>
        </xdr:cNvPr>
        <xdr:cNvSpPr txBox="1"/>
      </xdr:nvSpPr>
      <xdr:spPr>
        <a:xfrm>
          <a:off x="1562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F2F41CA-D989-4E60-A59F-4E8901DF455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DEB2FD4-16EB-4362-921D-5D5FDFFE20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EDC9D8B-0819-47F6-9889-BF5D7144AC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E749238-7913-4176-996D-DC5685671F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1C8B2A4-CE38-41E9-95DE-AA2F873350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AB881C1-4FD3-41FA-8B46-F0012057F3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9265E9F-5749-497C-83F2-634D9BE63A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F71225A-EB7F-4939-A3CC-E8CAB70CEB8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BA824E6-DC2A-4C3A-A303-C7985DAF6AB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73138E0-941A-4DD9-8796-F755F531961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41B680C-FA74-4829-8947-CEFC633904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178F641-9253-443D-9C63-2AA4075769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C7BCF58-FE1B-4F4E-91F1-7755FA3118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債務償還比率においては、昨年度</a:t>
          </a:r>
          <a:r>
            <a:rPr kumimoji="1" lang="ja-JP" altLang="en-US" sz="1100">
              <a:solidFill>
                <a:schemeClr val="dk1"/>
              </a:solidFill>
              <a:effectLst/>
              <a:latin typeface="+mn-lt"/>
              <a:ea typeface="+mn-ea"/>
              <a:cs typeface="+mn-cs"/>
            </a:rPr>
            <a:t>よりも微減しました。</a:t>
          </a:r>
          <a:endParaRPr lang="ja-JP" altLang="ja-JP">
            <a:effectLst/>
          </a:endParaRPr>
        </a:p>
        <a:p>
          <a:r>
            <a:rPr kumimoji="1" lang="ja-JP" altLang="ja-JP" sz="1100">
              <a:solidFill>
                <a:schemeClr val="dk1"/>
              </a:solidFill>
              <a:effectLst/>
              <a:latin typeface="+mn-lt"/>
              <a:ea typeface="+mn-ea"/>
              <a:cs typeface="+mn-cs"/>
            </a:rPr>
            <a:t>全国平均及び長野県平均よりも低く、得られた財源に対して債務償還財源が下回っています。</a:t>
          </a:r>
          <a:endParaRPr lang="ja-JP" altLang="ja-JP">
            <a:effectLst/>
          </a:endParaRPr>
        </a:p>
        <a:p>
          <a:r>
            <a:rPr kumimoji="1" lang="ja-JP" altLang="ja-JP" sz="1100">
              <a:solidFill>
                <a:schemeClr val="dk1"/>
              </a:solidFill>
              <a:effectLst/>
              <a:latin typeface="+mn-lt"/>
              <a:ea typeface="+mn-ea"/>
              <a:cs typeface="+mn-cs"/>
            </a:rPr>
            <a:t>類似団体の中でも平均的で、今後も現在の水準を維持できるよう、地方債償還の財源を確保するとともに、計画的な地方債発行が必要です</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28759AB-84B5-4C99-99A5-82B08AFA61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68385BC-6D8E-4F46-B104-0D357F051F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F456A2D-DFD1-4D5C-B84E-AFD38854550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DF768C5-A407-496E-80FB-D6A08C1426A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29BECD3-EAE5-4936-9163-6AAEFE131C0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ECD83B4-90C7-4E58-A386-E856B2F4EE4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7BA71091-8C3F-4E48-8B9B-BB3027D3244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469202A-2FFC-433E-B207-3D4EEAB889C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90D731B-C33B-4E24-8CA5-9E6B6FC580D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D2C9B82-EEC6-4CA1-93E8-55CE10D9E94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B6C69B3-43E9-4FBB-BF60-177DDDF0037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14602A4-5EE0-4741-9014-5E3AC9A12B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17A9461-FD15-4A20-A914-B835EA64804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1D400D5-DD68-45F4-8B8A-F99EAFF22D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077119B-65B5-4827-A4BE-BC1767CD867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B5E8B72-CD7D-4243-9E55-5BC86BAC9F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1EB4A3E-3CE3-4A9B-999C-2556EAFC54A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E0D1B087-0777-4F98-BC65-383471FC4C5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93957661-D9C5-4CBD-9D1C-EA8387886DEC}"/>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C4CB9A43-1EA8-4550-BF27-4104686058E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5B34032-38F7-48FF-8DFB-A47C17CBCEA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DCBB41F8-C4B5-46E4-9BE9-15FB87278E1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C8A9E5D8-4AA7-4AB7-97FA-9A3C6A249F16}"/>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B0FB5F54-DB5D-4EDE-A0E2-8A67A6CFBA96}"/>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495948E7-1395-494A-A894-FC41FDCB178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B5D3F9BE-7721-4161-B19E-A781CF6E9569}"/>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7CB549D7-BF8B-47BC-8A43-A328E4B12F0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398360C2-2951-4CE1-894F-57408D89EB2C}"/>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6EE6DB9-E15E-44B2-96E4-C156C61F8F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9C04C0B-570B-4619-961D-0B3128C769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3DF21B2-A323-4940-B0C2-8D9F216A594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BE19AC7-110D-445E-B3B9-7FC98F3C12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39F645E-8FEA-4E0E-AB9A-487D052B3B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103783</xdr:rowOff>
    </xdr:from>
    <xdr:to>
      <xdr:col>76</xdr:col>
      <xdr:colOff>73025</xdr:colOff>
      <xdr:row>28</xdr:row>
      <xdr:rowOff>33933</xdr:rowOff>
    </xdr:to>
    <xdr:sp macro="" textlink="">
      <xdr:nvSpPr>
        <xdr:cNvPr id="153" name="楕円 152">
          <a:extLst>
            <a:ext uri="{FF2B5EF4-FFF2-40B4-BE49-F238E27FC236}">
              <a16:creationId xmlns:a16="http://schemas.microsoft.com/office/drawing/2014/main" id="{D50F9605-7FFF-4AB4-93D4-4CE001E4C3B2}"/>
            </a:ext>
          </a:extLst>
        </xdr:cNvPr>
        <xdr:cNvSpPr/>
      </xdr:nvSpPr>
      <xdr:spPr>
        <a:xfrm>
          <a:off x="14744700" y="55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126660</xdr:rowOff>
    </xdr:from>
    <xdr:ext cx="469744" cy="259045"/>
    <xdr:sp macro="" textlink="">
      <xdr:nvSpPr>
        <xdr:cNvPr id="154" name="債務償還比率該当値テキスト">
          <a:extLst>
            <a:ext uri="{FF2B5EF4-FFF2-40B4-BE49-F238E27FC236}">
              <a16:creationId xmlns:a16="http://schemas.microsoft.com/office/drawing/2014/main" id="{9D292DAA-869A-4A58-9812-24D75856F3B9}"/>
            </a:ext>
          </a:extLst>
        </xdr:cNvPr>
        <xdr:cNvSpPr txBox="1"/>
      </xdr:nvSpPr>
      <xdr:spPr>
        <a:xfrm>
          <a:off x="14846300" y="53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113961</xdr:rowOff>
    </xdr:from>
    <xdr:to>
      <xdr:col>72</xdr:col>
      <xdr:colOff>123825</xdr:colOff>
      <xdr:row>28</xdr:row>
      <xdr:rowOff>44111</xdr:rowOff>
    </xdr:to>
    <xdr:sp macro="" textlink="">
      <xdr:nvSpPr>
        <xdr:cNvPr id="155" name="楕円 154">
          <a:extLst>
            <a:ext uri="{FF2B5EF4-FFF2-40B4-BE49-F238E27FC236}">
              <a16:creationId xmlns:a16="http://schemas.microsoft.com/office/drawing/2014/main" id="{BA7F2BF4-5291-4FBE-9FB7-94278C0F4729}"/>
            </a:ext>
          </a:extLst>
        </xdr:cNvPr>
        <xdr:cNvSpPr/>
      </xdr:nvSpPr>
      <xdr:spPr>
        <a:xfrm>
          <a:off x="14033500" y="5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154583</xdr:rowOff>
    </xdr:from>
    <xdr:to>
      <xdr:col>76</xdr:col>
      <xdr:colOff>22225</xdr:colOff>
      <xdr:row>27</xdr:row>
      <xdr:rowOff>164761</xdr:rowOff>
    </xdr:to>
    <xdr:cxnSp macro="">
      <xdr:nvCxnSpPr>
        <xdr:cNvPr id="156" name="直線コネクタ 155">
          <a:extLst>
            <a:ext uri="{FF2B5EF4-FFF2-40B4-BE49-F238E27FC236}">
              <a16:creationId xmlns:a16="http://schemas.microsoft.com/office/drawing/2014/main" id="{82952C0E-999D-4D69-AF8A-33505464209F}"/>
            </a:ext>
          </a:extLst>
        </xdr:cNvPr>
        <xdr:cNvCxnSpPr/>
      </xdr:nvCxnSpPr>
      <xdr:spPr>
        <a:xfrm flipV="1">
          <a:off x="14084300" y="5555258"/>
          <a:ext cx="711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113859</xdr:rowOff>
    </xdr:from>
    <xdr:to>
      <xdr:col>68</xdr:col>
      <xdr:colOff>123825</xdr:colOff>
      <xdr:row>28</xdr:row>
      <xdr:rowOff>44009</xdr:rowOff>
    </xdr:to>
    <xdr:sp macro="" textlink="">
      <xdr:nvSpPr>
        <xdr:cNvPr id="157" name="楕円 156">
          <a:extLst>
            <a:ext uri="{FF2B5EF4-FFF2-40B4-BE49-F238E27FC236}">
              <a16:creationId xmlns:a16="http://schemas.microsoft.com/office/drawing/2014/main" id="{31E62D3F-C3EE-4937-B210-1DBB294A998B}"/>
            </a:ext>
          </a:extLst>
        </xdr:cNvPr>
        <xdr:cNvSpPr/>
      </xdr:nvSpPr>
      <xdr:spPr>
        <a:xfrm>
          <a:off x="13271500" y="55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164659</xdr:rowOff>
    </xdr:from>
    <xdr:to>
      <xdr:col>72</xdr:col>
      <xdr:colOff>73025</xdr:colOff>
      <xdr:row>27</xdr:row>
      <xdr:rowOff>164761</xdr:rowOff>
    </xdr:to>
    <xdr:cxnSp macro="">
      <xdr:nvCxnSpPr>
        <xdr:cNvPr id="158" name="直線コネクタ 157">
          <a:extLst>
            <a:ext uri="{FF2B5EF4-FFF2-40B4-BE49-F238E27FC236}">
              <a16:creationId xmlns:a16="http://schemas.microsoft.com/office/drawing/2014/main" id="{EED106B2-0024-4345-A96E-5C70974DE990}"/>
            </a:ext>
          </a:extLst>
        </xdr:cNvPr>
        <xdr:cNvCxnSpPr/>
      </xdr:nvCxnSpPr>
      <xdr:spPr>
        <a:xfrm>
          <a:off x="13322300" y="5565334"/>
          <a:ext cx="762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125168</xdr:rowOff>
    </xdr:from>
    <xdr:to>
      <xdr:col>64</xdr:col>
      <xdr:colOff>123825</xdr:colOff>
      <xdr:row>28</xdr:row>
      <xdr:rowOff>55318</xdr:rowOff>
    </xdr:to>
    <xdr:sp macro="" textlink="">
      <xdr:nvSpPr>
        <xdr:cNvPr id="159" name="楕円 158">
          <a:extLst>
            <a:ext uri="{FF2B5EF4-FFF2-40B4-BE49-F238E27FC236}">
              <a16:creationId xmlns:a16="http://schemas.microsoft.com/office/drawing/2014/main" id="{9E259DB6-E51D-4B34-B1B5-47697005197A}"/>
            </a:ext>
          </a:extLst>
        </xdr:cNvPr>
        <xdr:cNvSpPr/>
      </xdr:nvSpPr>
      <xdr:spPr>
        <a:xfrm>
          <a:off x="12509500" y="55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164659</xdr:rowOff>
    </xdr:from>
    <xdr:to>
      <xdr:col>68</xdr:col>
      <xdr:colOff>73025</xdr:colOff>
      <xdr:row>28</xdr:row>
      <xdr:rowOff>4518</xdr:rowOff>
    </xdr:to>
    <xdr:cxnSp macro="">
      <xdr:nvCxnSpPr>
        <xdr:cNvPr id="160" name="直線コネクタ 159">
          <a:extLst>
            <a:ext uri="{FF2B5EF4-FFF2-40B4-BE49-F238E27FC236}">
              <a16:creationId xmlns:a16="http://schemas.microsoft.com/office/drawing/2014/main" id="{C78B8872-D07F-4E03-AC6D-2298CE8ECF56}"/>
            </a:ext>
          </a:extLst>
        </xdr:cNvPr>
        <xdr:cNvCxnSpPr/>
      </xdr:nvCxnSpPr>
      <xdr:spPr>
        <a:xfrm flipV="1">
          <a:off x="12560300" y="5565334"/>
          <a:ext cx="762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138225</xdr:rowOff>
    </xdr:from>
    <xdr:to>
      <xdr:col>60</xdr:col>
      <xdr:colOff>123825</xdr:colOff>
      <xdr:row>28</xdr:row>
      <xdr:rowOff>68375</xdr:rowOff>
    </xdr:to>
    <xdr:sp macro="" textlink="">
      <xdr:nvSpPr>
        <xdr:cNvPr id="161" name="楕円 160">
          <a:extLst>
            <a:ext uri="{FF2B5EF4-FFF2-40B4-BE49-F238E27FC236}">
              <a16:creationId xmlns:a16="http://schemas.microsoft.com/office/drawing/2014/main" id="{0C1D75A6-94BF-4414-A26A-C08DA5B575C8}"/>
            </a:ext>
          </a:extLst>
        </xdr:cNvPr>
        <xdr:cNvSpPr/>
      </xdr:nvSpPr>
      <xdr:spPr>
        <a:xfrm>
          <a:off x="11747500" y="5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4518</xdr:rowOff>
    </xdr:from>
    <xdr:to>
      <xdr:col>64</xdr:col>
      <xdr:colOff>73025</xdr:colOff>
      <xdr:row>28</xdr:row>
      <xdr:rowOff>17575</xdr:rowOff>
    </xdr:to>
    <xdr:cxnSp macro="">
      <xdr:nvCxnSpPr>
        <xdr:cNvPr id="162" name="直線コネクタ 161">
          <a:extLst>
            <a:ext uri="{FF2B5EF4-FFF2-40B4-BE49-F238E27FC236}">
              <a16:creationId xmlns:a16="http://schemas.microsoft.com/office/drawing/2014/main" id="{FCD56678-5913-4B46-B2A0-5E9E05A9C512}"/>
            </a:ext>
          </a:extLst>
        </xdr:cNvPr>
        <xdr:cNvCxnSpPr/>
      </xdr:nvCxnSpPr>
      <xdr:spPr>
        <a:xfrm flipV="1">
          <a:off x="11798300" y="5576643"/>
          <a:ext cx="762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2A7E0C27-586A-461A-81B3-333F36B08EC2}"/>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9B5DD0FD-E99F-4723-AD6F-525EE07FF926}"/>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6AB909D9-0D92-4410-A066-7211A56F2D73}"/>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C33D57CF-15D3-4904-9E2C-EDD67260D49F}"/>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60638</xdr:rowOff>
    </xdr:from>
    <xdr:ext cx="469744" cy="259045"/>
    <xdr:sp macro="" textlink="">
      <xdr:nvSpPr>
        <xdr:cNvPr id="167" name="n_1mainValue債務償還比率">
          <a:extLst>
            <a:ext uri="{FF2B5EF4-FFF2-40B4-BE49-F238E27FC236}">
              <a16:creationId xmlns:a16="http://schemas.microsoft.com/office/drawing/2014/main" id="{0E17B40C-7AC8-45E4-A525-FDA798A28027}"/>
            </a:ext>
          </a:extLst>
        </xdr:cNvPr>
        <xdr:cNvSpPr txBox="1"/>
      </xdr:nvSpPr>
      <xdr:spPr>
        <a:xfrm>
          <a:off x="13836727" y="52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35136</xdr:rowOff>
    </xdr:from>
    <xdr:ext cx="469744" cy="259045"/>
    <xdr:sp macro="" textlink="">
      <xdr:nvSpPr>
        <xdr:cNvPr id="168" name="n_2mainValue債務償還比率">
          <a:extLst>
            <a:ext uri="{FF2B5EF4-FFF2-40B4-BE49-F238E27FC236}">
              <a16:creationId xmlns:a16="http://schemas.microsoft.com/office/drawing/2014/main" id="{9CCA6326-05BD-489A-8BA2-003A242EBAC3}"/>
            </a:ext>
          </a:extLst>
        </xdr:cNvPr>
        <xdr:cNvSpPr txBox="1"/>
      </xdr:nvSpPr>
      <xdr:spPr>
        <a:xfrm>
          <a:off x="13087427" y="56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46445</xdr:rowOff>
    </xdr:from>
    <xdr:ext cx="469744" cy="259045"/>
    <xdr:sp macro="" textlink="">
      <xdr:nvSpPr>
        <xdr:cNvPr id="169" name="n_3mainValue債務償還比率">
          <a:extLst>
            <a:ext uri="{FF2B5EF4-FFF2-40B4-BE49-F238E27FC236}">
              <a16:creationId xmlns:a16="http://schemas.microsoft.com/office/drawing/2014/main" id="{9F49DB3B-D121-4A83-AA94-D848A346D3A0}"/>
            </a:ext>
          </a:extLst>
        </xdr:cNvPr>
        <xdr:cNvSpPr txBox="1"/>
      </xdr:nvSpPr>
      <xdr:spPr>
        <a:xfrm>
          <a:off x="12325427" y="56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59502</xdr:rowOff>
    </xdr:from>
    <xdr:ext cx="469744" cy="259045"/>
    <xdr:sp macro="" textlink="">
      <xdr:nvSpPr>
        <xdr:cNvPr id="170" name="n_4mainValue債務償還比率">
          <a:extLst>
            <a:ext uri="{FF2B5EF4-FFF2-40B4-BE49-F238E27FC236}">
              <a16:creationId xmlns:a16="http://schemas.microsoft.com/office/drawing/2014/main" id="{1FAFE704-FBD2-43E4-98E9-A51ECDE0F09C}"/>
            </a:ext>
          </a:extLst>
        </xdr:cNvPr>
        <xdr:cNvSpPr txBox="1"/>
      </xdr:nvSpPr>
      <xdr:spPr>
        <a:xfrm>
          <a:off x="11563427" y="56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0FB52EE-2475-403B-9B67-19FF89F106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FBA15AD-F2A4-41E5-9340-C2266773B3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65D9D33-B92F-4A06-BADD-9768C9BEC5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A206D401-1D96-40A2-8FC1-CBF348A3C2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A903214-07E2-42C5-B161-97554C74771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63D5F6FD-BAF2-49A0-B8A0-A471100C5B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CA46FE-77A8-401B-8F3B-D21EE4211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97CB34-A897-49F3-8E6F-CD734D89B7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16F15B-04BC-48C1-9F2E-4F9C2F1B22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FDB614-74EB-4E7C-B064-414CAA2B58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D90A79-5901-48CB-9D2C-3203E696AE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5FBE60-FAD8-4025-96BF-4331E26CCE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2B4CD0-C92B-4DA1-94E7-C0A5C5F985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A82FEF-2080-4ABF-B9CC-85E9BA7A5B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E418C5-582C-4271-BE14-E1C1F139E3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FF02F1-5BB3-492B-A894-2CC657955B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E24D72-0BDE-4738-9C43-400649F457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266470-67BB-429C-B911-97E88D403C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42F6FC-CCE1-4B05-AE43-20D3E62CD8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0364AA-E9A7-4A30-90A4-0C9818D148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79F3CA-BAD9-420C-A12E-13265F2A38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7FD41A-6DCF-44CB-AC30-BF1E98157A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B5EC1C-A846-46A9-852A-3E7727104C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C852DD-8DE4-4F6D-A17F-ACD255EDC7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ACDD12-AFCD-47CD-9D3B-385476D38C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86FC98-9B1C-44DE-8743-88D7F94B8A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944485-F67B-488F-ABB1-FD6B966E2E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45C040-E0E1-488C-A3C5-8F772F6443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9A8CCB-3F10-4282-9F58-37B76D0C7E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76714C-3977-4C69-AE92-49A321B698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188CBF-B6E5-48C2-B637-88AC971D61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B52393-9264-4524-8CA2-0398DCF6A7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2AEC16-26CF-4100-93B3-6C377E6646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720285-D8C0-4233-B5E0-A1C8C8EA11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3645B3-1F28-4D94-8BE5-7830C21CA6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47F400-BECB-48A9-9D52-B77693EFA6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BB2EB6-755B-4155-ADA4-913F8DECA1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C6B60C0-B9A4-4E75-A97F-CB9F670E64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0D9A0E-571E-4224-AE6E-EC8EB7F1B6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2FEA49-1120-4492-83BA-7B30048EF8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33C23D-8D88-4A04-9798-55958AD949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E95E6E-F0F7-4405-9C86-82089DBE21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A066C6-681F-4FBF-8F0D-79EB080BE4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0F83CC-02C0-48B1-A30D-EDBC9D08BC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87ACA8-FE6D-4417-9DD2-7536E7A9CD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7DAF36-9178-4D0A-BC49-0687B17116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DCAAA8-220C-4776-BBB9-AF069D46D1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A70416-9FCF-4CF3-B76A-A84493D47E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7D5B54-E4A7-44E7-BF31-33A2A9194E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47B3223-327D-4E53-B7EB-AA27A1C05A9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F10DDC3-397A-40F7-B869-5D02102331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BAF9133-BE70-4F87-BC2F-B9F3BC2C174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3478808-B8F6-46D3-99BE-7C275CAC8E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CD26D82-5FFB-46FF-B607-F705B7E689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55325B-F536-484B-AE73-0A61CE9BBFC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30DABE-10E8-475C-818F-220316EDB2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047AB7-C9A1-4A9C-9BEB-24CCDD950E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F65A2E-16CB-4A9B-9B06-3E45D73914A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7090796-6741-4B60-9B6E-D357E32B0C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84955F-BA49-4850-A1CD-2AD89E56F79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48F223-625D-4EB2-BA44-888992F481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6429F36-2D5F-4F57-A4F3-D9C7FB523F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41C5632-935F-4DC5-B635-03FB5770300B}"/>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E7B32E61-98F0-487F-9942-F0A89F5965A9}"/>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64F0F743-B324-4CCC-905E-522967A3A918}"/>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A177B8E-C6D1-48DE-B7BA-C1F35B3996F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B67CDDA-F43A-46E3-8CCA-912FEDA23A2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D26AAEB8-44A1-41CD-833C-D7EA3DB8FDA8}"/>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4B7D58E-8BA4-455F-8CDE-E679AA81C1F5}"/>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F08EA488-F1AA-4AFE-BB2D-A2E4A48E0D79}"/>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F12794B-B46A-4488-B9B7-DDD1233AC01A}"/>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F07FB1D-54A1-4E90-9AC3-907FE8BAF8E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A7AFB992-66EA-4940-9487-F78424C4AC7B}"/>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88EACB-BC7C-4DD5-80B8-A957E11F2C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074555-EB5D-4697-B511-05833C770A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FC49C-54A8-40FB-BEC8-843D4668F2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699542-85C5-495A-9B56-3B9D63FE73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B18B1C-2B7D-4AC9-8EB5-7446F5739D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a:extLst>
            <a:ext uri="{FF2B5EF4-FFF2-40B4-BE49-F238E27FC236}">
              <a16:creationId xmlns:a16="http://schemas.microsoft.com/office/drawing/2014/main" id="{CBAED7AE-9CD0-489F-9813-32E6AD10333E}"/>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CD42FF44-3389-45E0-904D-4190D3C25BAD}"/>
            </a:ext>
          </a:extLst>
        </xdr:cNvPr>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a:extLst>
            <a:ext uri="{FF2B5EF4-FFF2-40B4-BE49-F238E27FC236}">
              <a16:creationId xmlns:a16="http://schemas.microsoft.com/office/drawing/2014/main" id="{0E09819F-4FC5-42F9-9A1B-1B7D0F5969D9}"/>
            </a:ext>
          </a:extLst>
        </xdr:cNvPr>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EAE0FAD7-FE2B-4E8B-A4A2-B62B06AEE389}"/>
            </a:ext>
          </a:extLst>
        </xdr:cNvPr>
        <xdr:cNvCxnSpPr/>
      </xdr:nvCxnSpPr>
      <xdr:spPr>
        <a:xfrm>
          <a:off x="3797300" y="65259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3C322BF0-027F-47B8-A43E-0D4224AAAF15}"/>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10885</xdr:rowOff>
    </xdr:to>
    <xdr:cxnSp macro="">
      <xdr:nvCxnSpPr>
        <xdr:cNvPr id="79" name="直線コネクタ 78">
          <a:extLst>
            <a:ext uri="{FF2B5EF4-FFF2-40B4-BE49-F238E27FC236}">
              <a16:creationId xmlns:a16="http://schemas.microsoft.com/office/drawing/2014/main" id="{5CCB4896-B4E6-4642-B8EB-F38EB5FAE1D9}"/>
            </a:ext>
          </a:extLst>
        </xdr:cNvPr>
        <xdr:cNvCxnSpPr/>
      </xdr:nvCxnSpPr>
      <xdr:spPr>
        <a:xfrm>
          <a:off x="2908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a:extLst>
            <a:ext uri="{FF2B5EF4-FFF2-40B4-BE49-F238E27FC236}">
              <a16:creationId xmlns:a16="http://schemas.microsoft.com/office/drawing/2014/main" id="{F966D95A-B542-4F06-9F78-BB0ADAAC41E4}"/>
            </a:ext>
          </a:extLst>
        </xdr:cNvPr>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68532101-C010-4FAE-A92F-95F2ABEE408E}"/>
            </a:ext>
          </a:extLst>
        </xdr:cNvPr>
        <xdr:cNvCxnSpPr/>
      </xdr:nvCxnSpPr>
      <xdr:spPr>
        <a:xfrm>
          <a:off x="2019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a:extLst>
            <a:ext uri="{FF2B5EF4-FFF2-40B4-BE49-F238E27FC236}">
              <a16:creationId xmlns:a16="http://schemas.microsoft.com/office/drawing/2014/main" id="{C4B3CB8D-A1B2-4C74-BD43-A4C9D79CED20}"/>
            </a:ext>
          </a:extLst>
        </xdr:cNvPr>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38</xdr:row>
      <xdr:rowOff>1088</xdr:rowOff>
    </xdr:to>
    <xdr:cxnSp macro="">
      <xdr:nvCxnSpPr>
        <xdr:cNvPr id="83" name="直線コネクタ 82">
          <a:extLst>
            <a:ext uri="{FF2B5EF4-FFF2-40B4-BE49-F238E27FC236}">
              <a16:creationId xmlns:a16="http://schemas.microsoft.com/office/drawing/2014/main" id="{4EBDA92F-308B-48F4-AC2F-6E26AA001062}"/>
            </a:ext>
          </a:extLst>
        </xdr:cNvPr>
        <xdr:cNvCxnSpPr/>
      </xdr:nvCxnSpPr>
      <xdr:spPr>
        <a:xfrm flipV="1">
          <a:off x="1130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F4BFA331-DE60-4DEB-BDF2-87D21E560C15}"/>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FA0574AA-9CE6-42FE-8D94-2045A7C04743}"/>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7B9F7046-AD65-4831-A5A2-DC513530971A}"/>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92D7B241-3009-4F49-ADDB-46F7668315B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55819E73-0E70-4C0D-A7F7-834D4639DF38}"/>
            </a:ext>
          </a:extLst>
        </xdr:cNvPr>
        <xdr:cNvSpPr txBox="1"/>
      </xdr:nvSpPr>
      <xdr:spPr>
        <a:xfrm>
          <a:off x="3582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4E3545D7-4B89-437F-9A86-5EB32DD0A2D8}"/>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90" name="n_3mainValue【道路】&#10;有形固定資産減価償却率">
          <a:extLst>
            <a:ext uri="{FF2B5EF4-FFF2-40B4-BE49-F238E27FC236}">
              <a16:creationId xmlns:a16="http://schemas.microsoft.com/office/drawing/2014/main" id="{9AA58FC5-0D7C-4745-AF64-60E84185FB9C}"/>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68416</xdr:rowOff>
    </xdr:from>
    <xdr:ext cx="405111" cy="259045"/>
    <xdr:sp macro="" textlink="">
      <xdr:nvSpPr>
        <xdr:cNvPr id="91" name="n_4mainValue【道路】&#10;有形固定資産減価償却率">
          <a:extLst>
            <a:ext uri="{FF2B5EF4-FFF2-40B4-BE49-F238E27FC236}">
              <a16:creationId xmlns:a16="http://schemas.microsoft.com/office/drawing/2014/main" id="{F783BF68-C060-4912-8C84-92A38CDC01C6}"/>
            </a:ext>
          </a:extLst>
        </xdr:cNvPr>
        <xdr:cNvSpPr txBox="1"/>
      </xdr:nvSpPr>
      <xdr:spPr>
        <a:xfrm>
          <a:off x="927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F2E8E6-868B-4189-91D4-4F5B73CDD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CB260D4-A11E-4D9C-AA49-786118A3C3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E35AB0-8E42-4C41-A564-9C99E05EA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4F3A135-432C-4D8C-8CBD-A0E4B772B3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6770F0-C2FF-4826-9879-BB06BCC006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D826DDA-A4C5-4EA0-BC14-1C505A56D5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835878-C4E8-45E1-9745-39E01C3E62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87C3F8C-AE29-4EB0-9975-45BA7D0E51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770E058-0163-4644-B06E-FD61F0C2C9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80428E0-0500-4515-A33D-38C20F61BF5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EC84FED-F52E-4DE9-8F94-4C75950DC0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BBD06-A699-4E19-9426-B4BD542D89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8005B2-A212-4F7E-B470-DDE6938D87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D5EAAF1-1EDA-4D96-ACC3-57EAFD961C3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27A7F1A-D8D4-4241-9B43-EB7173322F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D0CDD86-C5DD-4358-830A-C4DA395FACC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2F68381-AE5A-46DB-8538-6564AA077B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FA7D37F-FCE6-48DF-9E8A-8B399F3FEC9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3E44420-1E7B-4E35-A9D6-232706BC3E4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F80722A-2DD0-4930-ACB0-FB3969C38D9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2B78CD0-4AC8-4733-B653-B4FEE4CA29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961A9D4-83A6-4DF7-8E2F-C6D356E7AEA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AA01053-5088-48A9-9A8D-5189B88AE6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2F08EDE6-84FC-46D3-AB60-15FBBB3F29C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4FE8A399-426E-4B26-8BF8-155131BE821E}"/>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C0DE23E-7988-4974-8BDE-4D6BE0B82801}"/>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AAD4A525-57B2-46E2-B5AB-1C3758C07FAA}"/>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55B44082-289E-4411-9518-0CC63D429612}"/>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CA73FB1-5542-43DE-8BCE-D07397A2C633}"/>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1044369F-DBD9-4232-85D9-EE9DBD440FC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693327F9-3629-445C-80BF-60CB4F3700A2}"/>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B1C3C5A-5325-4130-AF15-2B0074CA9613}"/>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C302F2E-5FD4-4BF9-90BA-F9895710C7B1}"/>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7AB8290D-054A-4ED1-94F7-5BD6AE60D4F9}"/>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F3FAF4-2730-4D5F-AEDC-FF4724C96D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AB732C-4E80-425E-92C8-96DA20E61B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D1834E-B35A-4B2E-8CD8-6914C08E19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C5A47A-5435-4DFE-854E-6D42D25751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635B760-673C-4266-8B88-AB91FDA66D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132526</xdr:rowOff>
    </xdr:from>
    <xdr:to>
      <xdr:col>55</xdr:col>
      <xdr:colOff>50800</xdr:colOff>
      <xdr:row>41</xdr:row>
      <xdr:rowOff>62676</xdr:rowOff>
    </xdr:to>
    <xdr:sp macro="" textlink="">
      <xdr:nvSpPr>
        <xdr:cNvPr id="131" name="楕円 130">
          <a:extLst>
            <a:ext uri="{FF2B5EF4-FFF2-40B4-BE49-F238E27FC236}">
              <a16:creationId xmlns:a16="http://schemas.microsoft.com/office/drawing/2014/main" id="{5C94805D-C885-4E00-8D7B-E2609D0C2A07}"/>
            </a:ext>
          </a:extLst>
        </xdr:cNvPr>
        <xdr:cNvSpPr/>
      </xdr:nvSpPr>
      <xdr:spPr>
        <a:xfrm>
          <a:off x="10426700" y="6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155403</xdr:rowOff>
    </xdr:from>
    <xdr:ext cx="599010" cy="259045"/>
    <xdr:sp macro="" textlink="">
      <xdr:nvSpPr>
        <xdr:cNvPr id="132" name="【道路】&#10;一人当たり延長該当値テキスト">
          <a:extLst>
            <a:ext uri="{FF2B5EF4-FFF2-40B4-BE49-F238E27FC236}">
              <a16:creationId xmlns:a16="http://schemas.microsoft.com/office/drawing/2014/main" id="{39AECC31-68E2-4050-AE10-BBB0525E84ED}"/>
            </a:ext>
          </a:extLst>
        </xdr:cNvPr>
        <xdr:cNvSpPr txBox="1"/>
      </xdr:nvSpPr>
      <xdr:spPr>
        <a:xfrm>
          <a:off x="10515600" y="684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134122</xdr:rowOff>
    </xdr:from>
    <xdr:to>
      <xdr:col>50</xdr:col>
      <xdr:colOff>165100</xdr:colOff>
      <xdr:row>41</xdr:row>
      <xdr:rowOff>64272</xdr:rowOff>
    </xdr:to>
    <xdr:sp macro="" textlink="">
      <xdr:nvSpPr>
        <xdr:cNvPr id="133" name="楕円 132">
          <a:extLst>
            <a:ext uri="{FF2B5EF4-FFF2-40B4-BE49-F238E27FC236}">
              <a16:creationId xmlns:a16="http://schemas.microsoft.com/office/drawing/2014/main" id="{BC4C1262-5A61-4CF9-AF18-0A16C8A16441}"/>
            </a:ext>
          </a:extLst>
        </xdr:cNvPr>
        <xdr:cNvSpPr/>
      </xdr:nvSpPr>
      <xdr:spPr>
        <a:xfrm>
          <a:off x="9588500" y="69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11876</xdr:rowOff>
    </xdr:from>
    <xdr:to>
      <xdr:col>55</xdr:col>
      <xdr:colOff>0</xdr:colOff>
      <xdr:row>41</xdr:row>
      <xdr:rowOff>13472</xdr:rowOff>
    </xdr:to>
    <xdr:cxnSp macro="">
      <xdr:nvCxnSpPr>
        <xdr:cNvPr id="134" name="直線コネクタ 133">
          <a:extLst>
            <a:ext uri="{FF2B5EF4-FFF2-40B4-BE49-F238E27FC236}">
              <a16:creationId xmlns:a16="http://schemas.microsoft.com/office/drawing/2014/main" id="{0ADA17B6-DC61-4D70-90A2-19626A4AC7CA}"/>
            </a:ext>
          </a:extLst>
        </xdr:cNvPr>
        <xdr:cNvCxnSpPr/>
      </xdr:nvCxnSpPr>
      <xdr:spPr>
        <a:xfrm flipV="1">
          <a:off x="9639300" y="7041326"/>
          <a:ext cx="8382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139547</xdr:rowOff>
    </xdr:from>
    <xdr:to>
      <xdr:col>46</xdr:col>
      <xdr:colOff>38100</xdr:colOff>
      <xdr:row>41</xdr:row>
      <xdr:rowOff>69697</xdr:rowOff>
    </xdr:to>
    <xdr:sp macro="" textlink="">
      <xdr:nvSpPr>
        <xdr:cNvPr id="135" name="楕円 134">
          <a:extLst>
            <a:ext uri="{FF2B5EF4-FFF2-40B4-BE49-F238E27FC236}">
              <a16:creationId xmlns:a16="http://schemas.microsoft.com/office/drawing/2014/main" id="{8A8D21FE-9E53-49FE-84C4-EE253CC1C23C}"/>
            </a:ext>
          </a:extLst>
        </xdr:cNvPr>
        <xdr:cNvSpPr/>
      </xdr:nvSpPr>
      <xdr:spPr>
        <a:xfrm>
          <a:off x="8699500" y="69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13472</xdr:rowOff>
    </xdr:from>
    <xdr:to>
      <xdr:col>50</xdr:col>
      <xdr:colOff>114300</xdr:colOff>
      <xdr:row>41</xdr:row>
      <xdr:rowOff>18897</xdr:rowOff>
    </xdr:to>
    <xdr:cxnSp macro="">
      <xdr:nvCxnSpPr>
        <xdr:cNvPr id="136" name="直線コネクタ 135">
          <a:extLst>
            <a:ext uri="{FF2B5EF4-FFF2-40B4-BE49-F238E27FC236}">
              <a16:creationId xmlns:a16="http://schemas.microsoft.com/office/drawing/2014/main" id="{68726AAB-ED88-49FF-A000-14E36734D6EF}"/>
            </a:ext>
          </a:extLst>
        </xdr:cNvPr>
        <xdr:cNvCxnSpPr/>
      </xdr:nvCxnSpPr>
      <xdr:spPr>
        <a:xfrm flipV="1">
          <a:off x="8750300" y="7042922"/>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154908</xdr:rowOff>
    </xdr:from>
    <xdr:to>
      <xdr:col>41</xdr:col>
      <xdr:colOff>101600</xdr:colOff>
      <xdr:row>41</xdr:row>
      <xdr:rowOff>85058</xdr:rowOff>
    </xdr:to>
    <xdr:sp macro="" textlink="">
      <xdr:nvSpPr>
        <xdr:cNvPr id="137" name="楕円 136">
          <a:extLst>
            <a:ext uri="{FF2B5EF4-FFF2-40B4-BE49-F238E27FC236}">
              <a16:creationId xmlns:a16="http://schemas.microsoft.com/office/drawing/2014/main" id="{02EE996D-FB3C-499C-93D3-56BC885E73AF}"/>
            </a:ext>
          </a:extLst>
        </xdr:cNvPr>
        <xdr:cNvSpPr/>
      </xdr:nvSpPr>
      <xdr:spPr>
        <a:xfrm>
          <a:off x="7810500" y="7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18897</xdr:rowOff>
    </xdr:from>
    <xdr:to>
      <xdr:col>45</xdr:col>
      <xdr:colOff>177800</xdr:colOff>
      <xdr:row>41</xdr:row>
      <xdr:rowOff>34258</xdr:rowOff>
    </xdr:to>
    <xdr:cxnSp macro="">
      <xdr:nvCxnSpPr>
        <xdr:cNvPr id="138" name="直線コネクタ 137">
          <a:extLst>
            <a:ext uri="{FF2B5EF4-FFF2-40B4-BE49-F238E27FC236}">
              <a16:creationId xmlns:a16="http://schemas.microsoft.com/office/drawing/2014/main" id="{929AE4DA-64B1-4425-A4F9-9033B210BDB4}"/>
            </a:ext>
          </a:extLst>
        </xdr:cNvPr>
        <xdr:cNvCxnSpPr/>
      </xdr:nvCxnSpPr>
      <xdr:spPr>
        <a:xfrm flipV="1">
          <a:off x="7861300" y="7048347"/>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157477</xdr:rowOff>
    </xdr:from>
    <xdr:to>
      <xdr:col>36</xdr:col>
      <xdr:colOff>165100</xdr:colOff>
      <xdr:row>41</xdr:row>
      <xdr:rowOff>87627</xdr:rowOff>
    </xdr:to>
    <xdr:sp macro="" textlink="">
      <xdr:nvSpPr>
        <xdr:cNvPr id="139" name="楕円 138">
          <a:extLst>
            <a:ext uri="{FF2B5EF4-FFF2-40B4-BE49-F238E27FC236}">
              <a16:creationId xmlns:a16="http://schemas.microsoft.com/office/drawing/2014/main" id="{3F50DF6D-44C2-44A7-BF48-A4A6C7522757}"/>
            </a:ext>
          </a:extLst>
        </xdr:cNvPr>
        <xdr:cNvSpPr/>
      </xdr:nvSpPr>
      <xdr:spPr>
        <a:xfrm>
          <a:off x="6921500" y="70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34258</xdr:rowOff>
    </xdr:from>
    <xdr:to>
      <xdr:col>41</xdr:col>
      <xdr:colOff>50800</xdr:colOff>
      <xdr:row>41</xdr:row>
      <xdr:rowOff>36827</xdr:rowOff>
    </xdr:to>
    <xdr:cxnSp macro="">
      <xdr:nvCxnSpPr>
        <xdr:cNvPr id="140" name="直線コネクタ 139">
          <a:extLst>
            <a:ext uri="{FF2B5EF4-FFF2-40B4-BE49-F238E27FC236}">
              <a16:creationId xmlns:a16="http://schemas.microsoft.com/office/drawing/2014/main" id="{593A7F05-B791-4766-9BBD-B63BECDF3A9C}"/>
            </a:ext>
          </a:extLst>
        </xdr:cNvPr>
        <xdr:cNvCxnSpPr/>
      </xdr:nvCxnSpPr>
      <xdr:spPr>
        <a:xfrm flipV="1">
          <a:off x="6972300" y="706370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43D154A6-708A-4611-A2E5-C63D90F5A7A4}"/>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9FD0F1B0-FB67-4F05-BE59-017638C7BD05}"/>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C29D3F1-E22B-4F68-B697-9FB12AFD3F9F}"/>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CDA78D28-2F07-4542-9FA7-0A84EB90F40B}"/>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80799</xdr:rowOff>
    </xdr:from>
    <xdr:ext cx="599010" cy="259045"/>
    <xdr:sp macro="" textlink="">
      <xdr:nvSpPr>
        <xdr:cNvPr id="145" name="n_1mainValue【道路】&#10;一人当たり延長">
          <a:extLst>
            <a:ext uri="{FF2B5EF4-FFF2-40B4-BE49-F238E27FC236}">
              <a16:creationId xmlns:a16="http://schemas.microsoft.com/office/drawing/2014/main" id="{E0B2D0AE-4A99-4950-92AB-EBF59B4734BB}"/>
            </a:ext>
          </a:extLst>
        </xdr:cNvPr>
        <xdr:cNvSpPr txBox="1"/>
      </xdr:nvSpPr>
      <xdr:spPr>
        <a:xfrm>
          <a:off x="9327094" y="676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86224</xdr:rowOff>
    </xdr:from>
    <xdr:ext cx="599010" cy="259045"/>
    <xdr:sp macro="" textlink="">
      <xdr:nvSpPr>
        <xdr:cNvPr id="146" name="n_2mainValue【道路】&#10;一人当たり延長">
          <a:extLst>
            <a:ext uri="{FF2B5EF4-FFF2-40B4-BE49-F238E27FC236}">
              <a16:creationId xmlns:a16="http://schemas.microsoft.com/office/drawing/2014/main" id="{E66EC246-B5D8-4B89-B561-A87DD5BBCCE2}"/>
            </a:ext>
          </a:extLst>
        </xdr:cNvPr>
        <xdr:cNvSpPr txBox="1"/>
      </xdr:nvSpPr>
      <xdr:spPr>
        <a:xfrm>
          <a:off x="8450794" y="67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101585</xdr:rowOff>
    </xdr:from>
    <xdr:ext cx="534377" cy="259045"/>
    <xdr:sp macro="" textlink="">
      <xdr:nvSpPr>
        <xdr:cNvPr id="147" name="n_3mainValue【道路】&#10;一人当たり延長">
          <a:extLst>
            <a:ext uri="{FF2B5EF4-FFF2-40B4-BE49-F238E27FC236}">
              <a16:creationId xmlns:a16="http://schemas.microsoft.com/office/drawing/2014/main" id="{7D5A07A5-1A45-43C9-99CE-2436B233182F}"/>
            </a:ext>
          </a:extLst>
        </xdr:cNvPr>
        <xdr:cNvSpPr txBox="1"/>
      </xdr:nvSpPr>
      <xdr:spPr>
        <a:xfrm>
          <a:off x="7594111" y="67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104154</xdr:rowOff>
    </xdr:from>
    <xdr:ext cx="534377" cy="259045"/>
    <xdr:sp macro="" textlink="">
      <xdr:nvSpPr>
        <xdr:cNvPr id="148" name="n_4mainValue【道路】&#10;一人当たり延長">
          <a:extLst>
            <a:ext uri="{FF2B5EF4-FFF2-40B4-BE49-F238E27FC236}">
              <a16:creationId xmlns:a16="http://schemas.microsoft.com/office/drawing/2014/main" id="{164FAE79-9F62-4587-901E-4FE0D67E9EA9}"/>
            </a:ext>
          </a:extLst>
        </xdr:cNvPr>
        <xdr:cNvSpPr txBox="1"/>
      </xdr:nvSpPr>
      <xdr:spPr>
        <a:xfrm>
          <a:off x="6705111" y="67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1B69A13-3160-4A6A-AA1C-4B95C3086A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A166A7-7408-4150-9BAA-2524AE12BC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8DBB28E-7DA2-4D57-A165-476830F4B8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EBE8223-1186-4A0F-BAE0-D45BF4BDA7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A292B70-858C-4F41-9657-824B0561EE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3D7B6B-68AC-4962-9972-33D27D5403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A8F4BA9-8321-4C68-809A-1CD015D25B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EE04B53-7C18-481F-B5FD-2E37C907A8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CDEC47E-F08E-420C-BAD9-1E678FF92C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12D5FE-BE6B-4821-A12F-86F53CD6CE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5F63BF8-0791-4C20-B885-23B3091AEE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B7B87FF-1268-4D05-8293-994D32605EC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C0FAEE6-269A-4D5E-8035-2324842BA17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A3C7B36-F29F-45A6-9A60-A24DEBD444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49E1DA6-E5FA-46D1-A697-13FEC8171F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D49E10E-63D7-4C4E-A1E4-AA125D2636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12B40E4-914D-49D4-AB47-6F8250F535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C5A0E88-9E32-4BC9-A678-A271696073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0D21330-4440-4A90-9C4F-F79C8AA56D1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20082E3-1EB8-452E-A469-F89EFD1993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D9FE642-AAAC-49A2-9BD6-DB109119F7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EE634AB-3991-4E50-A1F6-E3DE2BFFBE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9F41AF1-40C6-4DE5-AB8A-6A96367AAB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45A5CA4-10C9-4ED4-88C2-D7A0D96E6B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5FA7FE5-523A-47EC-B90D-3ABF91DBB7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B4F82673-F9D6-406A-931A-55EDB45EB954}"/>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3F05AD9-B9B7-4275-8FEE-1907695CA74D}"/>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7E76143C-8BE6-4362-A18E-DDC7A9F8AE0A}"/>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E4B92D2-2407-4C2A-926D-6BC78A29BC9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B879D13C-D0A8-42BD-9B5E-DE2C84BBFB7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52B3864-724A-4BD2-8779-685A5A810603}"/>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40DCAE3C-6C41-450B-9771-FA0361EC31E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20195F0-F65D-4F43-A934-FF935565E71B}"/>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C28A3447-B467-4388-9694-FA734567F02F}"/>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E14C0F59-557D-4ED8-904D-CC6EF024094A}"/>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DB966F20-6DB8-4864-9118-43480DB63604}"/>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B3740B-48B9-45AA-963E-8090D45DF6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AF2B9BB-446B-4CB4-9031-EDDA294ACF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F2F51A-6176-455D-9A49-5F3EBC4447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7B0857-B028-453B-8DFB-08CA654BF0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0F3D75-B0A1-4D10-8AB1-3C7D6FF10A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53703</xdr:rowOff>
    </xdr:from>
    <xdr:to>
      <xdr:col>24</xdr:col>
      <xdr:colOff>114300</xdr:colOff>
      <xdr:row>61</xdr:row>
      <xdr:rowOff>155303</xdr:rowOff>
    </xdr:to>
    <xdr:sp macro="" textlink="">
      <xdr:nvSpPr>
        <xdr:cNvPr id="190" name="楕円 189">
          <a:extLst>
            <a:ext uri="{FF2B5EF4-FFF2-40B4-BE49-F238E27FC236}">
              <a16:creationId xmlns:a16="http://schemas.microsoft.com/office/drawing/2014/main" id="{5BB6BBC9-7EB5-4466-BE22-45F0ADCC9AEB}"/>
            </a:ext>
          </a:extLst>
        </xdr:cNvPr>
        <xdr:cNvSpPr/>
      </xdr:nvSpPr>
      <xdr:spPr>
        <a:xfrm>
          <a:off x="4584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32130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0407C49-E622-4588-935E-65B0EA9E03BA}"/>
            </a:ext>
          </a:extLst>
        </xdr:cNvPr>
        <xdr:cNvSpPr txBox="1"/>
      </xdr:nvSpPr>
      <xdr:spPr>
        <a:xfrm>
          <a:off x="4673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a:extLst>
            <a:ext uri="{FF2B5EF4-FFF2-40B4-BE49-F238E27FC236}">
              <a16:creationId xmlns:a16="http://schemas.microsoft.com/office/drawing/2014/main" id="{3234009B-06D4-42CF-A4F8-02D15CE86280}"/>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104503</xdr:rowOff>
    </xdr:to>
    <xdr:cxnSp macro="">
      <xdr:nvCxnSpPr>
        <xdr:cNvPr id="193" name="直線コネクタ 192">
          <a:extLst>
            <a:ext uri="{FF2B5EF4-FFF2-40B4-BE49-F238E27FC236}">
              <a16:creationId xmlns:a16="http://schemas.microsoft.com/office/drawing/2014/main" id="{3CA64ACA-81E9-4061-B71E-71637976FD39}"/>
            </a:ext>
          </a:extLst>
        </xdr:cNvPr>
        <xdr:cNvCxnSpPr/>
      </xdr:nvCxnSpPr>
      <xdr:spPr>
        <a:xfrm>
          <a:off x="3797300" y="1054172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D9028578-91C3-44E2-B9CA-A5974FB420AB}"/>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83276</xdr:rowOff>
    </xdr:to>
    <xdr:cxnSp macro="">
      <xdr:nvCxnSpPr>
        <xdr:cNvPr id="195" name="直線コネクタ 194">
          <a:extLst>
            <a:ext uri="{FF2B5EF4-FFF2-40B4-BE49-F238E27FC236}">
              <a16:creationId xmlns:a16="http://schemas.microsoft.com/office/drawing/2014/main" id="{8F09B2E7-C6AC-47F6-A3C8-EDF35848F396}"/>
            </a:ext>
          </a:extLst>
        </xdr:cNvPr>
        <xdr:cNvCxnSpPr/>
      </xdr:nvCxnSpPr>
      <xdr:spPr>
        <a:xfrm>
          <a:off x="2908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a:extLst>
            <a:ext uri="{FF2B5EF4-FFF2-40B4-BE49-F238E27FC236}">
              <a16:creationId xmlns:a16="http://schemas.microsoft.com/office/drawing/2014/main" id="{5DCEC858-FA89-4774-99A3-721E113CA5B4}"/>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D34D04D1-9EF4-47A8-ACFB-FC9EBE2FDB99}"/>
            </a:ext>
          </a:extLst>
        </xdr:cNvPr>
        <xdr:cNvCxnSpPr/>
      </xdr:nvCxnSpPr>
      <xdr:spPr>
        <a:xfrm>
          <a:off x="2019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7721844E-0CEF-4222-BF7F-D707D3E73EAE}"/>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27759</xdr:rowOff>
    </xdr:to>
    <xdr:cxnSp macro="">
      <xdr:nvCxnSpPr>
        <xdr:cNvPr id="199" name="直線コネクタ 198">
          <a:extLst>
            <a:ext uri="{FF2B5EF4-FFF2-40B4-BE49-F238E27FC236}">
              <a16:creationId xmlns:a16="http://schemas.microsoft.com/office/drawing/2014/main" id="{9EA42931-6B40-47B6-9509-E156479ADF2B}"/>
            </a:ext>
          </a:extLst>
        </xdr:cNvPr>
        <xdr:cNvCxnSpPr/>
      </xdr:nvCxnSpPr>
      <xdr:spPr>
        <a:xfrm>
          <a:off x="1130300" y="104698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26E18E0-0035-40B9-BD7B-17C6AA78DAAF}"/>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05C4870-9190-4B81-815C-BDE2A03A473D}"/>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868756F-0D72-445D-9BE9-72523F41666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DD8A9DF-AE1D-4162-9479-5E12B8698715}"/>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465F473-D6B0-4FFD-B421-DCE199BEF026}"/>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20DAA28-B98A-4EBA-B8D4-602C63CCA88F}"/>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EDB22A3-693C-4B94-8CAA-2197AE35E538}"/>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BF98714-CABF-4906-A6DC-738069715AA2}"/>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6DECECC-0697-4A07-B00B-1C57EDB5C9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43131F4-BC69-462B-A970-1A250FAAB3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350EEA2-F1AF-4B6B-B73B-FC6C5E631C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24E4B52-2036-46E3-B70D-24EC0A881A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33D4611-69F0-47E7-8385-3294F448F3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9FD52DC-E38F-4591-B1DA-C72C838348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BE95BAA-5012-4822-92FA-B75D3CFFF3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B4F1B3F-4072-4B87-A93F-481B805892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F8E46E2-49CE-43CF-AF85-EA4D800A06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33CC6D9-F2DF-4315-9EDE-3A04B75B8F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CEE5810-5742-461F-99D3-DEDA147ED0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B8308F1-AFAC-49E4-8D93-9479C6A3A6C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52535CD-A7FE-446F-8F1F-6C83B24AB7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EB42D89-EC85-421B-AAD7-AECD2EF42FB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2821573-7DBC-46C8-B19A-91F24C6441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068032F-9F3E-4170-BC38-D7044696243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44681FF-F9D6-475E-8AE5-8977A67854F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A3BD585-6843-4160-9F3A-76A555DE7FA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7AF1A33-C6B5-4076-AAD0-15C267BC2E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AA4F2A4-8D87-4D31-9DCB-68C6B32CB9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222D7C-F57A-492C-9BA9-700BF644C7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BE4A887-6F4F-41EF-B0EE-3934B67036D4}"/>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2AD35D4-F979-4F75-AEF0-6A6173BFB9EE}"/>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F164FB46-565E-4C02-B149-1C1052F6C402}"/>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4619FB2-E353-4FEC-9375-EAE83513D95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28F5A714-CF61-44ED-8B00-12DEA568900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49E728D-6E2E-4279-B8BF-1BCA39878183}"/>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E421A86-8C4B-49AD-8D20-1E5FF3A8762E}"/>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CF9097C6-9F1D-4B98-972D-084A84B11BB1}"/>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265F52BC-B218-4779-A2C6-A893F895763A}"/>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85A21742-9EC7-4737-8322-1F822BFDCDA2}"/>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63910114-31F9-4A26-85A6-25746ADE8BC8}"/>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C469E20-8B31-4FA0-B296-8732D93646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B32D398-9EE5-4D65-97DD-0E420A3293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AC8C90-C459-4B36-A944-BEE11DF336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1441B4B-2CD2-4462-B2CD-678728FAF0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CE04D1-393C-442D-8E23-78AFB3DDCD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1921</xdr:rowOff>
    </xdr:from>
    <xdr:to>
      <xdr:col>55</xdr:col>
      <xdr:colOff>50800</xdr:colOff>
      <xdr:row>63</xdr:row>
      <xdr:rowOff>103521</xdr:rowOff>
    </xdr:to>
    <xdr:sp macro="" textlink="">
      <xdr:nvSpPr>
        <xdr:cNvPr id="245" name="楕円 244">
          <a:extLst>
            <a:ext uri="{FF2B5EF4-FFF2-40B4-BE49-F238E27FC236}">
              <a16:creationId xmlns:a16="http://schemas.microsoft.com/office/drawing/2014/main" id="{9A80A02D-8F32-4EBC-90D9-7A06BE9FFF81}"/>
            </a:ext>
          </a:extLst>
        </xdr:cNvPr>
        <xdr:cNvSpPr/>
      </xdr:nvSpPr>
      <xdr:spPr>
        <a:xfrm>
          <a:off x="10426700" y="10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88298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BD68093-099A-49B4-A425-197AFB1712F9}"/>
            </a:ext>
          </a:extLst>
        </xdr:cNvPr>
        <xdr:cNvSpPr txBox="1"/>
      </xdr:nvSpPr>
      <xdr:spPr>
        <a:xfrm>
          <a:off x="10515600" y="1071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875</xdr:rowOff>
    </xdr:from>
    <xdr:to>
      <xdr:col>50</xdr:col>
      <xdr:colOff>165100</xdr:colOff>
      <xdr:row>63</xdr:row>
      <xdr:rowOff>102475</xdr:rowOff>
    </xdr:to>
    <xdr:sp macro="" textlink="">
      <xdr:nvSpPr>
        <xdr:cNvPr id="247" name="楕円 246">
          <a:extLst>
            <a:ext uri="{FF2B5EF4-FFF2-40B4-BE49-F238E27FC236}">
              <a16:creationId xmlns:a16="http://schemas.microsoft.com/office/drawing/2014/main" id="{01CDDD29-6CC1-44CF-B6E7-1EA274B1FA37}"/>
            </a:ext>
          </a:extLst>
        </xdr:cNvPr>
        <xdr:cNvSpPr/>
      </xdr:nvSpPr>
      <xdr:spPr>
        <a:xfrm>
          <a:off x="9588500" y="108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51675</xdr:rowOff>
    </xdr:from>
    <xdr:to>
      <xdr:col>55</xdr:col>
      <xdr:colOff>0</xdr:colOff>
      <xdr:row>63</xdr:row>
      <xdr:rowOff>52721</xdr:rowOff>
    </xdr:to>
    <xdr:cxnSp macro="">
      <xdr:nvCxnSpPr>
        <xdr:cNvPr id="248" name="直線コネクタ 247">
          <a:extLst>
            <a:ext uri="{FF2B5EF4-FFF2-40B4-BE49-F238E27FC236}">
              <a16:creationId xmlns:a16="http://schemas.microsoft.com/office/drawing/2014/main" id="{1027C6AF-CE28-4880-8C63-EA14EB3FB1AF}"/>
            </a:ext>
          </a:extLst>
        </xdr:cNvPr>
        <xdr:cNvCxnSpPr/>
      </xdr:nvCxnSpPr>
      <xdr:spPr>
        <a:xfrm>
          <a:off x="9639300" y="10853025"/>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2877</xdr:rowOff>
    </xdr:from>
    <xdr:to>
      <xdr:col>46</xdr:col>
      <xdr:colOff>38100</xdr:colOff>
      <xdr:row>63</xdr:row>
      <xdr:rowOff>104477</xdr:rowOff>
    </xdr:to>
    <xdr:sp macro="" textlink="">
      <xdr:nvSpPr>
        <xdr:cNvPr id="249" name="楕円 248">
          <a:extLst>
            <a:ext uri="{FF2B5EF4-FFF2-40B4-BE49-F238E27FC236}">
              <a16:creationId xmlns:a16="http://schemas.microsoft.com/office/drawing/2014/main" id="{013617EE-51F8-4C6E-93A0-797007BF0701}"/>
            </a:ext>
          </a:extLst>
        </xdr:cNvPr>
        <xdr:cNvSpPr/>
      </xdr:nvSpPr>
      <xdr:spPr>
        <a:xfrm>
          <a:off x="8699500" y="10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51675</xdr:rowOff>
    </xdr:from>
    <xdr:to>
      <xdr:col>50</xdr:col>
      <xdr:colOff>114300</xdr:colOff>
      <xdr:row>63</xdr:row>
      <xdr:rowOff>53677</xdr:rowOff>
    </xdr:to>
    <xdr:cxnSp macro="">
      <xdr:nvCxnSpPr>
        <xdr:cNvPr id="250" name="直線コネクタ 249">
          <a:extLst>
            <a:ext uri="{FF2B5EF4-FFF2-40B4-BE49-F238E27FC236}">
              <a16:creationId xmlns:a16="http://schemas.microsoft.com/office/drawing/2014/main" id="{857E16C2-9623-4839-AD69-FFAD34F77B6A}"/>
            </a:ext>
          </a:extLst>
        </xdr:cNvPr>
        <xdr:cNvCxnSpPr/>
      </xdr:nvCxnSpPr>
      <xdr:spPr>
        <a:xfrm flipV="1">
          <a:off x="8750300" y="10853025"/>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5756</xdr:rowOff>
    </xdr:from>
    <xdr:to>
      <xdr:col>41</xdr:col>
      <xdr:colOff>101600</xdr:colOff>
      <xdr:row>63</xdr:row>
      <xdr:rowOff>107356</xdr:rowOff>
    </xdr:to>
    <xdr:sp macro="" textlink="">
      <xdr:nvSpPr>
        <xdr:cNvPr id="251" name="楕円 250">
          <a:extLst>
            <a:ext uri="{FF2B5EF4-FFF2-40B4-BE49-F238E27FC236}">
              <a16:creationId xmlns:a16="http://schemas.microsoft.com/office/drawing/2014/main" id="{4D457277-4E7B-4303-8259-1BF73022B658}"/>
            </a:ext>
          </a:extLst>
        </xdr:cNvPr>
        <xdr:cNvSpPr/>
      </xdr:nvSpPr>
      <xdr:spPr>
        <a:xfrm>
          <a:off x="7810500" y="108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53677</xdr:rowOff>
    </xdr:from>
    <xdr:to>
      <xdr:col>45</xdr:col>
      <xdr:colOff>177800</xdr:colOff>
      <xdr:row>63</xdr:row>
      <xdr:rowOff>56556</xdr:rowOff>
    </xdr:to>
    <xdr:cxnSp macro="">
      <xdr:nvCxnSpPr>
        <xdr:cNvPr id="252" name="直線コネクタ 251">
          <a:extLst>
            <a:ext uri="{FF2B5EF4-FFF2-40B4-BE49-F238E27FC236}">
              <a16:creationId xmlns:a16="http://schemas.microsoft.com/office/drawing/2014/main" id="{434F1136-6FC7-4155-B563-F6715D488EBB}"/>
            </a:ext>
          </a:extLst>
        </xdr:cNvPr>
        <xdr:cNvCxnSpPr/>
      </xdr:nvCxnSpPr>
      <xdr:spPr>
        <a:xfrm flipV="1">
          <a:off x="7861300" y="1085502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8741</xdr:rowOff>
    </xdr:from>
    <xdr:to>
      <xdr:col>36</xdr:col>
      <xdr:colOff>165100</xdr:colOff>
      <xdr:row>63</xdr:row>
      <xdr:rowOff>110341</xdr:rowOff>
    </xdr:to>
    <xdr:sp macro="" textlink="">
      <xdr:nvSpPr>
        <xdr:cNvPr id="253" name="楕円 252">
          <a:extLst>
            <a:ext uri="{FF2B5EF4-FFF2-40B4-BE49-F238E27FC236}">
              <a16:creationId xmlns:a16="http://schemas.microsoft.com/office/drawing/2014/main" id="{24593ADD-7A7E-48B2-9943-25562C550451}"/>
            </a:ext>
          </a:extLst>
        </xdr:cNvPr>
        <xdr:cNvSpPr/>
      </xdr:nvSpPr>
      <xdr:spPr>
        <a:xfrm>
          <a:off x="6921500" y="108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56556</xdr:rowOff>
    </xdr:from>
    <xdr:to>
      <xdr:col>41</xdr:col>
      <xdr:colOff>50800</xdr:colOff>
      <xdr:row>63</xdr:row>
      <xdr:rowOff>59541</xdr:rowOff>
    </xdr:to>
    <xdr:cxnSp macro="">
      <xdr:nvCxnSpPr>
        <xdr:cNvPr id="254" name="直線コネクタ 253">
          <a:extLst>
            <a:ext uri="{FF2B5EF4-FFF2-40B4-BE49-F238E27FC236}">
              <a16:creationId xmlns:a16="http://schemas.microsoft.com/office/drawing/2014/main" id="{7B091978-D5E5-46AD-AE07-92BEDFB5F0E6}"/>
            </a:ext>
          </a:extLst>
        </xdr:cNvPr>
        <xdr:cNvCxnSpPr/>
      </xdr:nvCxnSpPr>
      <xdr:spPr>
        <a:xfrm flipV="1">
          <a:off x="6972300" y="1085790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E955134-DCC9-491E-AD8D-84A842571C3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E22CA19-4F06-4DE4-A2CB-22E47954CA08}"/>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82E09B7D-DB24-4ABD-8830-6E52548B3284}"/>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0BBDF46-31B8-4993-9BE0-A9FE8CF359DA}"/>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93602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48C40E8-31F2-4BE8-BFF0-BB94FACBE68D}"/>
            </a:ext>
          </a:extLst>
        </xdr:cNvPr>
        <xdr:cNvSpPr txBox="1"/>
      </xdr:nvSpPr>
      <xdr:spPr>
        <a:xfrm>
          <a:off x="9327095" y="108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95604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63BDE44-3A7C-444D-BC5D-B670BA4765F5}"/>
            </a:ext>
          </a:extLst>
        </xdr:cNvPr>
        <xdr:cNvSpPr txBox="1"/>
      </xdr:nvSpPr>
      <xdr:spPr>
        <a:xfrm>
          <a:off x="8450795" y="1089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98483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C4088CB-E94F-4132-B029-F433ED79F994}"/>
            </a:ext>
          </a:extLst>
        </xdr:cNvPr>
        <xdr:cNvSpPr txBox="1"/>
      </xdr:nvSpPr>
      <xdr:spPr>
        <a:xfrm>
          <a:off x="7561795" y="108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101468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11D984C-B761-4991-BDF6-4B9C4F0D3D6A}"/>
            </a:ext>
          </a:extLst>
        </xdr:cNvPr>
        <xdr:cNvSpPr txBox="1"/>
      </xdr:nvSpPr>
      <xdr:spPr>
        <a:xfrm>
          <a:off x="6672795" y="109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91096F0-AD5E-4953-A577-7C7DC1EBE7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874BD20-FC36-4992-BEF4-253D1B4724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4022112-4B06-47F6-996D-C900BC7E41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6563D37-01DB-4676-977B-E5EC0B0A81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AAAA50A-07E8-4ECE-BD17-C0D687467A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2A9D98B-EC2F-4AF2-9361-5099912A6B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A26C705-7A6D-47E1-8E74-9EB6E08AE7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C818207-151E-47C3-B52C-586A3900AB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D1BEC46-FE47-4F31-8547-AE32D9C8FF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279B806-B0DE-4C39-8541-73C803A45D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BC1D35F-7FAC-4AD6-B339-BFDE1A3B86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9114FD0-3B5F-4CB9-9061-0D91F920692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6987E4D-891D-46B0-B94C-375726ABD18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DE1E0AF-A243-4F41-A2B0-8F04F3BD906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0D02698-854F-40FF-9B23-F6FBD8BDCD3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9ED7B1D-75E4-4EDE-85D5-8A693F5C52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B164F71-3C55-4629-90E3-BBC692DA76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CA5B312-4331-4FD0-8953-EC7E9899922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C0046F3-A3E0-4CDA-84CF-EDFC5A3EF9C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C6C8CBE-FC49-4355-80DC-FF35F84023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D135B04-6248-4EC8-BB24-2100A814C9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33358074-9F5C-495F-97B9-383FEFCC9A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E14EDEB-74AB-4537-A02C-1C19B5822AC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C44BB7F-C8CF-4F28-B66E-88E48531E7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78EF5BD-6E74-40E0-A171-3DB0D5CC83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11C8BB1-BF0F-4331-ABC3-5589104C46E5}"/>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9AFB942-A841-4197-BD1F-C200B562F2A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EA74507-BAF6-4DB2-9686-74D4F6C0429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CE9585E-C731-463D-9D57-DCA3A352EA72}"/>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31E1F97A-9EC1-42EC-8807-D4571C68DDF6}"/>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866E940-5D1A-4710-85D2-B545DDD43712}"/>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79494E25-F068-4020-A8AA-807F154CE788}"/>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898AFA4-896B-4D19-B2A3-C1AE49FC1932}"/>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B206182-5D98-4296-B06C-95468FEC4C91}"/>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173FFB26-38FE-46B8-81BD-63AAD894A6E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E5D0D886-0286-4A2D-B3C7-41ACEEC98587}"/>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743CF40-59C8-41F1-97CB-F7F29D15F0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921C43A-7C7A-42F8-BAD8-DA58F38681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86EE987-F91C-4518-A7A5-A694945F88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3590EC6-67FD-4170-8B7D-16B258C1B1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922AEA-35A7-47E1-9533-BA628FF285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122827</xdr:rowOff>
    </xdr:from>
    <xdr:to>
      <xdr:col>24</xdr:col>
      <xdr:colOff>114300</xdr:colOff>
      <xdr:row>86</xdr:row>
      <xdr:rowOff>52977</xdr:rowOff>
    </xdr:to>
    <xdr:sp macro="" textlink="">
      <xdr:nvSpPr>
        <xdr:cNvPr id="304" name="楕円 303">
          <a:extLst>
            <a:ext uri="{FF2B5EF4-FFF2-40B4-BE49-F238E27FC236}">
              <a16:creationId xmlns:a16="http://schemas.microsoft.com/office/drawing/2014/main" id="{C2381AB0-EF8B-4BCE-AB0B-DAFE5BDDDA87}"/>
            </a:ext>
          </a:extLst>
        </xdr:cNvPr>
        <xdr:cNvSpPr/>
      </xdr:nvSpPr>
      <xdr:spPr>
        <a:xfrm>
          <a:off x="4584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101254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C09DB5B-3487-4DA4-AD4F-19A9A0284A20}"/>
            </a:ext>
          </a:extLst>
        </xdr:cNvPr>
        <xdr:cNvSpPr txBox="1"/>
      </xdr:nvSpPr>
      <xdr:spPr>
        <a:xfrm>
          <a:off x="4673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88537</xdr:rowOff>
    </xdr:from>
    <xdr:to>
      <xdr:col>20</xdr:col>
      <xdr:colOff>38100</xdr:colOff>
      <xdr:row>86</xdr:row>
      <xdr:rowOff>18687</xdr:rowOff>
    </xdr:to>
    <xdr:sp macro="" textlink="">
      <xdr:nvSpPr>
        <xdr:cNvPr id="306" name="楕円 305">
          <a:extLst>
            <a:ext uri="{FF2B5EF4-FFF2-40B4-BE49-F238E27FC236}">
              <a16:creationId xmlns:a16="http://schemas.microsoft.com/office/drawing/2014/main" id="{0F7CA404-A4FB-4B75-A7F4-B8DD16D64690}"/>
            </a:ext>
          </a:extLst>
        </xdr:cNvPr>
        <xdr:cNvSpPr/>
      </xdr:nvSpPr>
      <xdr:spPr>
        <a:xfrm>
          <a:off x="3746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139337</xdr:rowOff>
    </xdr:from>
    <xdr:to>
      <xdr:col>24</xdr:col>
      <xdr:colOff>63500</xdr:colOff>
      <xdr:row>86</xdr:row>
      <xdr:rowOff>2177</xdr:rowOff>
    </xdr:to>
    <xdr:cxnSp macro="">
      <xdr:nvCxnSpPr>
        <xdr:cNvPr id="307" name="直線コネクタ 306">
          <a:extLst>
            <a:ext uri="{FF2B5EF4-FFF2-40B4-BE49-F238E27FC236}">
              <a16:creationId xmlns:a16="http://schemas.microsoft.com/office/drawing/2014/main" id="{3A6C8340-2400-401F-B4B0-E9851EF41B53}"/>
            </a:ext>
          </a:extLst>
        </xdr:cNvPr>
        <xdr:cNvCxnSpPr/>
      </xdr:nvCxnSpPr>
      <xdr:spPr>
        <a:xfrm>
          <a:off x="3797300" y="1471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52614</xdr:rowOff>
    </xdr:from>
    <xdr:to>
      <xdr:col>15</xdr:col>
      <xdr:colOff>101600</xdr:colOff>
      <xdr:row>85</xdr:row>
      <xdr:rowOff>154214</xdr:rowOff>
    </xdr:to>
    <xdr:sp macro="" textlink="">
      <xdr:nvSpPr>
        <xdr:cNvPr id="308" name="楕円 307">
          <a:extLst>
            <a:ext uri="{FF2B5EF4-FFF2-40B4-BE49-F238E27FC236}">
              <a16:creationId xmlns:a16="http://schemas.microsoft.com/office/drawing/2014/main" id="{47123AAC-EF6A-4C27-89C9-37A626015CBD}"/>
            </a:ext>
          </a:extLst>
        </xdr:cNvPr>
        <xdr:cNvSpPr/>
      </xdr:nvSpPr>
      <xdr:spPr>
        <a:xfrm>
          <a:off x="2857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103414</xdr:rowOff>
    </xdr:from>
    <xdr:to>
      <xdr:col>19</xdr:col>
      <xdr:colOff>177800</xdr:colOff>
      <xdr:row>85</xdr:row>
      <xdr:rowOff>139337</xdr:rowOff>
    </xdr:to>
    <xdr:cxnSp macro="">
      <xdr:nvCxnSpPr>
        <xdr:cNvPr id="309" name="直線コネクタ 308">
          <a:extLst>
            <a:ext uri="{FF2B5EF4-FFF2-40B4-BE49-F238E27FC236}">
              <a16:creationId xmlns:a16="http://schemas.microsoft.com/office/drawing/2014/main" id="{446FBD17-09CD-448E-BD31-61F9A4392040}"/>
            </a:ext>
          </a:extLst>
        </xdr:cNvPr>
        <xdr:cNvCxnSpPr/>
      </xdr:nvCxnSpPr>
      <xdr:spPr>
        <a:xfrm>
          <a:off x="2908300" y="1467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18324</xdr:rowOff>
    </xdr:from>
    <xdr:to>
      <xdr:col>10</xdr:col>
      <xdr:colOff>165100</xdr:colOff>
      <xdr:row>85</xdr:row>
      <xdr:rowOff>119924</xdr:rowOff>
    </xdr:to>
    <xdr:sp macro="" textlink="">
      <xdr:nvSpPr>
        <xdr:cNvPr id="310" name="楕円 309">
          <a:extLst>
            <a:ext uri="{FF2B5EF4-FFF2-40B4-BE49-F238E27FC236}">
              <a16:creationId xmlns:a16="http://schemas.microsoft.com/office/drawing/2014/main" id="{AA696831-81A6-4454-BE17-ACE2A05EE55B}"/>
            </a:ext>
          </a:extLst>
        </xdr:cNvPr>
        <xdr:cNvSpPr/>
      </xdr:nvSpPr>
      <xdr:spPr>
        <a:xfrm>
          <a:off x="196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69124</xdr:rowOff>
    </xdr:from>
    <xdr:to>
      <xdr:col>15</xdr:col>
      <xdr:colOff>50800</xdr:colOff>
      <xdr:row>85</xdr:row>
      <xdr:rowOff>103414</xdr:rowOff>
    </xdr:to>
    <xdr:cxnSp macro="">
      <xdr:nvCxnSpPr>
        <xdr:cNvPr id="311" name="直線コネクタ 310">
          <a:extLst>
            <a:ext uri="{FF2B5EF4-FFF2-40B4-BE49-F238E27FC236}">
              <a16:creationId xmlns:a16="http://schemas.microsoft.com/office/drawing/2014/main" id="{06766311-6E9F-43C2-8C0C-19C5E7F4BBF5}"/>
            </a:ext>
          </a:extLst>
        </xdr:cNvPr>
        <xdr:cNvCxnSpPr/>
      </xdr:nvCxnSpPr>
      <xdr:spPr>
        <a:xfrm>
          <a:off x="2019300" y="14642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312" name="楕円 311">
          <a:extLst>
            <a:ext uri="{FF2B5EF4-FFF2-40B4-BE49-F238E27FC236}">
              <a16:creationId xmlns:a16="http://schemas.microsoft.com/office/drawing/2014/main" id="{8A86953A-5125-4E33-97BA-676992C40818}"/>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33201</xdr:rowOff>
    </xdr:from>
    <xdr:to>
      <xdr:col>10</xdr:col>
      <xdr:colOff>114300</xdr:colOff>
      <xdr:row>85</xdr:row>
      <xdr:rowOff>69124</xdr:rowOff>
    </xdr:to>
    <xdr:cxnSp macro="">
      <xdr:nvCxnSpPr>
        <xdr:cNvPr id="313" name="直線コネクタ 312">
          <a:extLst>
            <a:ext uri="{FF2B5EF4-FFF2-40B4-BE49-F238E27FC236}">
              <a16:creationId xmlns:a16="http://schemas.microsoft.com/office/drawing/2014/main" id="{C9C8F050-BD24-40BC-971B-6FB14C562940}"/>
            </a:ext>
          </a:extLst>
        </xdr:cNvPr>
        <xdr:cNvCxnSpPr/>
      </xdr:nvCxnSpPr>
      <xdr:spPr>
        <a:xfrm>
          <a:off x="1130300" y="1460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1ABDB4C5-D90C-4E38-904B-A56CCB95065F}"/>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57B45DD3-C273-4EF1-92CB-9753C084AB98}"/>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C15B7E54-0DE4-44A1-BC1E-5802A144AD6A}"/>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01C8E2A-7520-42E4-9A04-BDC93DBD88C3}"/>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9814</xdr:rowOff>
    </xdr:from>
    <xdr:ext cx="405111" cy="259045"/>
    <xdr:sp macro="" textlink="">
      <xdr:nvSpPr>
        <xdr:cNvPr id="318" name="n_1mainValue【公営住宅】&#10;有形固定資産減価償却率">
          <a:extLst>
            <a:ext uri="{FF2B5EF4-FFF2-40B4-BE49-F238E27FC236}">
              <a16:creationId xmlns:a16="http://schemas.microsoft.com/office/drawing/2014/main" id="{2F01A5B9-5C03-4484-85E3-FC502FE157F6}"/>
            </a:ext>
          </a:extLst>
        </xdr:cNvPr>
        <xdr:cNvSpPr txBox="1"/>
      </xdr:nvSpPr>
      <xdr:spPr>
        <a:xfrm>
          <a:off x="35820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145341</xdr:rowOff>
    </xdr:from>
    <xdr:ext cx="405111" cy="259045"/>
    <xdr:sp macro="" textlink="">
      <xdr:nvSpPr>
        <xdr:cNvPr id="319" name="n_2mainValue【公営住宅】&#10;有形固定資産減価償却率">
          <a:extLst>
            <a:ext uri="{FF2B5EF4-FFF2-40B4-BE49-F238E27FC236}">
              <a16:creationId xmlns:a16="http://schemas.microsoft.com/office/drawing/2014/main" id="{1C2334C6-09EF-40CF-96D1-E3D102DA003D}"/>
            </a:ext>
          </a:extLst>
        </xdr:cNvPr>
        <xdr:cNvSpPr txBox="1"/>
      </xdr:nvSpPr>
      <xdr:spPr>
        <a:xfrm>
          <a:off x="2705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111051</xdr:rowOff>
    </xdr:from>
    <xdr:ext cx="405111" cy="259045"/>
    <xdr:sp macro="" textlink="">
      <xdr:nvSpPr>
        <xdr:cNvPr id="320" name="n_3mainValue【公営住宅】&#10;有形固定資産減価償却率">
          <a:extLst>
            <a:ext uri="{FF2B5EF4-FFF2-40B4-BE49-F238E27FC236}">
              <a16:creationId xmlns:a16="http://schemas.microsoft.com/office/drawing/2014/main" id="{55DB2F7B-CF33-45BC-8DD1-AEDE2A22AF69}"/>
            </a:ext>
          </a:extLst>
        </xdr:cNvPr>
        <xdr:cNvSpPr txBox="1"/>
      </xdr:nvSpPr>
      <xdr:spPr>
        <a:xfrm>
          <a:off x="1816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321" name="n_4mainValue【公営住宅】&#10;有形固定資産減価償却率">
          <a:extLst>
            <a:ext uri="{FF2B5EF4-FFF2-40B4-BE49-F238E27FC236}">
              <a16:creationId xmlns:a16="http://schemas.microsoft.com/office/drawing/2014/main" id="{7C99B7FD-8AA6-4983-A6D3-94DEEE101F80}"/>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31F00C2-9379-403C-A9C6-654163976B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19CAE22-16F0-431F-B6B9-9B9F6539D6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F6A1A1-CA15-49E5-8AEB-ABCA274DC8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A687471-6251-435B-AF58-06A38DF40F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1119213-86CC-44C1-8DBE-0FD003B6EF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C4BD2C9-E3E9-45D0-AF02-6F49E9F2DB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363C5F3-69ED-4512-98B9-9BFA20E72A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B70BE93-EF13-41AB-9AB5-12F5193928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3542B9B-A78D-450B-8950-F7947E8516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DA2FA50-0766-49B2-8BAC-831B288B00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1913674-07B2-4F18-B003-AF0B89219A6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48D594C-AD83-4861-93B5-6A760A69C8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E5EA4AC-5A6E-416A-AF2C-8A6CC95A53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540C9898-DF7A-4518-B33B-A276BB0D60C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FC3F2CC-AEC1-4ADA-BAE8-6C281D1F2D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CB4071FF-239F-4DA7-94C8-E305D96BEE1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B34ACD8-2A44-41A8-99A4-7CEB34CCD0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9575C83-E601-4D4A-B44E-4C06C1A4C8C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FB83428-63E7-483C-9C2C-E644AEE1D7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3EA250B3-3650-4C2A-8232-4A84D3D4876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D1FFB6C-F679-400B-AFC6-47C2779899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866F804-3F8F-4D81-BD20-2459C7AFCBA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383DC38-69F9-4390-8821-4700AAED01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41D6595B-FE6A-4E76-B631-6DACF9C1BD08}"/>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83AE6776-79CB-4912-B35F-1F726518569B}"/>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FEB04109-43D4-45B3-827C-0F0A9594496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75689A4-52DE-4A28-8FEA-4335588D8ECD}"/>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39911DA4-E184-4C57-ADD6-2706F9300CD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4879BFD7-351D-432D-AAB7-F0AAF964B7A2}"/>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A71120F-F93C-420F-A56F-D2AF4D0DBC03}"/>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E033DB6-1730-47B1-B4EB-400CFA0398D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3BDFEA9D-68B3-46B7-AAE7-2F04B31851E3}"/>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CB998D1B-53D3-498D-88E8-4169E527BF3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8E8B5E69-8D60-47B4-8534-601A5F7D67BC}"/>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825DD3E-B053-4599-B5C5-8BE399DE49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DA3267-5C6E-459C-AE29-7388B8F9AA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E9DDEA-42A5-48AA-8C81-A224FB4BDC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F535975-1484-4D64-A965-F1F3FA61FA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2FC6A3C-1110-4BC6-BCC1-4427856CE6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50927</xdr:rowOff>
    </xdr:from>
    <xdr:to>
      <xdr:col>55</xdr:col>
      <xdr:colOff>50800</xdr:colOff>
      <xdr:row>86</xdr:row>
      <xdr:rowOff>152527</xdr:rowOff>
    </xdr:to>
    <xdr:sp macro="" textlink="">
      <xdr:nvSpPr>
        <xdr:cNvPr id="361" name="楕円 360">
          <a:extLst>
            <a:ext uri="{FF2B5EF4-FFF2-40B4-BE49-F238E27FC236}">
              <a16:creationId xmlns:a16="http://schemas.microsoft.com/office/drawing/2014/main" id="{E8591895-B21E-4CBE-8797-82A2738FDF72}"/>
            </a:ext>
          </a:extLst>
        </xdr:cNvPr>
        <xdr:cNvSpPr/>
      </xdr:nvSpPr>
      <xdr:spPr>
        <a:xfrm>
          <a:off x="104267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137304</xdr:rowOff>
    </xdr:from>
    <xdr:ext cx="469744" cy="259045"/>
    <xdr:sp macro="" textlink="">
      <xdr:nvSpPr>
        <xdr:cNvPr id="362" name="【公営住宅】&#10;一人当たり面積該当値テキスト">
          <a:extLst>
            <a:ext uri="{FF2B5EF4-FFF2-40B4-BE49-F238E27FC236}">
              <a16:creationId xmlns:a16="http://schemas.microsoft.com/office/drawing/2014/main" id="{C4A47E32-93D7-4998-AF46-E243713214E0}"/>
            </a:ext>
          </a:extLst>
        </xdr:cNvPr>
        <xdr:cNvSpPr txBox="1"/>
      </xdr:nvSpPr>
      <xdr:spPr>
        <a:xfrm>
          <a:off x="10515600" y="147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51118</xdr:rowOff>
    </xdr:from>
    <xdr:to>
      <xdr:col>50</xdr:col>
      <xdr:colOff>165100</xdr:colOff>
      <xdr:row>86</xdr:row>
      <xdr:rowOff>152718</xdr:rowOff>
    </xdr:to>
    <xdr:sp macro="" textlink="">
      <xdr:nvSpPr>
        <xdr:cNvPr id="363" name="楕円 362">
          <a:extLst>
            <a:ext uri="{FF2B5EF4-FFF2-40B4-BE49-F238E27FC236}">
              <a16:creationId xmlns:a16="http://schemas.microsoft.com/office/drawing/2014/main" id="{CCFB443F-D11E-4A01-9A39-138E9021DCD6}"/>
            </a:ext>
          </a:extLst>
        </xdr:cNvPr>
        <xdr:cNvSpPr/>
      </xdr:nvSpPr>
      <xdr:spPr>
        <a:xfrm>
          <a:off x="9588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101727</xdr:rowOff>
    </xdr:from>
    <xdr:to>
      <xdr:col>55</xdr:col>
      <xdr:colOff>0</xdr:colOff>
      <xdr:row>86</xdr:row>
      <xdr:rowOff>101918</xdr:rowOff>
    </xdr:to>
    <xdr:cxnSp macro="">
      <xdr:nvCxnSpPr>
        <xdr:cNvPr id="364" name="直線コネクタ 363">
          <a:extLst>
            <a:ext uri="{FF2B5EF4-FFF2-40B4-BE49-F238E27FC236}">
              <a16:creationId xmlns:a16="http://schemas.microsoft.com/office/drawing/2014/main" id="{5C887C23-3BBE-4890-AB6F-5A8E66DD2F12}"/>
            </a:ext>
          </a:extLst>
        </xdr:cNvPr>
        <xdr:cNvCxnSpPr/>
      </xdr:nvCxnSpPr>
      <xdr:spPr>
        <a:xfrm flipV="1">
          <a:off x="9639300" y="148464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51308</xdr:rowOff>
    </xdr:from>
    <xdr:to>
      <xdr:col>46</xdr:col>
      <xdr:colOff>38100</xdr:colOff>
      <xdr:row>86</xdr:row>
      <xdr:rowOff>152908</xdr:rowOff>
    </xdr:to>
    <xdr:sp macro="" textlink="">
      <xdr:nvSpPr>
        <xdr:cNvPr id="365" name="楕円 364">
          <a:extLst>
            <a:ext uri="{FF2B5EF4-FFF2-40B4-BE49-F238E27FC236}">
              <a16:creationId xmlns:a16="http://schemas.microsoft.com/office/drawing/2014/main" id="{C1F15396-D2C4-47B8-B987-74A14AB91C16}"/>
            </a:ext>
          </a:extLst>
        </xdr:cNvPr>
        <xdr:cNvSpPr/>
      </xdr:nvSpPr>
      <xdr:spPr>
        <a:xfrm>
          <a:off x="8699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101918</xdr:rowOff>
    </xdr:from>
    <xdr:to>
      <xdr:col>50</xdr:col>
      <xdr:colOff>114300</xdr:colOff>
      <xdr:row>86</xdr:row>
      <xdr:rowOff>102108</xdr:rowOff>
    </xdr:to>
    <xdr:cxnSp macro="">
      <xdr:nvCxnSpPr>
        <xdr:cNvPr id="366" name="直線コネクタ 365">
          <a:extLst>
            <a:ext uri="{FF2B5EF4-FFF2-40B4-BE49-F238E27FC236}">
              <a16:creationId xmlns:a16="http://schemas.microsoft.com/office/drawing/2014/main" id="{393BF4D4-8E18-4541-A460-DE2E363AE8FA}"/>
            </a:ext>
          </a:extLst>
        </xdr:cNvPr>
        <xdr:cNvCxnSpPr/>
      </xdr:nvCxnSpPr>
      <xdr:spPr>
        <a:xfrm flipV="1">
          <a:off x="8750300" y="14846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51612</xdr:rowOff>
    </xdr:from>
    <xdr:to>
      <xdr:col>41</xdr:col>
      <xdr:colOff>101600</xdr:colOff>
      <xdr:row>86</xdr:row>
      <xdr:rowOff>153212</xdr:rowOff>
    </xdr:to>
    <xdr:sp macro="" textlink="">
      <xdr:nvSpPr>
        <xdr:cNvPr id="367" name="楕円 366">
          <a:extLst>
            <a:ext uri="{FF2B5EF4-FFF2-40B4-BE49-F238E27FC236}">
              <a16:creationId xmlns:a16="http://schemas.microsoft.com/office/drawing/2014/main" id="{EDC6F227-CA59-4967-9051-DF20B48D0BEC}"/>
            </a:ext>
          </a:extLst>
        </xdr:cNvPr>
        <xdr:cNvSpPr/>
      </xdr:nvSpPr>
      <xdr:spPr>
        <a:xfrm>
          <a:off x="7810500" y="14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102108</xdr:rowOff>
    </xdr:from>
    <xdr:to>
      <xdr:col>45</xdr:col>
      <xdr:colOff>177800</xdr:colOff>
      <xdr:row>86</xdr:row>
      <xdr:rowOff>102412</xdr:rowOff>
    </xdr:to>
    <xdr:cxnSp macro="">
      <xdr:nvCxnSpPr>
        <xdr:cNvPr id="368" name="直線コネクタ 367">
          <a:extLst>
            <a:ext uri="{FF2B5EF4-FFF2-40B4-BE49-F238E27FC236}">
              <a16:creationId xmlns:a16="http://schemas.microsoft.com/office/drawing/2014/main" id="{9F665E01-EA79-485E-9866-460A8164B915}"/>
            </a:ext>
          </a:extLst>
        </xdr:cNvPr>
        <xdr:cNvCxnSpPr/>
      </xdr:nvCxnSpPr>
      <xdr:spPr>
        <a:xfrm flipV="1">
          <a:off x="7861300" y="1484680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51766</xdr:rowOff>
    </xdr:from>
    <xdr:to>
      <xdr:col>36</xdr:col>
      <xdr:colOff>165100</xdr:colOff>
      <xdr:row>86</xdr:row>
      <xdr:rowOff>153366</xdr:rowOff>
    </xdr:to>
    <xdr:sp macro="" textlink="">
      <xdr:nvSpPr>
        <xdr:cNvPr id="369" name="楕円 368">
          <a:extLst>
            <a:ext uri="{FF2B5EF4-FFF2-40B4-BE49-F238E27FC236}">
              <a16:creationId xmlns:a16="http://schemas.microsoft.com/office/drawing/2014/main" id="{B86DAB15-0DEB-420D-94B6-BFE6D503BD63}"/>
            </a:ext>
          </a:extLst>
        </xdr:cNvPr>
        <xdr:cNvSpPr/>
      </xdr:nvSpPr>
      <xdr:spPr>
        <a:xfrm>
          <a:off x="6921500" y="14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102412</xdr:rowOff>
    </xdr:from>
    <xdr:to>
      <xdr:col>41</xdr:col>
      <xdr:colOff>50800</xdr:colOff>
      <xdr:row>86</xdr:row>
      <xdr:rowOff>102566</xdr:rowOff>
    </xdr:to>
    <xdr:cxnSp macro="">
      <xdr:nvCxnSpPr>
        <xdr:cNvPr id="370" name="直線コネクタ 369">
          <a:extLst>
            <a:ext uri="{FF2B5EF4-FFF2-40B4-BE49-F238E27FC236}">
              <a16:creationId xmlns:a16="http://schemas.microsoft.com/office/drawing/2014/main" id="{7956B465-71AC-4C54-8FE2-81060EFEB868}"/>
            </a:ext>
          </a:extLst>
        </xdr:cNvPr>
        <xdr:cNvCxnSpPr/>
      </xdr:nvCxnSpPr>
      <xdr:spPr>
        <a:xfrm flipV="1">
          <a:off x="6972300" y="1484711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885B936D-EEE0-4627-A044-C846CF32BBF1}"/>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F84A1DE-899C-488B-9BDB-B5ECF2271A66}"/>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13B0F121-AA4C-456E-9DBB-1F73AFF2D11F}"/>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7C3107C6-28F9-4522-A3E0-19E975532F3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143845</xdr:rowOff>
    </xdr:from>
    <xdr:ext cx="469744" cy="259045"/>
    <xdr:sp macro="" textlink="">
      <xdr:nvSpPr>
        <xdr:cNvPr id="375" name="n_1mainValue【公営住宅】&#10;一人当たり面積">
          <a:extLst>
            <a:ext uri="{FF2B5EF4-FFF2-40B4-BE49-F238E27FC236}">
              <a16:creationId xmlns:a16="http://schemas.microsoft.com/office/drawing/2014/main" id="{5BEB24B9-A261-4F11-B65F-FD2D4A95807E}"/>
            </a:ext>
          </a:extLst>
        </xdr:cNvPr>
        <xdr:cNvSpPr txBox="1"/>
      </xdr:nvSpPr>
      <xdr:spPr>
        <a:xfrm>
          <a:off x="93917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144035</xdr:rowOff>
    </xdr:from>
    <xdr:ext cx="469744" cy="259045"/>
    <xdr:sp macro="" textlink="">
      <xdr:nvSpPr>
        <xdr:cNvPr id="376" name="n_2mainValue【公営住宅】&#10;一人当たり面積">
          <a:extLst>
            <a:ext uri="{FF2B5EF4-FFF2-40B4-BE49-F238E27FC236}">
              <a16:creationId xmlns:a16="http://schemas.microsoft.com/office/drawing/2014/main" id="{51D84DA8-F75D-48B8-83DB-C7BFFB9008FD}"/>
            </a:ext>
          </a:extLst>
        </xdr:cNvPr>
        <xdr:cNvSpPr txBox="1"/>
      </xdr:nvSpPr>
      <xdr:spPr>
        <a:xfrm>
          <a:off x="85154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144339</xdr:rowOff>
    </xdr:from>
    <xdr:ext cx="469744" cy="259045"/>
    <xdr:sp macro="" textlink="">
      <xdr:nvSpPr>
        <xdr:cNvPr id="377" name="n_3mainValue【公営住宅】&#10;一人当たり面積">
          <a:extLst>
            <a:ext uri="{FF2B5EF4-FFF2-40B4-BE49-F238E27FC236}">
              <a16:creationId xmlns:a16="http://schemas.microsoft.com/office/drawing/2014/main" id="{0D78B7FC-68DB-4DAE-ABBC-9F2C48A536A7}"/>
            </a:ext>
          </a:extLst>
        </xdr:cNvPr>
        <xdr:cNvSpPr txBox="1"/>
      </xdr:nvSpPr>
      <xdr:spPr>
        <a:xfrm>
          <a:off x="7626427" y="1488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144493</xdr:rowOff>
    </xdr:from>
    <xdr:ext cx="469744" cy="259045"/>
    <xdr:sp macro="" textlink="">
      <xdr:nvSpPr>
        <xdr:cNvPr id="378" name="n_4mainValue【公営住宅】&#10;一人当たり面積">
          <a:extLst>
            <a:ext uri="{FF2B5EF4-FFF2-40B4-BE49-F238E27FC236}">
              <a16:creationId xmlns:a16="http://schemas.microsoft.com/office/drawing/2014/main" id="{C64B5FFA-6330-4673-88A3-9B4C46638FF8}"/>
            </a:ext>
          </a:extLst>
        </xdr:cNvPr>
        <xdr:cNvSpPr txBox="1"/>
      </xdr:nvSpPr>
      <xdr:spPr>
        <a:xfrm>
          <a:off x="6737427" y="148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E547D6E-8FB2-404B-8628-9E0F3DDAE5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5A7D8DC-C07E-4D52-B536-2D5F990FDD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70E09F7-C6F4-4C57-B6D8-64F8592A83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0C4597C-7831-4EC0-8CDC-E14766251C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8D8F55-633D-4E20-967A-C878A83065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095DDC0-5ADD-4D86-B353-B6D6FBC695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3D9FBFA-1E31-49A9-82CD-BBD609F62A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5B69359-D077-4E5C-AE47-BE7626A424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8C3521F-E3D1-4C99-8A93-F2A35CFA9E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59FBDEC-6935-4F29-ADE5-05BCADCC56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D817753-B2A5-4ACC-8713-9360A87659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FD96625-4EF6-4D8A-A37D-25789E8ADF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ADFED61-B3A2-4500-838B-4358B3EB93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C743AFD-9394-4322-AED2-BB730CEEC0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163CFFB-5F01-48C5-8714-377464DA7F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527B649-47E8-4AF2-9CF9-166A489C6D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1E593AE-D4C3-400C-B605-8217D1CAEE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45DE5FA-7F26-4489-8B78-BDC1FB878F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8BA6FDD-66C2-4D49-B228-90A5EE8A96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8427E3A-E98C-4A94-9E2F-96E75C2905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5538737-17C4-4673-8C95-47DD39B8CB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ECF4F0F-2D8D-49C3-AA55-2B2CEF83D5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62EE982-3389-4AAC-829C-19F75DF33A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B4DD27B-FA44-432A-92B2-D810ED72AF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3E37A5B-212B-4868-B698-88F73EBFEA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63D9FF9-43E6-44DF-9674-4AA86B16FC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8A75A12-EE2F-4662-815F-1B78565D35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BFCF01D-D67F-44FF-A20D-BE2761E634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58B2752-5916-4DE0-93B7-40D9D826BF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08A6CFB-37D2-455E-B300-77913CF652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851CC8F-1BBA-4DE3-9B23-CA9408017B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28A422E-58AF-4164-84F3-DE28C7D436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3729C3F-6AF8-4D61-A13D-142E596284B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38F2A30-7147-494E-B323-C8DB673369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9446490-7D01-43DF-8174-BAD44C349A1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250498C-31F5-44F3-BBF2-BBEF266DC1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B86A3A95-F573-4B29-83B8-49BA761115A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F1898F1-BC89-4661-81D5-667977A053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64345DE3-0926-472D-A228-8E3232106E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A791FEE0-0CBD-4BF9-A2F5-143F6BAF4C0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2E486C3-2157-449D-82CA-33DDED2D7D5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4439576-23DB-4D0D-AD2B-2DD3A14510B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4E6EF29-11DA-4E7D-AF2C-06F40A1968B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5D0D4E33-68F2-4153-AA34-10D10DB9FFA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E992E288-F8D6-438B-BB9C-1A0E190BDD04}"/>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3D922E9F-6F9E-4725-9BA3-CAE8FE8D15E2}"/>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18367FA3-A817-4AB6-B9D5-229818CDC2BB}"/>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C634B9F0-5B48-4F80-ACAD-F40A0518C52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58287390-6605-4AF9-8621-83AEF3F6CCCB}"/>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C5E6EC12-F56E-43E8-A3C5-456F816CC15C}"/>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336117F-27BC-4478-8414-BF3FD54099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05C88B5-922D-45E4-9D39-1604F7D279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DE2A577-DA2B-4A70-85E1-F765EFF529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406F5D2-D204-4CBD-9C5E-A4D2FB4642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5C1147C-12CB-41EF-9181-984721D9F6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133350</xdr:rowOff>
    </xdr:from>
    <xdr:to>
      <xdr:col>85</xdr:col>
      <xdr:colOff>177800</xdr:colOff>
      <xdr:row>39</xdr:row>
      <xdr:rowOff>63500</xdr:rowOff>
    </xdr:to>
    <xdr:sp macro="" textlink="">
      <xdr:nvSpPr>
        <xdr:cNvPr id="434" name="楕円 433">
          <a:extLst>
            <a:ext uri="{FF2B5EF4-FFF2-40B4-BE49-F238E27FC236}">
              <a16:creationId xmlns:a16="http://schemas.microsoft.com/office/drawing/2014/main" id="{72B295C0-91B9-437A-B2E1-A350D632A15F}"/>
            </a:ext>
          </a:extLst>
        </xdr:cNvPr>
        <xdr:cNvSpPr/>
      </xdr:nvSpPr>
      <xdr:spPr>
        <a:xfrm>
          <a:off x="16268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111777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003F40F-7EF7-4229-984F-A896576FE8F0}"/>
            </a:ext>
          </a:extLst>
        </xdr:cNvPr>
        <xdr:cNvSpPr txBox="1"/>
      </xdr:nvSpPr>
      <xdr:spPr>
        <a:xfrm>
          <a:off x="16357600" y="662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436" name="楕円 435">
          <a:extLst>
            <a:ext uri="{FF2B5EF4-FFF2-40B4-BE49-F238E27FC236}">
              <a16:creationId xmlns:a16="http://schemas.microsoft.com/office/drawing/2014/main" id="{97CB2F50-B6EE-47E6-9BCB-7F982471DE03}"/>
            </a:ext>
          </a:extLst>
        </xdr:cNvPr>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39</xdr:row>
      <xdr:rowOff>12700</xdr:rowOff>
    </xdr:to>
    <xdr:cxnSp macro="">
      <xdr:nvCxnSpPr>
        <xdr:cNvPr id="437" name="直線コネクタ 436">
          <a:extLst>
            <a:ext uri="{FF2B5EF4-FFF2-40B4-BE49-F238E27FC236}">
              <a16:creationId xmlns:a16="http://schemas.microsoft.com/office/drawing/2014/main" id="{61F6F7EF-ED9B-4D2A-9C40-D2829AEB9E02}"/>
            </a:ext>
          </a:extLst>
        </xdr:cNvPr>
        <xdr:cNvCxnSpPr/>
      </xdr:nvCxnSpPr>
      <xdr:spPr>
        <a:xfrm>
          <a:off x="15481300" y="664083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38" name="楕円 437">
          <a:extLst>
            <a:ext uri="{FF2B5EF4-FFF2-40B4-BE49-F238E27FC236}">
              <a16:creationId xmlns:a16="http://schemas.microsoft.com/office/drawing/2014/main" id="{897908A0-FC07-4623-95A0-4BDD60A6E0EA}"/>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125730</xdr:rowOff>
    </xdr:to>
    <xdr:cxnSp macro="">
      <xdr:nvCxnSpPr>
        <xdr:cNvPr id="439" name="直線コネクタ 438">
          <a:extLst>
            <a:ext uri="{FF2B5EF4-FFF2-40B4-BE49-F238E27FC236}">
              <a16:creationId xmlns:a16="http://schemas.microsoft.com/office/drawing/2014/main" id="{38D37804-9B7E-4EEF-BA2C-F815F39A8DAF}"/>
            </a:ext>
          </a:extLst>
        </xdr:cNvPr>
        <xdr:cNvCxnSpPr/>
      </xdr:nvCxnSpPr>
      <xdr:spPr>
        <a:xfrm>
          <a:off x="14592300" y="658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130810</xdr:rowOff>
    </xdr:from>
    <xdr:to>
      <xdr:col>72</xdr:col>
      <xdr:colOff>38100</xdr:colOff>
      <xdr:row>38</xdr:row>
      <xdr:rowOff>60960</xdr:rowOff>
    </xdr:to>
    <xdr:sp macro="" textlink="">
      <xdr:nvSpPr>
        <xdr:cNvPr id="440" name="楕円 439">
          <a:extLst>
            <a:ext uri="{FF2B5EF4-FFF2-40B4-BE49-F238E27FC236}">
              <a16:creationId xmlns:a16="http://schemas.microsoft.com/office/drawing/2014/main" id="{9700637E-380E-43F3-BB42-B303BB624D4C}"/>
            </a:ext>
          </a:extLst>
        </xdr:cNvPr>
        <xdr:cNvSpPr/>
      </xdr:nvSpPr>
      <xdr:spPr>
        <a:xfrm>
          <a:off x="13652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10160</xdr:rowOff>
    </xdr:from>
    <xdr:to>
      <xdr:col>76</xdr:col>
      <xdr:colOff>114300</xdr:colOff>
      <xdr:row>38</xdr:row>
      <xdr:rowOff>68580</xdr:rowOff>
    </xdr:to>
    <xdr:cxnSp macro="">
      <xdr:nvCxnSpPr>
        <xdr:cNvPr id="441" name="直線コネクタ 440">
          <a:extLst>
            <a:ext uri="{FF2B5EF4-FFF2-40B4-BE49-F238E27FC236}">
              <a16:creationId xmlns:a16="http://schemas.microsoft.com/office/drawing/2014/main" id="{F3E8C46C-E9FB-415D-93AA-62B19A378D56}"/>
            </a:ext>
          </a:extLst>
        </xdr:cNvPr>
        <xdr:cNvCxnSpPr/>
      </xdr:nvCxnSpPr>
      <xdr:spPr>
        <a:xfrm>
          <a:off x="13703300" y="65252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72390</xdr:rowOff>
    </xdr:from>
    <xdr:to>
      <xdr:col>67</xdr:col>
      <xdr:colOff>101600</xdr:colOff>
      <xdr:row>38</xdr:row>
      <xdr:rowOff>2540</xdr:rowOff>
    </xdr:to>
    <xdr:sp macro="" textlink="">
      <xdr:nvSpPr>
        <xdr:cNvPr id="442" name="楕円 441">
          <a:extLst>
            <a:ext uri="{FF2B5EF4-FFF2-40B4-BE49-F238E27FC236}">
              <a16:creationId xmlns:a16="http://schemas.microsoft.com/office/drawing/2014/main" id="{EC627929-BD27-4445-9352-56653FE99D4D}"/>
            </a:ext>
          </a:extLst>
        </xdr:cNvPr>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123190</xdr:rowOff>
    </xdr:from>
    <xdr:to>
      <xdr:col>71</xdr:col>
      <xdr:colOff>177800</xdr:colOff>
      <xdr:row>38</xdr:row>
      <xdr:rowOff>10160</xdr:rowOff>
    </xdr:to>
    <xdr:cxnSp macro="">
      <xdr:nvCxnSpPr>
        <xdr:cNvPr id="443" name="直線コネクタ 442">
          <a:extLst>
            <a:ext uri="{FF2B5EF4-FFF2-40B4-BE49-F238E27FC236}">
              <a16:creationId xmlns:a16="http://schemas.microsoft.com/office/drawing/2014/main" id="{68096775-8B96-4F8F-895A-F3A46E3D9D79}"/>
            </a:ext>
          </a:extLst>
        </xdr:cNvPr>
        <xdr:cNvCxnSpPr/>
      </xdr:nvCxnSpPr>
      <xdr:spPr>
        <a:xfrm>
          <a:off x="12814300" y="64668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CB6E0560-031C-401E-B7DA-E06BC4797D97}"/>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FB22C34E-D12A-4803-ACC5-44BBC81459F5}"/>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1478CCFC-B66C-4830-8A6E-65D2EC001269}"/>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BB6522DB-F75E-49C7-AB5A-4AF5D655B92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56D0ABD8-3494-4579-92D3-ABF9B3675BCC}"/>
            </a:ext>
          </a:extLst>
        </xdr:cNvPr>
        <xdr:cNvSpPr txBox="1"/>
      </xdr:nvSpPr>
      <xdr:spPr>
        <a:xfrm>
          <a:off x="15266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380BF32-B263-45B1-A83C-55513147CA07}"/>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52087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64E9090A-8BEA-420D-A334-14021771577E}"/>
            </a:ext>
          </a:extLst>
        </xdr:cNvPr>
        <xdr:cNvSpPr txBox="1"/>
      </xdr:nvSpPr>
      <xdr:spPr>
        <a:xfrm>
          <a:off x="13500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165117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26CACB4C-B7C3-4DAE-9C23-8E494F66B1A2}"/>
            </a:ext>
          </a:extLst>
        </xdr:cNvPr>
        <xdr:cNvSpPr txBox="1"/>
      </xdr:nvSpPr>
      <xdr:spPr>
        <a:xfrm>
          <a:off x="126117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E47DA8D-C12E-4D6E-8992-7B860384C2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C36CF46-DED7-483F-B0FC-110E80B9A9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41891F4-7928-4EA2-8B66-435716FE8C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D1076B7-64F6-414C-8198-7A619437C4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0668647-6E63-4D26-982D-EE5DFC0C8D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E2C2E06-7FB9-4571-B940-A0E4D31504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BE3C8D1-DCCB-4D63-B138-CEA823819F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CADFBC51-7623-48D1-B155-6130CB1EF2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0319080-3533-48A5-9D04-26EEF24136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3DB674F-7771-4CF3-9CCB-EDE271624D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70921CAB-3FF3-44EE-B56D-B2DD01057CC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951E462-BF5F-41D5-A6A8-70D6E94DABB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E6408F9-11B8-460F-AB98-B524F42213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A28F6A7-142F-4C69-868B-40152380F1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8E04F36-52F2-496C-A691-217CC149B8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A6931F3-DDEB-4E8C-9EAB-2A715A199E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F72E6FA-91FF-497B-B661-885874EBF9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C133858-FDFB-408D-80F3-BDA6959ED34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72BD4FBF-4039-4C22-8276-FB34E5CAB0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14B3A59-361F-4CDF-8E13-25C4269A8C2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C9FBE2B5-916F-4472-ADB7-51186E6F496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DD50B7B3-4E7F-400E-A438-8B95EE17392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9DB8BB4-4EC3-4F45-A36D-CBA6EC70137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1FA06B5-2E99-40D6-BCB3-7AEFD3AA2214}"/>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A8D7D78E-1711-467E-9BB9-3A369390DD01}"/>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4D9F71D2-36FB-4123-9E62-2284A2AA3289}"/>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9C22D0C-A885-4494-9E50-3551FCE801E5}"/>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E0109279-B1E7-4C40-8CB6-A13162371FD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523DA86C-585C-4A3D-B778-C1E01497A0D1}"/>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35220FEC-C3A8-4419-8684-30A3989625D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13ADFC1-2081-440D-A8B9-62CEFE95F737}"/>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503942BB-74AC-4A8C-B3A3-DB649B0E1EF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BAC6FCF-C8FD-4758-A756-E2F8E73B70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6A9931C-CB81-43D6-A7F4-23ABDD404D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F385339-151A-4DE4-B21D-1E46F0BA2B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F1DF9E-1D75-4DFD-8A74-D048668049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D0A5650-55FC-4B88-9585-079AFFC4BE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89" name="楕円 488">
          <a:extLst>
            <a:ext uri="{FF2B5EF4-FFF2-40B4-BE49-F238E27FC236}">
              <a16:creationId xmlns:a16="http://schemas.microsoft.com/office/drawing/2014/main" id="{196068B4-DDF4-418F-B917-266489A6E305}"/>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AA3AEFD1-4F5B-4ED4-B9F1-EA8483FB08AD}"/>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1" name="楕円 490">
          <a:extLst>
            <a:ext uri="{FF2B5EF4-FFF2-40B4-BE49-F238E27FC236}">
              <a16:creationId xmlns:a16="http://schemas.microsoft.com/office/drawing/2014/main" id="{06BB6881-49A0-442E-844B-0B3D8FE6D526}"/>
            </a:ext>
          </a:extLst>
        </xdr:cNvPr>
        <xdr:cNvSpPr/>
      </xdr:nvSpPr>
      <xdr:spPr>
        <a:xfrm>
          <a:off x="21272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120548</xdr:rowOff>
    </xdr:to>
    <xdr:cxnSp macro="">
      <xdr:nvCxnSpPr>
        <xdr:cNvPr id="492" name="直線コネクタ 491">
          <a:extLst>
            <a:ext uri="{FF2B5EF4-FFF2-40B4-BE49-F238E27FC236}">
              <a16:creationId xmlns:a16="http://schemas.microsoft.com/office/drawing/2014/main" id="{CAF6B325-4841-4505-A2C1-CBF76D29E192}"/>
            </a:ext>
          </a:extLst>
        </xdr:cNvPr>
        <xdr:cNvCxnSpPr/>
      </xdr:nvCxnSpPr>
      <xdr:spPr>
        <a:xfrm flipV="1">
          <a:off x="21323300" y="680161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75235</xdr:rowOff>
    </xdr:from>
    <xdr:to>
      <xdr:col>107</xdr:col>
      <xdr:colOff>101600</xdr:colOff>
      <xdr:row>40</xdr:row>
      <xdr:rowOff>5385</xdr:rowOff>
    </xdr:to>
    <xdr:sp macro="" textlink="">
      <xdr:nvSpPr>
        <xdr:cNvPr id="493" name="楕円 492">
          <a:extLst>
            <a:ext uri="{FF2B5EF4-FFF2-40B4-BE49-F238E27FC236}">
              <a16:creationId xmlns:a16="http://schemas.microsoft.com/office/drawing/2014/main" id="{E1DC2E27-BE3D-46DF-81F9-ED9BA3B1FCE3}"/>
            </a:ext>
          </a:extLst>
        </xdr:cNvPr>
        <xdr:cNvSpPr/>
      </xdr:nvSpPr>
      <xdr:spPr>
        <a:xfrm>
          <a:off x="20383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126035</xdr:rowOff>
    </xdr:to>
    <xdr:cxnSp macro="">
      <xdr:nvCxnSpPr>
        <xdr:cNvPr id="494" name="直線コネクタ 493">
          <a:extLst>
            <a:ext uri="{FF2B5EF4-FFF2-40B4-BE49-F238E27FC236}">
              <a16:creationId xmlns:a16="http://schemas.microsoft.com/office/drawing/2014/main" id="{839BAE70-1F3C-4348-A840-978A71C5BB19}"/>
            </a:ext>
          </a:extLst>
        </xdr:cNvPr>
        <xdr:cNvCxnSpPr/>
      </xdr:nvCxnSpPr>
      <xdr:spPr>
        <a:xfrm flipV="1">
          <a:off x="20434300" y="68070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84379</xdr:rowOff>
    </xdr:from>
    <xdr:to>
      <xdr:col>102</xdr:col>
      <xdr:colOff>165100</xdr:colOff>
      <xdr:row>40</xdr:row>
      <xdr:rowOff>14529</xdr:rowOff>
    </xdr:to>
    <xdr:sp macro="" textlink="">
      <xdr:nvSpPr>
        <xdr:cNvPr id="495" name="楕円 494">
          <a:extLst>
            <a:ext uri="{FF2B5EF4-FFF2-40B4-BE49-F238E27FC236}">
              <a16:creationId xmlns:a16="http://schemas.microsoft.com/office/drawing/2014/main" id="{E4CA2052-DAA8-4369-90A3-8E50B36100D8}"/>
            </a:ext>
          </a:extLst>
        </xdr:cNvPr>
        <xdr:cNvSpPr/>
      </xdr:nvSpPr>
      <xdr:spPr>
        <a:xfrm>
          <a:off x="19494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126035</xdr:rowOff>
    </xdr:from>
    <xdr:to>
      <xdr:col>107</xdr:col>
      <xdr:colOff>50800</xdr:colOff>
      <xdr:row>39</xdr:row>
      <xdr:rowOff>135179</xdr:rowOff>
    </xdr:to>
    <xdr:cxnSp macro="">
      <xdr:nvCxnSpPr>
        <xdr:cNvPr id="496" name="直線コネクタ 495">
          <a:extLst>
            <a:ext uri="{FF2B5EF4-FFF2-40B4-BE49-F238E27FC236}">
              <a16:creationId xmlns:a16="http://schemas.microsoft.com/office/drawing/2014/main" id="{7F671889-7862-4FCA-95BC-DFF1E48F2ADA}"/>
            </a:ext>
          </a:extLst>
        </xdr:cNvPr>
        <xdr:cNvCxnSpPr/>
      </xdr:nvCxnSpPr>
      <xdr:spPr>
        <a:xfrm flipV="1">
          <a:off x="19545300" y="68125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88951</xdr:rowOff>
    </xdr:from>
    <xdr:to>
      <xdr:col>98</xdr:col>
      <xdr:colOff>38100</xdr:colOff>
      <xdr:row>40</xdr:row>
      <xdr:rowOff>19101</xdr:rowOff>
    </xdr:to>
    <xdr:sp macro="" textlink="">
      <xdr:nvSpPr>
        <xdr:cNvPr id="497" name="楕円 496">
          <a:extLst>
            <a:ext uri="{FF2B5EF4-FFF2-40B4-BE49-F238E27FC236}">
              <a16:creationId xmlns:a16="http://schemas.microsoft.com/office/drawing/2014/main" id="{6C576F14-E617-451B-982E-C12D8FC67DF0}"/>
            </a:ext>
          </a:extLst>
        </xdr:cNvPr>
        <xdr:cNvSpPr/>
      </xdr:nvSpPr>
      <xdr:spPr>
        <a:xfrm>
          <a:off x="18605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135179</xdr:rowOff>
    </xdr:from>
    <xdr:to>
      <xdr:col>102</xdr:col>
      <xdr:colOff>114300</xdr:colOff>
      <xdr:row>39</xdr:row>
      <xdr:rowOff>139751</xdr:rowOff>
    </xdr:to>
    <xdr:cxnSp macro="">
      <xdr:nvCxnSpPr>
        <xdr:cNvPr id="498" name="直線コネクタ 497">
          <a:extLst>
            <a:ext uri="{FF2B5EF4-FFF2-40B4-BE49-F238E27FC236}">
              <a16:creationId xmlns:a16="http://schemas.microsoft.com/office/drawing/2014/main" id="{94E46ED3-EDA1-4E8E-9E37-E4C1AE1E296C}"/>
            </a:ext>
          </a:extLst>
        </xdr:cNvPr>
        <xdr:cNvCxnSpPr/>
      </xdr:nvCxnSpPr>
      <xdr:spPr>
        <a:xfrm flipV="1">
          <a:off x="18656300" y="68217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CA88EBB6-E059-47BF-9096-61CAD1A91FC6}"/>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C016489-BF46-4D70-9BFB-71FCDE3BD2AD}"/>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A731A6C-652A-4029-8B80-E6AE873C6BBF}"/>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A1DE0DE-053D-4B91-A759-BBEF4527E11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162475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5B269AE-E4AF-4761-A7CD-3943299A968E}"/>
            </a:ext>
          </a:extLst>
        </xdr:cNvPr>
        <xdr:cNvSpPr txBox="1"/>
      </xdr:nvSpPr>
      <xdr:spPr>
        <a:xfrm>
          <a:off x="210757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167962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796A99B-BFC4-46D2-8EA9-764A67046738}"/>
            </a:ext>
          </a:extLst>
        </xdr:cNvPr>
        <xdr:cNvSpPr txBox="1"/>
      </xdr:nvSpPr>
      <xdr:spPr>
        <a:xfrm>
          <a:off x="201994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5656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303AF65-6A13-4D35-BE27-30F3E9EEBF8C}"/>
            </a:ext>
          </a:extLst>
        </xdr:cNvPr>
        <xdr:cNvSpPr txBox="1"/>
      </xdr:nvSpPr>
      <xdr:spPr>
        <a:xfrm>
          <a:off x="19310427" y="68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10228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C756154-8AC9-4A18-9640-E134D8EA6266}"/>
            </a:ext>
          </a:extLst>
        </xdr:cNvPr>
        <xdr:cNvSpPr txBox="1"/>
      </xdr:nvSpPr>
      <xdr:spPr>
        <a:xfrm>
          <a:off x="18421427"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B94B994-3AA2-4FD2-8B49-C3423F7400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D3186C0-8371-4B3F-88FC-5D82584A3E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3E78930-6F1D-4C0B-9EBC-C646BD4524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1DD18E4-E742-4BB9-94DE-FA118659DA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D0B0463-8E94-4B09-A47D-2EBDDF73F0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029F5CA-4DE4-4B55-B557-AD49F7DF39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EDCEFF4-2D2F-4CD8-B115-195B111924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5F9C933-3143-4CF3-AB0E-7D419AD85C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F78D333-4218-4E77-869A-E86C8F9517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FA22502-9723-4172-9693-92B059252E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8DCE1999-8892-4289-A905-6710797C84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F057D1AB-7D06-48B7-9A79-1281CD5E18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434C3DD2-D5D2-46FB-9450-A7A0E28DB65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3CE4FE20-043B-4FDD-B80D-36FA387A62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2686686E-9467-4903-916C-E0C1A480FE0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C79D9954-2AF9-4B2B-ACFD-893A4C8892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30295DC9-B93A-4102-9286-0590581923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9EF122E1-5926-4C70-862D-F5592900DEC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7FD3F61E-4FBE-414C-BE02-77531C5BFEC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2E3BA5C4-E92E-4D70-A7C7-DD699F641E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896BE1B7-90DF-4F26-83FF-338806129CE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FA2706B-B811-4B95-B4B5-83FFD97E9F0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C32E91F1-6ED3-4406-99AA-DE74A0E1C3E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A6B32A41-4E1D-4A49-879B-4CF8B7923B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262919DF-D6AC-437A-917F-3BF2F9CC7E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DD2C5A42-7CBD-450B-8006-9F0610FD9F1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5A8ED46E-FF36-4D8B-ACC6-F1B405BEC46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3D79052F-8994-47B8-B160-612A3EE12F5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F0713B0B-524F-4DFF-825E-A8C333B6645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F68A5CB6-54A3-4A75-B724-7B94EE3A25CF}"/>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6DECE81-4749-469E-85C9-3DBAB4D15BDC}"/>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CA531828-52A7-4B01-878D-3B4F2127FFB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8F6699B3-8913-4EC7-BAFF-A0E8ED1B776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64B62A5F-5238-42BC-A716-6F90701191B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11F1FBB1-A27A-4D09-A460-EF1D4DEDC5ED}"/>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36363E17-B63E-4088-8475-4B7B3AC68D9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DDFC07A-A6FB-4456-9ED4-55576F3C0D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3E059BA-64EE-4AB2-A30F-42E3744B6E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32B591E-8D32-444B-9BBF-EA0633E9BA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9C0BAA5-A729-4F9E-A707-811B431501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5CC5E0A-7C08-436B-B6C0-089D87B956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34109</xdr:rowOff>
    </xdr:from>
    <xdr:to>
      <xdr:col>85</xdr:col>
      <xdr:colOff>177800</xdr:colOff>
      <xdr:row>63</xdr:row>
      <xdr:rowOff>135709</xdr:rowOff>
    </xdr:to>
    <xdr:sp macro="" textlink="">
      <xdr:nvSpPr>
        <xdr:cNvPr id="548" name="楕円 547">
          <a:extLst>
            <a:ext uri="{FF2B5EF4-FFF2-40B4-BE49-F238E27FC236}">
              <a16:creationId xmlns:a16="http://schemas.microsoft.com/office/drawing/2014/main" id="{427453A7-CA04-4AFC-A344-2440BEEC3188}"/>
            </a:ext>
          </a:extLst>
        </xdr:cNvPr>
        <xdr:cNvSpPr/>
      </xdr:nvSpPr>
      <xdr:spPr>
        <a:xfrm>
          <a:off x="162687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12536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C034D690-1AE4-49F3-9174-E25FFFAA7FB2}"/>
            </a:ext>
          </a:extLst>
        </xdr:cNvPr>
        <xdr:cNvSpPr txBox="1"/>
      </xdr:nvSpPr>
      <xdr:spPr>
        <a:xfrm>
          <a:off x="16357600"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21046</xdr:rowOff>
    </xdr:from>
    <xdr:to>
      <xdr:col>81</xdr:col>
      <xdr:colOff>101600</xdr:colOff>
      <xdr:row>63</xdr:row>
      <xdr:rowOff>122646</xdr:rowOff>
    </xdr:to>
    <xdr:sp macro="" textlink="">
      <xdr:nvSpPr>
        <xdr:cNvPr id="550" name="楕円 549">
          <a:extLst>
            <a:ext uri="{FF2B5EF4-FFF2-40B4-BE49-F238E27FC236}">
              <a16:creationId xmlns:a16="http://schemas.microsoft.com/office/drawing/2014/main" id="{9A0E28FD-A58B-4866-9BC5-8484DABA74B5}"/>
            </a:ext>
          </a:extLst>
        </xdr:cNvPr>
        <xdr:cNvSpPr/>
      </xdr:nvSpPr>
      <xdr:spPr>
        <a:xfrm>
          <a:off x="15430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71846</xdr:rowOff>
    </xdr:from>
    <xdr:to>
      <xdr:col>85</xdr:col>
      <xdr:colOff>127000</xdr:colOff>
      <xdr:row>63</xdr:row>
      <xdr:rowOff>84909</xdr:rowOff>
    </xdr:to>
    <xdr:cxnSp macro="">
      <xdr:nvCxnSpPr>
        <xdr:cNvPr id="551" name="直線コネクタ 550">
          <a:extLst>
            <a:ext uri="{FF2B5EF4-FFF2-40B4-BE49-F238E27FC236}">
              <a16:creationId xmlns:a16="http://schemas.microsoft.com/office/drawing/2014/main" id="{4A68AF0A-00FD-4D05-86EA-DE0515589A45}"/>
            </a:ext>
          </a:extLst>
        </xdr:cNvPr>
        <xdr:cNvCxnSpPr/>
      </xdr:nvCxnSpPr>
      <xdr:spPr>
        <a:xfrm>
          <a:off x="15481300" y="108731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9616</xdr:rowOff>
    </xdr:from>
    <xdr:to>
      <xdr:col>76</xdr:col>
      <xdr:colOff>165100</xdr:colOff>
      <xdr:row>63</xdr:row>
      <xdr:rowOff>111216</xdr:rowOff>
    </xdr:to>
    <xdr:sp macro="" textlink="">
      <xdr:nvSpPr>
        <xdr:cNvPr id="552" name="楕円 551">
          <a:extLst>
            <a:ext uri="{FF2B5EF4-FFF2-40B4-BE49-F238E27FC236}">
              <a16:creationId xmlns:a16="http://schemas.microsoft.com/office/drawing/2014/main" id="{6A3F21FA-103D-452E-B764-47E63C068A62}"/>
            </a:ext>
          </a:extLst>
        </xdr:cNvPr>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71846</xdr:rowOff>
    </xdr:to>
    <xdr:cxnSp macro="">
      <xdr:nvCxnSpPr>
        <xdr:cNvPr id="553" name="直線コネクタ 552">
          <a:extLst>
            <a:ext uri="{FF2B5EF4-FFF2-40B4-BE49-F238E27FC236}">
              <a16:creationId xmlns:a16="http://schemas.microsoft.com/office/drawing/2014/main" id="{45826740-EE48-4F91-BD22-C47BF66A2787}"/>
            </a:ext>
          </a:extLst>
        </xdr:cNvPr>
        <xdr:cNvCxnSpPr/>
      </xdr:nvCxnSpPr>
      <xdr:spPr>
        <a:xfrm>
          <a:off x="14592300" y="108617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169635</xdr:rowOff>
    </xdr:from>
    <xdr:to>
      <xdr:col>72</xdr:col>
      <xdr:colOff>38100</xdr:colOff>
      <xdr:row>63</xdr:row>
      <xdr:rowOff>99785</xdr:rowOff>
    </xdr:to>
    <xdr:sp macro="" textlink="">
      <xdr:nvSpPr>
        <xdr:cNvPr id="554" name="楕円 553">
          <a:extLst>
            <a:ext uri="{FF2B5EF4-FFF2-40B4-BE49-F238E27FC236}">
              <a16:creationId xmlns:a16="http://schemas.microsoft.com/office/drawing/2014/main" id="{90A109EC-EE96-40B8-8160-2B96233967A6}"/>
            </a:ext>
          </a:extLst>
        </xdr:cNvPr>
        <xdr:cNvSpPr/>
      </xdr:nvSpPr>
      <xdr:spPr>
        <a:xfrm>
          <a:off x="13652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48985</xdr:rowOff>
    </xdr:from>
    <xdr:to>
      <xdr:col>76</xdr:col>
      <xdr:colOff>114300</xdr:colOff>
      <xdr:row>63</xdr:row>
      <xdr:rowOff>60416</xdr:rowOff>
    </xdr:to>
    <xdr:cxnSp macro="">
      <xdr:nvCxnSpPr>
        <xdr:cNvPr id="555" name="直線コネクタ 554">
          <a:extLst>
            <a:ext uri="{FF2B5EF4-FFF2-40B4-BE49-F238E27FC236}">
              <a16:creationId xmlns:a16="http://schemas.microsoft.com/office/drawing/2014/main" id="{54C13F9D-17B4-450D-9ED8-59FB7B0F1941}"/>
            </a:ext>
          </a:extLst>
        </xdr:cNvPr>
        <xdr:cNvCxnSpPr/>
      </xdr:nvCxnSpPr>
      <xdr:spPr>
        <a:xfrm>
          <a:off x="13703300" y="108503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158206</xdr:rowOff>
    </xdr:from>
    <xdr:to>
      <xdr:col>67</xdr:col>
      <xdr:colOff>101600</xdr:colOff>
      <xdr:row>63</xdr:row>
      <xdr:rowOff>88356</xdr:rowOff>
    </xdr:to>
    <xdr:sp macro="" textlink="">
      <xdr:nvSpPr>
        <xdr:cNvPr id="556" name="楕円 555">
          <a:extLst>
            <a:ext uri="{FF2B5EF4-FFF2-40B4-BE49-F238E27FC236}">
              <a16:creationId xmlns:a16="http://schemas.microsoft.com/office/drawing/2014/main" id="{A60C64F1-CC9D-4D84-9E77-ABA686E2B2CB}"/>
            </a:ext>
          </a:extLst>
        </xdr:cNvPr>
        <xdr:cNvSpPr/>
      </xdr:nvSpPr>
      <xdr:spPr>
        <a:xfrm>
          <a:off x="1276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37556</xdr:rowOff>
    </xdr:from>
    <xdr:to>
      <xdr:col>71</xdr:col>
      <xdr:colOff>177800</xdr:colOff>
      <xdr:row>63</xdr:row>
      <xdr:rowOff>48985</xdr:rowOff>
    </xdr:to>
    <xdr:cxnSp macro="">
      <xdr:nvCxnSpPr>
        <xdr:cNvPr id="557" name="直線コネクタ 556">
          <a:extLst>
            <a:ext uri="{FF2B5EF4-FFF2-40B4-BE49-F238E27FC236}">
              <a16:creationId xmlns:a16="http://schemas.microsoft.com/office/drawing/2014/main" id="{CDE2AD29-1206-4B44-8B6D-204870347099}"/>
            </a:ext>
          </a:extLst>
        </xdr:cNvPr>
        <xdr:cNvCxnSpPr/>
      </xdr:nvCxnSpPr>
      <xdr:spPr>
        <a:xfrm>
          <a:off x="12814300" y="108389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9B632DE8-55FC-4A54-8C4A-F85E85D11EE5}"/>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46925388-E08D-47E2-BC27-79D021278B0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2D30A56-B042-448B-BE4C-C2F4C29084DE}"/>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9447B2E3-603B-4B6C-B7BA-CE80A08B47C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113773</xdr:rowOff>
    </xdr:from>
    <xdr:ext cx="405111" cy="259045"/>
    <xdr:sp macro="" textlink="">
      <xdr:nvSpPr>
        <xdr:cNvPr id="562" name="n_1mainValue【学校施設】&#10;有形固定資産減価償却率">
          <a:extLst>
            <a:ext uri="{FF2B5EF4-FFF2-40B4-BE49-F238E27FC236}">
              <a16:creationId xmlns:a16="http://schemas.microsoft.com/office/drawing/2014/main" id="{1E5E095C-AF0B-4BD6-8210-B6B4F1C7703E}"/>
            </a:ext>
          </a:extLst>
        </xdr:cNvPr>
        <xdr:cNvSpPr txBox="1"/>
      </xdr:nvSpPr>
      <xdr:spPr>
        <a:xfrm>
          <a:off x="152660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563" name="n_2mainValue【学校施設】&#10;有形固定資産減価償却率">
          <a:extLst>
            <a:ext uri="{FF2B5EF4-FFF2-40B4-BE49-F238E27FC236}">
              <a16:creationId xmlns:a16="http://schemas.microsoft.com/office/drawing/2014/main" id="{13DD2320-7F1E-4812-8FCF-0C79157E8E11}"/>
            </a:ext>
          </a:extLst>
        </xdr:cNvPr>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90912</xdr:rowOff>
    </xdr:from>
    <xdr:ext cx="405111" cy="259045"/>
    <xdr:sp macro="" textlink="">
      <xdr:nvSpPr>
        <xdr:cNvPr id="564" name="n_3mainValue【学校施設】&#10;有形固定資産減価償却率">
          <a:extLst>
            <a:ext uri="{FF2B5EF4-FFF2-40B4-BE49-F238E27FC236}">
              <a16:creationId xmlns:a16="http://schemas.microsoft.com/office/drawing/2014/main" id="{378D06C2-CC45-4253-9F9D-C8C204773BC1}"/>
            </a:ext>
          </a:extLst>
        </xdr:cNvPr>
        <xdr:cNvSpPr txBox="1"/>
      </xdr:nvSpPr>
      <xdr:spPr>
        <a:xfrm>
          <a:off x="13500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79483</xdr:rowOff>
    </xdr:from>
    <xdr:ext cx="405111" cy="259045"/>
    <xdr:sp macro="" textlink="">
      <xdr:nvSpPr>
        <xdr:cNvPr id="565" name="n_4mainValue【学校施設】&#10;有形固定資産減価償却率">
          <a:extLst>
            <a:ext uri="{FF2B5EF4-FFF2-40B4-BE49-F238E27FC236}">
              <a16:creationId xmlns:a16="http://schemas.microsoft.com/office/drawing/2014/main" id="{B6645A81-9467-47D4-8792-117EC7AAF0B4}"/>
            </a:ext>
          </a:extLst>
        </xdr:cNvPr>
        <xdr:cNvSpPr txBox="1"/>
      </xdr:nvSpPr>
      <xdr:spPr>
        <a:xfrm>
          <a:off x="12611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A255B93-E787-416B-82D5-5FF4C71E2F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BC4FD6D-A774-4236-831C-9BB0FB2240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5FEB32A-B767-4B9C-A998-350FE0B134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E52590C-419E-4A0B-AF9E-B6D892984F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B901670-B150-4F15-B548-B9F4D1C9FE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BCEC412-13D2-45EF-B0DD-1B6F28723A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404BBC9-CDAA-41BB-9676-69552DBA65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41DCA2A-A813-4810-B0BA-91970BAF34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21528A4-941D-432B-AE38-116ADA9465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4878188-CA4E-4692-83F4-D53BB50DCE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863FD79C-35AF-47F2-AC3A-1DE17994995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E82606F-B9A8-4FE1-BE45-8061648CC65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BCA20FD9-AA6E-49F8-A7C6-03E42A8C514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ABE129D-FEF5-4942-9F5D-8A380FC8B43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BC857465-3C92-4FDE-9C60-605CF22B4EB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90829B15-FEB7-4F83-B2DB-ECBF0CDCF63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8A778E4-7AE7-4974-841F-4C1CBD8B29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81172529-D659-4A8F-9155-A124944B8C8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B2CA43D-5ABA-4068-BAEA-BCEF8CD2AE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D267CC3-D21A-48ED-9A5D-BCBCF96940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ACD61A0D-D4F1-44F4-9C97-7ED1790823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6CB97A72-7E45-43EA-A21F-64B602008678}"/>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7463D0BE-42FD-4197-BCEB-6B9B512D7F85}"/>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935D9E87-4CD7-4ED5-81EF-69AF3ACD4FF3}"/>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40AED528-5C68-49AE-88B9-987A113FDC8C}"/>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B14EFF2E-4FBA-43B1-A499-0C662384CFF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5B1052E1-D9FD-445B-BD20-256280E7F1A3}"/>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71F748D-BBC6-4F24-B88A-4794C87F2087}"/>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8C5C7247-D539-4704-ACC3-56855F16F23C}"/>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F3F20047-A17A-431C-9B26-28E8512C1705}"/>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22F3FC20-5DCB-447E-963D-BF7F125D6F1A}"/>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95DB6013-638A-42F7-9BD6-6DC581688E6D}"/>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A5123E8-C782-4DE2-989C-8C5C3E470D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5BA6A42-5B0D-4009-B93F-D9D74DAFE6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F6B1F13-2D32-4DA9-A81A-D5482F95B4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D8D9964-61AE-42F9-B001-7BDF3760E3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5CF8B93-01B5-4E25-A8C9-E14CB8EB86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43521</xdr:rowOff>
    </xdr:from>
    <xdr:to>
      <xdr:col>116</xdr:col>
      <xdr:colOff>114300</xdr:colOff>
      <xdr:row>63</xdr:row>
      <xdr:rowOff>145121</xdr:rowOff>
    </xdr:to>
    <xdr:sp macro="" textlink="">
      <xdr:nvSpPr>
        <xdr:cNvPr id="603" name="楕円 602">
          <a:extLst>
            <a:ext uri="{FF2B5EF4-FFF2-40B4-BE49-F238E27FC236}">
              <a16:creationId xmlns:a16="http://schemas.microsoft.com/office/drawing/2014/main" id="{174C9378-FC37-44D9-8DE6-652022C831DF}"/>
            </a:ext>
          </a:extLst>
        </xdr:cNvPr>
        <xdr:cNvSpPr/>
      </xdr:nvSpPr>
      <xdr:spPr>
        <a:xfrm>
          <a:off x="22110700" y="10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129898</xdr:rowOff>
    </xdr:from>
    <xdr:ext cx="469744" cy="259045"/>
    <xdr:sp macro="" textlink="">
      <xdr:nvSpPr>
        <xdr:cNvPr id="604" name="【学校施設】&#10;一人当たり面積該当値テキスト">
          <a:extLst>
            <a:ext uri="{FF2B5EF4-FFF2-40B4-BE49-F238E27FC236}">
              <a16:creationId xmlns:a16="http://schemas.microsoft.com/office/drawing/2014/main" id="{72987F5E-F92C-4AE0-9878-14DDD037FFC0}"/>
            </a:ext>
          </a:extLst>
        </xdr:cNvPr>
        <xdr:cNvSpPr txBox="1"/>
      </xdr:nvSpPr>
      <xdr:spPr>
        <a:xfrm>
          <a:off x="22199600" y="107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44617</xdr:rowOff>
    </xdr:from>
    <xdr:to>
      <xdr:col>112</xdr:col>
      <xdr:colOff>38100</xdr:colOff>
      <xdr:row>63</xdr:row>
      <xdr:rowOff>146217</xdr:rowOff>
    </xdr:to>
    <xdr:sp macro="" textlink="">
      <xdr:nvSpPr>
        <xdr:cNvPr id="605" name="楕円 604">
          <a:extLst>
            <a:ext uri="{FF2B5EF4-FFF2-40B4-BE49-F238E27FC236}">
              <a16:creationId xmlns:a16="http://schemas.microsoft.com/office/drawing/2014/main" id="{0F74D872-C051-44D1-85B5-079DB715EC60}"/>
            </a:ext>
          </a:extLst>
        </xdr:cNvPr>
        <xdr:cNvSpPr/>
      </xdr:nvSpPr>
      <xdr:spPr>
        <a:xfrm>
          <a:off x="21272500" y="108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94321</xdr:rowOff>
    </xdr:from>
    <xdr:to>
      <xdr:col>116</xdr:col>
      <xdr:colOff>63500</xdr:colOff>
      <xdr:row>63</xdr:row>
      <xdr:rowOff>95417</xdr:rowOff>
    </xdr:to>
    <xdr:cxnSp macro="">
      <xdr:nvCxnSpPr>
        <xdr:cNvPr id="606" name="直線コネクタ 605">
          <a:extLst>
            <a:ext uri="{FF2B5EF4-FFF2-40B4-BE49-F238E27FC236}">
              <a16:creationId xmlns:a16="http://schemas.microsoft.com/office/drawing/2014/main" id="{945CC9B0-915A-4391-9E39-CD52411FDA8A}"/>
            </a:ext>
          </a:extLst>
        </xdr:cNvPr>
        <xdr:cNvCxnSpPr/>
      </xdr:nvCxnSpPr>
      <xdr:spPr>
        <a:xfrm flipV="1">
          <a:off x="21323300" y="10895671"/>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45898</xdr:rowOff>
    </xdr:from>
    <xdr:to>
      <xdr:col>107</xdr:col>
      <xdr:colOff>101600</xdr:colOff>
      <xdr:row>63</xdr:row>
      <xdr:rowOff>147498</xdr:rowOff>
    </xdr:to>
    <xdr:sp macro="" textlink="">
      <xdr:nvSpPr>
        <xdr:cNvPr id="607" name="楕円 606">
          <a:extLst>
            <a:ext uri="{FF2B5EF4-FFF2-40B4-BE49-F238E27FC236}">
              <a16:creationId xmlns:a16="http://schemas.microsoft.com/office/drawing/2014/main" id="{44C193C6-0E56-4690-A3C3-940E3C34693F}"/>
            </a:ext>
          </a:extLst>
        </xdr:cNvPr>
        <xdr:cNvSpPr/>
      </xdr:nvSpPr>
      <xdr:spPr>
        <a:xfrm>
          <a:off x="20383500" y="108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95417</xdr:rowOff>
    </xdr:from>
    <xdr:to>
      <xdr:col>111</xdr:col>
      <xdr:colOff>177800</xdr:colOff>
      <xdr:row>63</xdr:row>
      <xdr:rowOff>96698</xdr:rowOff>
    </xdr:to>
    <xdr:cxnSp macro="">
      <xdr:nvCxnSpPr>
        <xdr:cNvPr id="608" name="直線コネクタ 607">
          <a:extLst>
            <a:ext uri="{FF2B5EF4-FFF2-40B4-BE49-F238E27FC236}">
              <a16:creationId xmlns:a16="http://schemas.microsoft.com/office/drawing/2014/main" id="{233F7C4A-940B-4070-80F9-07DD78BF02EC}"/>
            </a:ext>
          </a:extLst>
        </xdr:cNvPr>
        <xdr:cNvCxnSpPr/>
      </xdr:nvCxnSpPr>
      <xdr:spPr>
        <a:xfrm flipV="1">
          <a:off x="20434300" y="1089676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47727</xdr:rowOff>
    </xdr:from>
    <xdr:to>
      <xdr:col>102</xdr:col>
      <xdr:colOff>165100</xdr:colOff>
      <xdr:row>63</xdr:row>
      <xdr:rowOff>149327</xdr:rowOff>
    </xdr:to>
    <xdr:sp macro="" textlink="">
      <xdr:nvSpPr>
        <xdr:cNvPr id="609" name="楕円 608">
          <a:extLst>
            <a:ext uri="{FF2B5EF4-FFF2-40B4-BE49-F238E27FC236}">
              <a16:creationId xmlns:a16="http://schemas.microsoft.com/office/drawing/2014/main" id="{8478AC4D-AF63-4F9A-979C-65F8E71248DC}"/>
            </a:ext>
          </a:extLst>
        </xdr:cNvPr>
        <xdr:cNvSpPr/>
      </xdr:nvSpPr>
      <xdr:spPr>
        <a:xfrm>
          <a:off x="19494500" y="10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96698</xdr:rowOff>
    </xdr:from>
    <xdr:to>
      <xdr:col>107</xdr:col>
      <xdr:colOff>50800</xdr:colOff>
      <xdr:row>63</xdr:row>
      <xdr:rowOff>98527</xdr:rowOff>
    </xdr:to>
    <xdr:cxnSp macro="">
      <xdr:nvCxnSpPr>
        <xdr:cNvPr id="610" name="直線コネクタ 609">
          <a:extLst>
            <a:ext uri="{FF2B5EF4-FFF2-40B4-BE49-F238E27FC236}">
              <a16:creationId xmlns:a16="http://schemas.microsoft.com/office/drawing/2014/main" id="{C0C73C57-5C1D-474A-9A69-E21B1C0DFEDC}"/>
            </a:ext>
          </a:extLst>
        </xdr:cNvPr>
        <xdr:cNvCxnSpPr/>
      </xdr:nvCxnSpPr>
      <xdr:spPr>
        <a:xfrm flipV="1">
          <a:off x="19545300" y="108980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48778</xdr:rowOff>
    </xdr:from>
    <xdr:to>
      <xdr:col>98</xdr:col>
      <xdr:colOff>38100</xdr:colOff>
      <xdr:row>63</xdr:row>
      <xdr:rowOff>150378</xdr:rowOff>
    </xdr:to>
    <xdr:sp macro="" textlink="">
      <xdr:nvSpPr>
        <xdr:cNvPr id="611" name="楕円 610">
          <a:extLst>
            <a:ext uri="{FF2B5EF4-FFF2-40B4-BE49-F238E27FC236}">
              <a16:creationId xmlns:a16="http://schemas.microsoft.com/office/drawing/2014/main" id="{79E9325A-FFA1-4514-BC0C-06ABD0D68E32}"/>
            </a:ext>
          </a:extLst>
        </xdr:cNvPr>
        <xdr:cNvSpPr/>
      </xdr:nvSpPr>
      <xdr:spPr>
        <a:xfrm>
          <a:off x="18605500" y="10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98527</xdr:rowOff>
    </xdr:from>
    <xdr:to>
      <xdr:col>102</xdr:col>
      <xdr:colOff>114300</xdr:colOff>
      <xdr:row>63</xdr:row>
      <xdr:rowOff>99578</xdr:rowOff>
    </xdr:to>
    <xdr:cxnSp macro="">
      <xdr:nvCxnSpPr>
        <xdr:cNvPr id="612" name="直線コネクタ 611">
          <a:extLst>
            <a:ext uri="{FF2B5EF4-FFF2-40B4-BE49-F238E27FC236}">
              <a16:creationId xmlns:a16="http://schemas.microsoft.com/office/drawing/2014/main" id="{C94C60B7-25A3-4C4E-ABCE-92605800BCAD}"/>
            </a:ext>
          </a:extLst>
        </xdr:cNvPr>
        <xdr:cNvCxnSpPr/>
      </xdr:nvCxnSpPr>
      <xdr:spPr>
        <a:xfrm flipV="1">
          <a:off x="18656300" y="108998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420F6179-1639-45AE-85B0-75BC57A3A809}"/>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F8CE0284-4EC4-4D86-8334-041545266018}"/>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D31963BF-A112-42A9-BFC5-7D134FCB1FA2}"/>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1EFFA611-39B8-46B1-92BF-F42250D3CAA6}"/>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137344</xdr:rowOff>
    </xdr:from>
    <xdr:ext cx="469744" cy="259045"/>
    <xdr:sp macro="" textlink="">
      <xdr:nvSpPr>
        <xdr:cNvPr id="617" name="n_1mainValue【学校施設】&#10;一人当たり面積">
          <a:extLst>
            <a:ext uri="{FF2B5EF4-FFF2-40B4-BE49-F238E27FC236}">
              <a16:creationId xmlns:a16="http://schemas.microsoft.com/office/drawing/2014/main" id="{8B3FDE14-5CE9-4A3F-97BE-7E83AB33D45B}"/>
            </a:ext>
          </a:extLst>
        </xdr:cNvPr>
        <xdr:cNvSpPr txBox="1"/>
      </xdr:nvSpPr>
      <xdr:spPr>
        <a:xfrm>
          <a:off x="21075727" y="109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138625</xdr:rowOff>
    </xdr:from>
    <xdr:ext cx="469744" cy="259045"/>
    <xdr:sp macro="" textlink="">
      <xdr:nvSpPr>
        <xdr:cNvPr id="618" name="n_2mainValue【学校施設】&#10;一人当たり面積">
          <a:extLst>
            <a:ext uri="{FF2B5EF4-FFF2-40B4-BE49-F238E27FC236}">
              <a16:creationId xmlns:a16="http://schemas.microsoft.com/office/drawing/2014/main" id="{674DF4EF-24D6-4E0A-85C3-0679C6F25CE1}"/>
            </a:ext>
          </a:extLst>
        </xdr:cNvPr>
        <xdr:cNvSpPr txBox="1"/>
      </xdr:nvSpPr>
      <xdr:spPr>
        <a:xfrm>
          <a:off x="20199427" y="1093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140454</xdr:rowOff>
    </xdr:from>
    <xdr:ext cx="469744" cy="259045"/>
    <xdr:sp macro="" textlink="">
      <xdr:nvSpPr>
        <xdr:cNvPr id="619" name="n_3mainValue【学校施設】&#10;一人当たり面積">
          <a:extLst>
            <a:ext uri="{FF2B5EF4-FFF2-40B4-BE49-F238E27FC236}">
              <a16:creationId xmlns:a16="http://schemas.microsoft.com/office/drawing/2014/main" id="{387CCC01-BC1D-4108-9167-8AE5EBDF4D46}"/>
            </a:ext>
          </a:extLst>
        </xdr:cNvPr>
        <xdr:cNvSpPr txBox="1"/>
      </xdr:nvSpPr>
      <xdr:spPr>
        <a:xfrm>
          <a:off x="19310427" y="1094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141505</xdr:rowOff>
    </xdr:from>
    <xdr:ext cx="469744" cy="259045"/>
    <xdr:sp macro="" textlink="">
      <xdr:nvSpPr>
        <xdr:cNvPr id="620" name="n_4mainValue【学校施設】&#10;一人当たり面積">
          <a:extLst>
            <a:ext uri="{FF2B5EF4-FFF2-40B4-BE49-F238E27FC236}">
              <a16:creationId xmlns:a16="http://schemas.microsoft.com/office/drawing/2014/main" id="{6AC22836-4886-47FE-9AEE-2A0BB57E06E7}"/>
            </a:ext>
          </a:extLst>
        </xdr:cNvPr>
        <xdr:cNvSpPr txBox="1"/>
      </xdr:nvSpPr>
      <xdr:spPr>
        <a:xfrm>
          <a:off x="18421427" y="10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08CEA93-8D2F-4C91-8419-FB90FF6E4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6AE2B11-670A-4790-BFA0-AB8C3252AE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2642C7F-F5DC-49E3-BA0B-6E18AEACBF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EB2C86B8-19E1-406E-98C2-300F4F9D68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C6BDED1-F53B-44FF-AFC3-486AC6D807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1C53E60-9DB8-47B8-8E98-A4F123D8ED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C6578CB6-FD29-4370-85AA-FE08568546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E065194-EB81-4AF1-BDB1-66F8A7295F9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7526EC30-139F-4D24-B7F7-D2935E033F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7F86DA07-C724-49A4-8668-628A1636F4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3CE7AE8-8D6B-4B69-92AE-4EEF947DA2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60FA6E57-C36F-4FCD-B949-DEE08C5C6D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FD569C07-4E86-48DE-B377-5410D282BA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1410181C-B484-43D2-98F1-A7F130EF48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C6EF753D-69F2-46C9-9D0A-BEFC62B654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4A044E6E-8B7F-4FC2-8C85-C28E261BD4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01D7D1D-155A-45A2-8CD2-FB5E96223F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856A523-19B0-4186-9104-E023F590E8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7A0A7E3-D934-4EE8-AB7F-0612BB4CD7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E5AEBFF-B305-43F1-90B8-0354F4328E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F364F2D-4A92-4054-94A9-0136BEABAF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F85A5D3-A80D-41AA-A6D4-BAAED7DDC4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9104CE7B-8F9C-4263-A0BF-6DAD266770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49EDB4D8-4297-49D2-B215-F0F3C91872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6F1A7841-FF12-4AA1-ACB8-A28CD57742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6F057329-4EE0-4B45-8298-255428B95C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B432359-D124-4037-842E-34BA82862F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5821BA76-4C98-4BC7-886D-D4D3AEF20B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95AB632-4ED9-4FB4-B4BF-F0F985DEDBC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5650A74-3F2A-45CF-B44D-B46D42E270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44D780CF-8C37-4F28-B0DC-2B8DE466748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4C714561-1AB0-4A90-92C1-18FA50EB5B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9F0E6DD-7139-431A-B829-783744199B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AA454C6-6440-4E55-93C9-FC2CDD3BE6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B135F092-AC29-4688-AED2-9942B0D551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A7269120-56FB-4E9A-8362-075629F29F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EFE0EAD-6F1B-4584-96E4-79B6B3CCDDB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60B68A99-8CE5-45F1-ABDC-5697853F7A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8037AA65-6981-4E8B-9CD9-335E9EB1A0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E7640289-5281-448E-8D0B-EFC94BD7204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41ED8FAA-1F7B-40DA-9D2B-5700397AA72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45B3F4D8-0509-4569-A685-66973C1A7AF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B0388B75-A4B1-4C8A-819E-14472E2A22D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F924EEE4-D843-47C0-BC5A-0F69589ECB4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646C28A3-DC29-473C-8BCE-49002501F75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C474BB1D-0A29-461E-8336-BDB8F31354E1}"/>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6301329-596D-4666-9844-2CE51580407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843C2227-0F9C-484E-8E01-D46306C948DD}"/>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2F9225E3-6918-486D-9E38-60203E14D884}"/>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FF0532F7-4A3A-40AC-B47E-EF2FFB47DC8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9006AB7-131E-48FB-BF32-FB5006EDAD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0F94EF9-8380-4BC0-9D63-5753039AAC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3E8F034-418D-42F6-8D4F-45EB5D69E6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4A6EE71-8C25-4FE4-A3BA-062183EFFD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229BD9E-80B5-47F1-8A01-2C7DB8F568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6" name="楕円 675">
          <a:extLst>
            <a:ext uri="{FF2B5EF4-FFF2-40B4-BE49-F238E27FC236}">
              <a16:creationId xmlns:a16="http://schemas.microsoft.com/office/drawing/2014/main" id="{D647515E-4E6B-486F-A792-F92A89E29E39}"/>
            </a:ext>
          </a:extLst>
        </xdr:cNvPr>
        <xdr:cNvSpPr/>
      </xdr:nvSpPr>
      <xdr:spPr>
        <a:xfrm>
          <a:off x="162687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41927</xdr:rowOff>
    </xdr:from>
    <xdr:ext cx="405111" cy="259045"/>
    <xdr:sp macro="" textlink="">
      <xdr:nvSpPr>
        <xdr:cNvPr id="677" name="【公民館】&#10;有形固定資産減価償却率該当値テキスト">
          <a:extLst>
            <a:ext uri="{FF2B5EF4-FFF2-40B4-BE49-F238E27FC236}">
              <a16:creationId xmlns:a16="http://schemas.microsoft.com/office/drawing/2014/main" id="{A3D5CD31-E915-4BE9-A79C-8B7650B19ECF}"/>
            </a:ext>
          </a:extLst>
        </xdr:cNvPr>
        <xdr:cNvSpPr txBox="1"/>
      </xdr:nvSpPr>
      <xdr:spPr>
        <a:xfrm>
          <a:off x="16357600"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678" name="楕円 677">
          <a:extLst>
            <a:ext uri="{FF2B5EF4-FFF2-40B4-BE49-F238E27FC236}">
              <a16:creationId xmlns:a16="http://schemas.microsoft.com/office/drawing/2014/main" id="{D6BA082A-FCC2-417B-91C0-A22231392482}"/>
            </a:ext>
          </a:extLst>
        </xdr:cNvPr>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69850</xdr:rowOff>
    </xdr:from>
    <xdr:to>
      <xdr:col>85</xdr:col>
      <xdr:colOff>127000</xdr:colOff>
      <xdr:row>104</xdr:row>
      <xdr:rowOff>72389</xdr:rowOff>
    </xdr:to>
    <xdr:cxnSp macro="">
      <xdr:nvCxnSpPr>
        <xdr:cNvPr id="679" name="直線コネクタ 678">
          <a:extLst>
            <a:ext uri="{FF2B5EF4-FFF2-40B4-BE49-F238E27FC236}">
              <a16:creationId xmlns:a16="http://schemas.microsoft.com/office/drawing/2014/main" id="{0022D8C7-7154-46F1-A19B-DB2D50ED41FE}"/>
            </a:ext>
          </a:extLst>
        </xdr:cNvPr>
        <xdr:cNvCxnSpPr/>
      </xdr:nvCxnSpPr>
      <xdr:spPr>
        <a:xfrm flipV="1">
          <a:off x="15481300" y="179006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0</xdr:rowOff>
    </xdr:from>
    <xdr:to>
      <xdr:col>76</xdr:col>
      <xdr:colOff>165100</xdr:colOff>
      <xdr:row>104</xdr:row>
      <xdr:rowOff>101600</xdr:rowOff>
    </xdr:to>
    <xdr:sp macro="" textlink="">
      <xdr:nvSpPr>
        <xdr:cNvPr id="680" name="楕円 679">
          <a:extLst>
            <a:ext uri="{FF2B5EF4-FFF2-40B4-BE49-F238E27FC236}">
              <a16:creationId xmlns:a16="http://schemas.microsoft.com/office/drawing/2014/main" id="{707ADA6A-F99F-4CB9-B682-3A37BFF73833}"/>
            </a:ext>
          </a:extLst>
        </xdr:cNvPr>
        <xdr:cNvSpPr/>
      </xdr:nvSpPr>
      <xdr:spPr>
        <a:xfrm>
          <a:off x="14541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50800</xdr:rowOff>
    </xdr:from>
    <xdr:to>
      <xdr:col>81</xdr:col>
      <xdr:colOff>50800</xdr:colOff>
      <xdr:row>104</xdr:row>
      <xdr:rowOff>72389</xdr:rowOff>
    </xdr:to>
    <xdr:cxnSp macro="">
      <xdr:nvCxnSpPr>
        <xdr:cNvPr id="681" name="直線コネクタ 680">
          <a:extLst>
            <a:ext uri="{FF2B5EF4-FFF2-40B4-BE49-F238E27FC236}">
              <a16:creationId xmlns:a16="http://schemas.microsoft.com/office/drawing/2014/main" id="{027308F5-D911-4B1D-802F-07195ABF7D37}"/>
            </a:ext>
          </a:extLst>
        </xdr:cNvPr>
        <xdr:cNvCxnSpPr/>
      </xdr:nvCxnSpPr>
      <xdr:spPr>
        <a:xfrm>
          <a:off x="14592300" y="178816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82" name="楕円 681">
          <a:extLst>
            <a:ext uri="{FF2B5EF4-FFF2-40B4-BE49-F238E27FC236}">
              <a16:creationId xmlns:a16="http://schemas.microsoft.com/office/drawing/2014/main" id="{530F7468-2489-458F-A553-AD4840D404B8}"/>
            </a:ext>
          </a:extLst>
        </xdr:cNvPr>
        <xdr:cNvSpPr/>
      </xdr:nvSpPr>
      <xdr:spPr>
        <a:xfrm>
          <a:off x="13652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29211</xdr:rowOff>
    </xdr:from>
    <xdr:to>
      <xdr:col>76</xdr:col>
      <xdr:colOff>114300</xdr:colOff>
      <xdr:row>104</xdr:row>
      <xdr:rowOff>50800</xdr:rowOff>
    </xdr:to>
    <xdr:cxnSp macro="">
      <xdr:nvCxnSpPr>
        <xdr:cNvPr id="683" name="直線コネクタ 682">
          <a:extLst>
            <a:ext uri="{FF2B5EF4-FFF2-40B4-BE49-F238E27FC236}">
              <a16:creationId xmlns:a16="http://schemas.microsoft.com/office/drawing/2014/main" id="{4CF43BDD-81FD-42C0-B0B2-324FDDE9A001}"/>
            </a:ext>
          </a:extLst>
        </xdr:cNvPr>
        <xdr:cNvCxnSpPr/>
      </xdr:nvCxnSpPr>
      <xdr:spPr>
        <a:xfrm>
          <a:off x="13703300" y="178600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54611</xdr:rowOff>
    </xdr:from>
    <xdr:to>
      <xdr:col>67</xdr:col>
      <xdr:colOff>101600</xdr:colOff>
      <xdr:row>104</xdr:row>
      <xdr:rowOff>156211</xdr:rowOff>
    </xdr:to>
    <xdr:sp macro="" textlink="">
      <xdr:nvSpPr>
        <xdr:cNvPr id="684" name="楕円 683">
          <a:extLst>
            <a:ext uri="{FF2B5EF4-FFF2-40B4-BE49-F238E27FC236}">
              <a16:creationId xmlns:a16="http://schemas.microsoft.com/office/drawing/2014/main" id="{E5E94C3B-7CCD-4E68-8259-A0286046B455}"/>
            </a:ext>
          </a:extLst>
        </xdr:cNvPr>
        <xdr:cNvSpPr/>
      </xdr:nvSpPr>
      <xdr:spPr>
        <a:xfrm>
          <a:off x="12763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29211</xdr:rowOff>
    </xdr:from>
    <xdr:to>
      <xdr:col>71</xdr:col>
      <xdr:colOff>177800</xdr:colOff>
      <xdr:row>104</xdr:row>
      <xdr:rowOff>105411</xdr:rowOff>
    </xdr:to>
    <xdr:cxnSp macro="">
      <xdr:nvCxnSpPr>
        <xdr:cNvPr id="685" name="直線コネクタ 684">
          <a:extLst>
            <a:ext uri="{FF2B5EF4-FFF2-40B4-BE49-F238E27FC236}">
              <a16:creationId xmlns:a16="http://schemas.microsoft.com/office/drawing/2014/main" id="{7E0E6458-780D-4AA7-BDFE-898023C0A092}"/>
            </a:ext>
          </a:extLst>
        </xdr:cNvPr>
        <xdr:cNvCxnSpPr/>
      </xdr:nvCxnSpPr>
      <xdr:spPr>
        <a:xfrm flipV="1">
          <a:off x="12814300" y="17860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E7EF8F5E-5E8C-422E-BE8A-E9F06509B30D}"/>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0AF2C3FF-2A92-4E47-AED7-2E1CD7E8727D}"/>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185D74DB-82AC-40C1-AC85-C2F54FE61CA4}"/>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110EDC64-70FC-4EF4-B1A5-901F7362EB07}"/>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690" name="n_1mainValue【公民館】&#10;有形固定資産減価償却率">
          <a:extLst>
            <a:ext uri="{FF2B5EF4-FFF2-40B4-BE49-F238E27FC236}">
              <a16:creationId xmlns:a16="http://schemas.microsoft.com/office/drawing/2014/main" id="{C8591079-6353-4232-9017-4BE462F89B51}"/>
            </a:ext>
          </a:extLst>
        </xdr:cNvPr>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118127</xdr:rowOff>
    </xdr:from>
    <xdr:ext cx="405111" cy="259045"/>
    <xdr:sp macro="" textlink="">
      <xdr:nvSpPr>
        <xdr:cNvPr id="691" name="n_2mainValue【公民館】&#10;有形固定資産減価償却率">
          <a:extLst>
            <a:ext uri="{FF2B5EF4-FFF2-40B4-BE49-F238E27FC236}">
              <a16:creationId xmlns:a16="http://schemas.microsoft.com/office/drawing/2014/main" id="{4A96F114-A3EA-477E-86F9-04EB764CE702}"/>
            </a:ext>
          </a:extLst>
        </xdr:cNvPr>
        <xdr:cNvSpPr txBox="1"/>
      </xdr:nvSpPr>
      <xdr:spPr>
        <a:xfrm>
          <a:off x="14389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92" name="n_3mainValue【公民館】&#10;有形固定資産減価償却率">
          <a:extLst>
            <a:ext uri="{FF2B5EF4-FFF2-40B4-BE49-F238E27FC236}">
              <a16:creationId xmlns:a16="http://schemas.microsoft.com/office/drawing/2014/main" id="{19739147-ED00-4EBE-B0CE-456C1AD101DA}"/>
            </a:ext>
          </a:extLst>
        </xdr:cNvPr>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147338</xdr:rowOff>
    </xdr:from>
    <xdr:ext cx="405111" cy="259045"/>
    <xdr:sp macro="" textlink="">
      <xdr:nvSpPr>
        <xdr:cNvPr id="693" name="n_4mainValue【公民館】&#10;有形固定資産減価償却率">
          <a:extLst>
            <a:ext uri="{FF2B5EF4-FFF2-40B4-BE49-F238E27FC236}">
              <a16:creationId xmlns:a16="http://schemas.microsoft.com/office/drawing/2014/main" id="{BD5C71BA-28BF-4C80-8CD8-FF56CD8B5EE7}"/>
            </a:ext>
          </a:extLst>
        </xdr:cNvPr>
        <xdr:cNvSpPr txBox="1"/>
      </xdr:nvSpPr>
      <xdr:spPr>
        <a:xfrm>
          <a:off x="12611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928BFBAF-244F-42AD-998F-F484DF4D0D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F7DF0FB2-D7A4-429B-99DD-459D038FF3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64B78885-9C9A-4890-A1FC-1C29C5B06E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AC403550-BD13-4713-B45F-0C7C1AD52A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38EE588-18A1-4BD8-AF47-8CC75C2CA8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314A348-1DBE-4DEC-A9EE-E39B6131E3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160DEB86-0494-4158-8C5F-B6F6B6539E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42F8BA7-F134-4722-A99D-5484297F32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8E1C80AD-8A31-47CD-AB92-69DD1D6DCC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C0C27117-62D9-4850-A5B1-3EBBE5FDBF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5742A918-A33B-4867-B8A6-E5DDF7F68C0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4BED9472-782F-4404-B538-45969FAAA18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4E34400C-F912-4FA8-80A0-91073A6EC0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6DCAA0D4-E212-4228-9D32-99D9D642BD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E2B490E5-D03C-47C3-BDF9-762639C8AD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E7D1E43-4E4B-42E7-B963-6EE3526D824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C018C5AD-BD34-431A-A74F-6715000B0A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8C187BF-3E66-4B7E-A6DA-7D25E3B556E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6440A0AD-4197-493D-B785-65314F79B1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49848996-BD70-4FB8-B340-9D1BC7F2558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D8AF8BAC-DCA2-4FCF-BABC-BFEA7FB6DF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3C3A7904-70AB-4DBD-9488-ECF8CE2D84F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67FAF270-8C3C-4EAC-929F-31E7700BD6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3A11DEE5-815B-4F8C-B94E-11AF6F478A1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9CF347A8-E4E5-48E6-B8D2-861838645A3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A24ED910-CDD0-43C3-B3E1-7546E757873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71DDB8AD-7F4C-4858-B145-E03AB62369B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74458004-A0B9-4712-BB06-4C30ABEA65B8}"/>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1F7A7A2A-AFE0-48DF-9F9F-FC5FFF5304AB}"/>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699055A1-5418-4E81-958D-C76C56F8EA8D}"/>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FE0ABC4-DFDB-4D6B-A8B1-E8606F47FE4E}"/>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DA3B6AE-DB53-4E56-B8C9-842E79EDA5CD}"/>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D56E62B0-19A6-48D3-B966-536D308E758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E55ECCFC-05D6-4B5C-9D54-6A27DC7630AF}"/>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5BFF6EC-251C-4C28-8C2D-6DC86A336C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88BC0DC-04B6-427F-BB9A-8E7E1EB1D4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493E93C-2F10-4EA0-B87C-3E9E4C637A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601E80A-EE71-4DFD-B915-17A0755229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676EE63-883E-4400-A324-7AEF4A84E4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76073</xdr:rowOff>
    </xdr:from>
    <xdr:to>
      <xdr:col>116</xdr:col>
      <xdr:colOff>114300</xdr:colOff>
      <xdr:row>108</xdr:row>
      <xdr:rowOff>6223</xdr:rowOff>
    </xdr:to>
    <xdr:sp macro="" textlink="">
      <xdr:nvSpPr>
        <xdr:cNvPr id="733" name="楕円 732">
          <a:extLst>
            <a:ext uri="{FF2B5EF4-FFF2-40B4-BE49-F238E27FC236}">
              <a16:creationId xmlns:a16="http://schemas.microsoft.com/office/drawing/2014/main" id="{082B7934-4FA2-46BF-BED1-EE2495A85E8B}"/>
            </a:ext>
          </a:extLst>
        </xdr:cNvPr>
        <xdr:cNvSpPr/>
      </xdr:nvSpPr>
      <xdr:spPr>
        <a:xfrm>
          <a:off x="22110700" y="184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98950</xdr:rowOff>
    </xdr:from>
    <xdr:ext cx="469744" cy="259045"/>
    <xdr:sp macro="" textlink="">
      <xdr:nvSpPr>
        <xdr:cNvPr id="734" name="【公民館】&#10;一人当たり面積該当値テキスト">
          <a:extLst>
            <a:ext uri="{FF2B5EF4-FFF2-40B4-BE49-F238E27FC236}">
              <a16:creationId xmlns:a16="http://schemas.microsoft.com/office/drawing/2014/main" id="{38375861-2687-4BCC-B7A6-A53D781E2E16}"/>
            </a:ext>
          </a:extLst>
        </xdr:cNvPr>
        <xdr:cNvSpPr txBox="1"/>
      </xdr:nvSpPr>
      <xdr:spPr>
        <a:xfrm>
          <a:off x="22199600" y="182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78893</xdr:rowOff>
    </xdr:from>
    <xdr:to>
      <xdr:col>112</xdr:col>
      <xdr:colOff>38100</xdr:colOff>
      <xdr:row>108</xdr:row>
      <xdr:rowOff>9043</xdr:rowOff>
    </xdr:to>
    <xdr:sp macro="" textlink="">
      <xdr:nvSpPr>
        <xdr:cNvPr id="735" name="楕円 734">
          <a:extLst>
            <a:ext uri="{FF2B5EF4-FFF2-40B4-BE49-F238E27FC236}">
              <a16:creationId xmlns:a16="http://schemas.microsoft.com/office/drawing/2014/main" id="{7465EC26-C8B6-4B83-A98A-8512E92348AD}"/>
            </a:ext>
          </a:extLst>
        </xdr:cNvPr>
        <xdr:cNvSpPr/>
      </xdr:nvSpPr>
      <xdr:spPr>
        <a:xfrm>
          <a:off x="21272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126873</xdr:rowOff>
    </xdr:from>
    <xdr:to>
      <xdr:col>116</xdr:col>
      <xdr:colOff>63500</xdr:colOff>
      <xdr:row>107</xdr:row>
      <xdr:rowOff>129693</xdr:rowOff>
    </xdr:to>
    <xdr:cxnSp macro="">
      <xdr:nvCxnSpPr>
        <xdr:cNvPr id="736" name="直線コネクタ 735">
          <a:extLst>
            <a:ext uri="{FF2B5EF4-FFF2-40B4-BE49-F238E27FC236}">
              <a16:creationId xmlns:a16="http://schemas.microsoft.com/office/drawing/2014/main" id="{9FA46987-3A08-49B1-8E6B-CCF343DB493C}"/>
            </a:ext>
          </a:extLst>
        </xdr:cNvPr>
        <xdr:cNvCxnSpPr/>
      </xdr:nvCxnSpPr>
      <xdr:spPr>
        <a:xfrm flipV="1">
          <a:off x="21323300" y="18472023"/>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82093</xdr:rowOff>
    </xdr:from>
    <xdr:to>
      <xdr:col>107</xdr:col>
      <xdr:colOff>101600</xdr:colOff>
      <xdr:row>108</xdr:row>
      <xdr:rowOff>12243</xdr:rowOff>
    </xdr:to>
    <xdr:sp macro="" textlink="">
      <xdr:nvSpPr>
        <xdr:cNvPr id="737" name="楕円 736">
          <a:extLst>
            <a:ext uri="{FF2B5EF4-FFF2-40B4-BE49-F238E27FC236}">
              <a16:creationId xmlns:a16="http://schemas.microsoft.com/office/drawing/2014/main" id="{4EC94505-C43E-4092-9665-DF134996A6B6}"/>
            </a:ext>
          </a:extLst>
        </xdr:cNvPr>
        <xdr:cNvSpPr/>
      </xdr:nvSpPr>
      <xdr:spPr>
        <a:xfrm>
          <a:off x="203835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129693</xdr:rowOff>
    </xdr:from>
    <xdr:to>
      <xdr:col>111</xdr:col>
      <xdr:colOff>177800</xdr:colOff>
      <xdr:row>107</xdr:row>
      <xdr:rowOff>132893</xdr:rowOff>
    </xdr:to>
    <xdr:cxnSp macro="">
      <xdr:nvCxnSpPr>
        <xdr:cNvPr id="738" name="直線コネクタ 737">
          <a:extLst>
            <a:ext uri="{FF2B5EF4-FFF2-40B4-BE49-F238E27FC236}">
              <a16:creationId xmlns:a16="http://schemas.microsoft.com/office/drawing/2014/main" id="{ECE9C9FB-A1A2-4714-A568-6291B40F757C}"/>
            </a:ext>
          </a:extLst>
        </xdr:cNvPr>
        <xdr:cNvCxnSpPr/>
      </xdr:nvCxnSpPr>
      <xdr:spPr>
        <a:xfrm flipV="1">
          <a:off x="20434300" y="1847484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86818</xdr:rowOff>
    </xdr:from>
    <xdr:to>
      <xdr:col>102</xdr:col>
      <xdr:colOff>165100</xdr:colOff>
      <xdr:row>108</xdr:row>
      <xdr:rowOff>16968</xdr:rowOff>
    </xdr:to>
    <xdr:sp macro="" textlink="">
      <xdr:nvSpPr>
        <xdr:cNvPr id="739" name="楕円 738">
          <a:extLst>
            <a:ext uri="{FF2B5EF4-FFF2-40B4-BE49-F238E27FC236}">
              <a16:creationId xmlns:a16="http://schemas.microsoft.com/office/drawing/2014/main" id="{1262C458-32B9-4BD1-8A51-720556D85F02}"/>
            </a:ext>
          </a:extLst>
        </xdr:cNvPr>
        <xdr:cNvSpPr/>
      </xdr:nvSpPr>
      <xdr:spPr>
        <a:xfrm>
          <a:off x="19494500" y="184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132893</xdr:rowOff>
    </xdr:from>
    <xdr:to>
      <xdr:col>107</xdr:col>
      <xdr:colOff>50800</xdr:colOff>
      <xdr:row>107</xdr:row>
      <xdr:rowOff>137618</xdr:rowOff>
    </xdr:to>
    <xdr:cxnSp macro="">
      <xdr:nvCxnSpPr>
        <xdr:cNvPr id="740" name="直線コネクタ 739">
          <a:extLst>
            <a:ext uri="{FF2B5EF4-FFF2-40B4-BE49-F238E27FC236}">
              <a16:creationId xmlns:a16="http://schemas.microsoft.com/office/drawing/2014/main" id="{30EF6A44-36D4-420F-80DB-1D096785A8D5}"/>
            </a:ext>
          </a:extLst>
        </xdr:cNvPr>
        <xdr:cNvCxnSpPr/>
      </xdr:nvCxnSpPr>
      <xdr:spPr>
        <a:xfrm flipV="1">
          <a:off x="19545300" y="1847804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89484</xdr:rowOff>
    </xdr:from>
    <xdr:to>
      <xdr:col>98</xdr:col>
      <xdr:colOff>38100</xdr:colOff>
      <xdr:row>108</xdr:row>
      <xdr:rowOff>19634</xdr:rowOff>
    </xdr:to>
    <xdr:sp macro="" textlink="">
      <xdr:nvSpPr>
        <xdr:cNvPr id="741" name="楕円 740">
          <a:extLst>
            <a:ext uri="{FF2B5EF4-FFF2-40B4-BE49-F238E27FC236}">
              <a16:creationId xmlns:a16="http://schemas.microsoft.com/office/drawing/2014/main" id="{804EB078-00C6-4FD8-9CC9-740F92E72EF1}"/>
            </a:ext>
          </a:extLst>
        </xdr:cNvPr>
        <xdr:cNvSpPr/>
      </xdr:nvSpPr>
      <xdr:spPr>
        <a:xfrm>
          <a:off x="18605500" y="184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137618</xdr:rowOff>
    </xdr:from>
    <xdr:to>
      <xdr:col>102</xdr:col>
      <xdr:colOff>114300</xdr:colOff>
      <xdr:row>107</xdr:row>
      <xdr:rowOff>140284</xdr:rowOff>
    </xdr:to>
    <xdr:cxnSp macro="">
      <xdr:nvCxnSpPr>
        <xdr:cNvPr id="742" name="直線コネクタ 741">
          <a:extLst>
            <a:ext uri="{FF2B5EF4-FFF2-40B4-BE49-F238E27FC236}">
              <a16:creationId xmlns:a16="http://schemas.microsoft.com/office/drawing/2014/main" id="{C6982D68-2AD3-48EF-8A6F-6EFBCB0648E3}"/>
            </a:ext>
          </a:extLst>
        </xdr:cNvPr>
        <xdr:cNvCxnSpPr/>
      </xdr:nvCxnSpPr>
      <xdr:spPr>
        <a:xfrm flipV="1">
          <a:off x="18656300" y="1848276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F123E4B7-43ED-48DE-ABEC-58F60831CD5C}"/>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92FDAEB0-7FB7-4083-AF42-4306235A4F6E}"/>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DB81177F-73A7-4B37-8932-BC4CF59666AE}"/>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D52F319E-6C65-4BC8-93FC-903A8A358AC8}"/>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25570</xdr:rowOff>
    </xdr:from>
    <xdr:ext cx="469744" cy="259045"/>
    <xdr:sp macro="" textlink="">
      <xdr:nvSpPr>
        <xdr:cNvPr id="747" name="n_1mainValue【公民館】&#10;一人当たり面積">
          <a:extLst>
            <a:ext uri="{FF2B5EF4-FFF2-40B4-BE49-F238E27FC236}">
              <a16:creationId xmlns:a16="http://schemas.microsoft.com/office/drawing/2014/main" id="{04F6B7A0-A5FF-425B-BB05-E33B7AFE26B3}"/>
            </a:ext>
          </a:extLst>
        </xdr:cNvPr>
        <xdr:cNvSpPr txBox="1"/>
      </xdr:nvSpPr>
      <xdr:spPr>
        <a:xfrm>
          <a:off x="21075727" y="18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28770</xdr:rowOff>
    </xdr:from>
    <xdr:ext cx="469744" cy="259045"/>
    <xdr:sp macro="" textlink="">
      <xdr:nvSpPr>
        <xdr:cNvPr id="748" name="n_2mainValue【公民館】&#10;一人当たり面積">
          <a:extLst>
            <a:ext uri="{FF2B5EF4-FFF2-40B4-BE49-F238E27FC236}">
              <a16:creationId xmlns:a16="http://schemas.microsoft.com/office/drawing/2014/main" id="{C6467CEA-561A-4E4D-9031-A1F6BC3CF275}"/>
            </a:ext>
          </a:extLst>
        </xdr:cNvPr>
        <xdr:cNvSpPr txBox="1"/>
      </xdr:nvSpPr>
      <xdr:spPr>
        <a:xfrm>
          <a:off x="20199427" y="182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33495</xdr:rowOff>
    </xdr:from>
    <xdr:ext cx="469744" cy="259045"/>
    <xdr:sp macro="" textlink="">
      <xdr:nvSpPr>
        <xdr:cNvPr id="749" name="n_3mainValue【公民館】&#10;一人当たり面積">
          <a:extLst>
            <a:ext uri="{FF2B5EF4-FFF2-40B4-BE49-F238E27FC236}">
              <a16:creationId xmlns:a16="http://schemas.microsoft.com/office/drawing/2014/main" id="{20DD448C-F6A3-49D3-B848-9BBB86EBF103}"/>
            </a:ext>
          </a:extLst>
        </xdr:cNvPr>
        <xdr:cNvSpPr txBox="1"/>
      </xdr:nvSpPr>
      <xdr:spPr>
        <a:xfrm>
          <a:off x="19310427" y="182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36161</xdr:rowOff>
    </xdr:from>
    <xdr:ext cx="469744" cy="259045"/>
    <xdr:sp macro="" textlink="">
      <xdr:nvSpPr>
        <xdr:cNvPr id="750" name="n_4mainValue【公民館】&#10;一人当たり面積">
          <a:extLst>
            <a:ext uri="{FF2B5EF4-FFF2-40B4-BE49-F238E27FC236}">
              <a16:creationId xmlns:a16="http://schemas.microsoft.com/office/drawing/2014/main" id="{55B6338F-F40C-4C0D-8D66-50C5B13B321C}"/>
            </a:ext>
          </a:extLst>
        </xdr:cNvPr>
        <xdr:cNvSpPr txBox="1"/>
      </xdr:nvSpPr>
      <xdr:spPr>
        <a:xfrm>
          <a:off x="18421427" y="182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48C2CF2-D9D9-430D-A62F-88DC0341E4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65A045CE-0206-4AFD-BE31-4508417232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A1B67CFA-0A53-4144-B32C-6B15A23A48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インフラ資産である道路を見ると有形固定資産減価償却率は横ばい傾向になっています。これは、住民の生活基盤となる道路について、維持・改良に努めている結果と分析します。</a:t>
          </a:r>
          <a:endParaRPr lang="ja-JP" altLang="ja-JP" sz="1400">
            <a:effectLst/>
          </a:endParaRPr>
        </a:p>
        <a:p>
          <a:r>
            <a:rPr kumimoji="1" lang="ja-JP" altLang="ja-JP" sz="1100">
              <a:solidFill>
                <a:schemeClr val="dk1"/>
              </a:solidFill>
              <a:effectLst/>
              <a:latin typeface="+mn-lt"/>
              <a:ea typeface="+mn-ea"/>
              <a:cs typeface="+mn-cs"/>
            </a:rPr>
            <a:t>一方、橋梁については、減価償却率が進んでいる状況にあります。平成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年度より橋梁長寿命化計画に基づく老朽化対策等を行っているところですが、短期的な効果ではなく長期的な視野にたって管理を行う必要があります。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事業用資産である建物の減価償却率も年々進んでいる状況になっています。平成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年度より主要な各施設については個別施設計画を策定し、老朽化や長寿命化、施設更新についての具体的な対策を行うとしているところです。</a:t>
          </a:r>
          <a:endParaRPr lang="ja-JP" altLang="ja-JP" sz="1400">
            <a:effectLst/>
          </a:endParaRPr>
        </a:p>
        <a:p>
          <a:r>
            <a:rPr kumimoji="1" lang="ja-JP" altLang="ja-JP" sz="1100">
              <a:solidFill>
                <a:schemeClr val="dk1"/>
              </a:solidFill>
              <a:effectLst/>
              <a:latin typeface="+mn-lt"/>
              <a:ea typeface="+mn-ea"/>
              <a:cs typeface="+mn-cs"/>
            </a:rPr>
            <a:t>これらの計画に基づく施設管理を限られた財源から優先順位を設定し、今後の財政運営を行う必要があります。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92EEB1-59D6-4B02-99C0-01727E7332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CC980D-E8D3-406D-A015-517F3FD01A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8E16EB-AEC7-4290-BC6C-7B42BEF568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174679-00EC-47F0-98EE-AF7DF2DA2F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41F7F8-902D-4150-8BE4-60C7D22726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79423D-86A6-4FD0-A17C-D83D569177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967F3E-5657-4E0A-9D17-5C7F04D374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2565C7-A644-4323-96A6-AA8945612F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555460-3306-40F5-BA33-B43E34C82B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346D98-3BE5-42A1-B139-DC55506737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ADA25F-10D2-4A07-8ED9-ECB743AA13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E464D2-35D5-4AC7-9FC8-8A77DDF837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385F8B-8BA9-4F9E-9B96-E3D5FE4F1D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CED29E-5E60-4438-80BE-250AB8B196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38EFA6-663F-49D9-9738-8041115A2B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353FDC-4C86-4AA0-9669-85DC9F5D75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C58D52-73D3-48BA-891B-AB6FA9536A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B1F4E3-AC60-4013-A01F-E8274C983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32C141-1E10-40DE-93CD-06AFE54CA4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6AB4FD-746B-4683-B49A-A5741A8CE8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B6B84C-9BAD-43EB-959E-DDFB9EDB49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D6A299-8901-446C-AB42-77C0C90D82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5A6FF1-FBBE-4698-85D6-887D8FC982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B7FE1-42A0-4066-9705-449EC2247B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7F7234-08F7-41F4-A520-B28BFF5C90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13D591-9631-404D-A0BF-ECECA30F7D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0C5448-0BF3-41F0-BC1F-4915C52090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E84A0A-5CAD-4D33-8DA9-94122465EE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B4767C-3928-450C-BEA8-760090D49C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5A2F3F-BEF2-4C5F-BCE2-1C1FFC2856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6BF4D3-D4CD-4DA5-B7E7-5135020436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4D686D-CFBD-4864-859E-D0BA670EC9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B51BB5-C772-4CF9-908C-D0145450C6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0BC639-CECE-486F-B1E0-37987BA846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975F7F-773A-4E6B-A735-8059635FF0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369802-7C91-4E00-B93A-5C64BF78AC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CD3BD7-7980-4C25-AA84-49048A0F2F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1AC677-B989-4199-9979-FBEE3A78A8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C8C38E-6DD0-4E91-8386-15A0724F15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0B1CFE1-5A12-4FCC-915F-298BF363F3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582B33E-ED3D-4064-BA3A-4CB999D11B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F911629-C772-4EEA-BCFC-A16DE61EF1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72716A-5E11-4F8D-978B-CA40187372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CA6B146-0C6A-43D6-AE4C-009ECAEAE1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39B2172-6614-492B-B5DF-EDE9AB6A5F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3A61267-C9DD-4A3E-A90D-3E55E11A01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70EE0EA-5089-4DF2-BADA-1FEA4732464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A0A749F-7B50-47BF-AFBB-50F9E50A9D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16D1BCD-EFF0-4C0E-BBE5-224C175123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40AB426-BE71-4053-B952-0ADD20A874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EC01C6D-FB37-438A-814C-02A8D7D2AE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D7F45A6-7B9B-4EA9-BE55-F5A8905B1C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BD4F7BE-8A22-4045-91E7-3A6A6E8100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FA87AC4-C2DA-418A-AF12-452B3880B4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B530C03-F8EB-48E1-9584-F5D4A36EE8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096057-8123-4F2E-A74C-DB16B27C1F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9959DA0-6147-403D-853F-6DD7385C8F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2E9595E-8B4E-4E5A-896B-AACB742FF6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51B2F4A-04BF-428F-9B89-9C1C767ECC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9B805FA-1777-4C65-82A8-BA45EAB1FD9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BDC929B-BCB4-43E0-9278-7C357A444D4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EAD2CFB-C9F6-48A3-9036-F517119443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B9E2B26-F3EF-4CA0-8265-33DF1FFE1F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5641C61-7390-4311-9F7A-3DB0F39C44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1308B31-6D70-4ABA-A47A-DF3AECA3A7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5145C00-E191-4A4B-8BA5-70AD177C16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B78C461-A345-4B80-ADCD-8D743A952A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B2EFE19-5BB1-446D-B18E-18789D78F8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F35C7EA-A0F1-4EA3-A96C-92D4A8E070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2EAE7F-6E7F-4E3A-8811-44836FEBA4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04FE2C2-1CDC-4B04-A235-4817DF2EFE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96549EB-F36E-42DD-9EA2-40D888C62A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F02AFD3-7ABB-4EC3-85D8-AE33C7486C0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A8A6D4C-495F-4762-B267-E6DCC972433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0EA7763-2E5F-42EB-B1B2-4C46A6A7358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2E1954-15B2-4457-A8A6-BCCB742E76C9}"/>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BA8CFC8D-B7F1-4FDD-9F27-1D611EEF8D9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352093B-EF88-4A93-974F-D4BFC86F25E5}"/>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56CC2AA5-292D-44E1-83D1-9C4249A1BF24}"/>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5DF94ABE-A356-45FA-AB44-D578E16C590C}"/>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D0F23A3B-BCBA-4F4E-955D-E64507FF59B7}"/>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95F72CFD-52D8-4E91-9266-3AFDD1E878CD}"/>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13F6666-1B0C-4A6E-A318-BC9C8D3BA038}"/>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38C9140-5F4D-4CD6-ADD6-577C9053B9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95927AD-C024-450D-A683-E8A85C5696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DA4A053-4892-432F-A738-89AEBD5D66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5DD104B-C86E-4A2E-8E6F-2E9851F445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99E3FB0-4DC0-4DFE-94E0-831AA87BE9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27577</xdr:rowOff>
    </xdr:from>
    <xdr:to>
      <xdr:col>24</xdr:col>
      <xdr:colOff>114300</xdr:colOff>
      <xdr:row>63</xdr:row>
      <xdr:rowOff>129177</xdr:rowOff>
    </xdr:to>
    <xdr:sp macro="" textlink="">
      <xdr:nvSpPr>
        <xdr:cNvPr id="90" name="楕円 89">
          <a:extLst>
            <a:ext uri="{FF2B5EF4-FFF2-40B4-BE49-F238E27FC236}">
              <a16:creationId xmlns:a16="http://schemas.microsoft.com/office/drawing/2014/main" id="{1F819E52-110E-4ACF-AA02-4BB4AFC3CD3E}"/>
            </a:ext>
          </a:extLst>
        </xdr:cNvPr>
        <xdr:cNvSpPr/>
      </xdr:nvSpPr>
      <xdr:spPr>
        <a:xfrm>
          <a:off x="4584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807D63E-8C41-46D0-AB9D-3E68A6D2DBCA}"/>
            </a:ext>
          </a:extLst>
        </xdr:cNvPr>
        <xdr:cNvSpPr txBox="1"/>
      </xdr:nvSpPr>
      <xdr:spPr>
        <a:xfrm>
          <a:off x="4673600"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92" name="楕円 91">
          <a:extLst>
            <a:ext uri="{FF2B5EF4-FFF2-40B4-BE49-F238E27FC236}">
              <a16:creationId xmlns:a16="http://schemas.microsoft.com/office/drawing/2014/main" id="{3C061233-EE35-431D-BF46-D95527C8B553}"/>
            </a:ext>
          </a:extLst>
        </xdr:cNvPr>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42454</xdr:rowOff>
    </xdr:from>
    <xdr:to>
      <xdr:col>24</xdr:col>
      <xdr:colOff>63500</xdr:colOff>
      <xdr:row>63</xdr:row>
      <xdr:rowOff>78377</xdr:rowOff>
    </xdr:to>
    <xdr:cxnSp macro="">
      <xdr:nvCxnSpPr>
        <xdr:cNvPr id="93" name="直線コネクタ 92">
          <a:extLst>
            <a:ext uri="{FF2B5EF4-FFF2-40B4-BE49-F238E27FC236}">
              <a16:creationId xmlns:a16="http://schemas.microsoft.com/office/drawing/2014/main" id="{D5E99905-8E2A-430B-8952-B14BE62148D4}"/>
            </a:ext>
          </a:extLst>
        </xdr:cNvPr>
        <xdr:cNvCxnSpPr/>
      </xdr:nvCxnSpPr>
      <xdr:spPr>
        <a:xfrm>
          <a:off x="3797300" y="108438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94" name="楕円 93">
          <a:extLst>
            <a:ext uri="{FF2B5EF4-FFF2-40B4-BE49-F238E27FC236}">
              <a16:creationId xmlns:a16="http://schemas.microsoft.com/office/drawing/2014/main" id="{7F24F33A-D703-44C4-A468-A68969DF2DF8}"/>
            </a:ext>
          </a:extLst>
        </xdr:cNvPr>
        <xdr:cNvSpPr/>
      </xdr:nvSpPr>
      <xdr:spPr>
        <a:xfrm>
          <a:off x="2857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42454</xdr:rowOff>
    </xdr:to>
    <xdr:cxnSp macro="">
      <xdr:nvCxnSpPr>
        <xdr:cNvPr id="95" name="直線コネクタ 94">
          <a:extLst>
            <a:ext uri="{FF2B5EF4-FFF2-40B4-BE49-F238E27FC236}">
              <a16:creationId xmlns:a16="http://schemas.microsoft.com/office/drawing/2014/main" id="{D9FECDBD-7380-429D-9EB6-67E91F54BC25}"/>
            </a:ext>
          </a:extLst>
        </xdr:cNvPr>
        <xdr:cNvCxnSpPr/>
      </xdr:nvCxnSpPr>
      <xdr:spPr>
        <a:xfrm>
          <a:off x="2908300" y="108078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96" name="楕円 95">
          <a:extLst>
            <a:ext uri="{FF2B5EF4-FFF2-40B4-BE49-F238E27FC236}">
              <a16:creationId xmlns:a16="http://schemas.microsoft.com/office/drawing/2014/main" id="{B83DB5C2-C1FF-4C11-B127-F17F60A1C03A}"/>
            </a:ext>
          </a:extLst>
        </xdr:cNvPr>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63</xdr:row>
      <xdr:rowOff>6531</xdr:rowOff>
    </xdr:to>
    <xdr:cxnSp macro="">
      <xdr:nvCxnSpPr>
        <xdr:cNvPr id="97" name="直線コネクタ 96">
          <a:extLst>
            <a:ext uri="{FF2B5EF4-FFF2-40B4-BE49-F238E27FC236}">
              <a16:creationId xmlns:a16="http://schemas.microsoft.com/office/drawing/2014/main" id="{967F4225-E225-4466-87B0-9A5EF15509BD}"/>
            </a:ext>
          </a:extLst>
        </xdr:cNvPr>
        <xdr:cNvCxnSpPr/>
      </xdr:nvCxnSpPr>
      <xdr:spPr>
        <a:xfrm>
          <a:off x="2019300" y="1077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98" name="楕円 97">
          <a:extLst>
            <a:ext uri="{FF2B5EF4-FFF2-40B4-BE49-F238E27FC236}">
              <a16:creationId xmlns:a16="http://schemas.microsoft.com/office/drawing/2014/main" id="{E62CDE95-FEFE-4A50-891B-A9418934A8CD}"/>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142059</xdr:rowOff>
    </xdr:to>
    <xdr:cxnSp macro="">
      <xdr:nvCxnSpPr>
        <xdr:cNvPr id="99" name="直線コネクタ 98">
          <a:extLst>
            <a:ext uri="{FF2B5EF4-FFF2-40B4-BE49-F238E27FC236}">
              <a16:creationId xmlns:a16="http://schemas.microsoft.com/office/drawing/2014/main" id="{C682F6FF-57F9-42C9-B05B-4257695FC54E}"/>
            </a:ext>
          </a:extLst>
        </xdr:cNvPr>
        <xdr:cNvCxnSpPr/>
      </xdr:nvCxnSpPr>
      <xdr:spPr>
        <a:xfrm>
          <a:off x="1130300" y="1073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B7DEBF63-91BF-4C20-9415-2EA658ADC2E2}"/>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3BEC07EA-8DAB-450E-856E-72FAF6D5CD4D}"/>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FE9150A7-91EE-4290-8171-5F7CEF3ACB86}"/>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542AEF34-F0C1-41E9-8121-696248A8140E}"/>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104" name="n_1mainValue【体育館・プール】&#10;有形固定資産減価償却率">
          <a:extLst>
            <a:ext uri="{FF2B5EF4-FFF2-40B4-BE49-F238E27FC236}">
              <a16:creationId xmlns:a16="http://schemas.microsoft.com/office/drawing/2014/main" id="{6102A66C-F33A-4B77-8D2D-EB48212FD9BA}"/>
            </a:ext>
          </a:extLst>
        </xdr:cNvPr>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105" name="n_2mainValue【体育館・プール】&#10;有形固定資産減価償却率">
          <a:extLst>
            <a:ext uri="{FF2B5EF4-FFF2-40B4-BE49-F238E27FC236}">
              <a16:creationId xmlns:a16="http://schemas.microsoft.com/office/drawing/2014/main" id="{D655A1E0-6F87-4B3A-9113-AD38F9DDEF15}"/>
            </a:ext>
          </a:extLst>
        </xdr:cNvPr>
        <xdr:cNvSpPr txBox="1"/>
      </xdr:nvSpPr>
      <xdr:spPr>
        <a:xfrm>
          <a:off x="2705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106" name="n_3mainValue【体育館・プール】&#10;有形固定資産減価償却率">
          <a:extLst>
            <a:ext uri="{FF2B5EF4-FFF2-40B4-BE49-F238E27FC236}">
              <a16:creationId xmlns:a16="http://schemas.microsoft.com/office/drawing/2014/main" id="{C14EEA4B-01F6-4993-BB69-1FE8B1565F97}"/>
            </a:ext>
          </a:extLst>
        </xdr:cNvPr>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BEE48D45-257B-465A-8310-2315BDCC389C}"/>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F347229-7DEE-4F47-A6B1-D01839AFB2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82E9771-2CB4-40AE-89E6-C0798C9FEE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CD0DC6C-1621-4212-80E5-A01DC1D98A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AF4745F-B72B-4342-AC40-F9F79B1CC4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9D1FF52-0255-4BDA-9E9B-AF7BA10B12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A714E99-BC0C-4C1A-8837-5B8B856E0F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1F4DF07C-5B2A-40B4-8FC4-DFE4A47AA3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CC4B070-ECB5-419B-AADB-03ED160440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17B7ABA-A2D3-4E11-BFF2-9D3D382ED0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50CBA85-FEE3-4B4B-8738-0B38C74646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438EBD72-7EF2-464B-A923-CE90F00A44E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78EC27D4-0D9F-40BC-87D6-51B14C34956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904A0756-B5F0-4F4A-AC3E-EA79FB1CEC3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C2C1A920-FA4A-44F0-8F3B-339FA76945A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D96EA38-68E9-4080-B491-51EBF3F9130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434AABAC-9D03-45F0-B08D-01EDA9A6C5E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ED022924-893C-4084-84D1-D7A299C89E3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6DD0D94-FAEE-4FA3-955F-4E1FF0344A21}"/>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9CAE7A8-6922-4142-8E59-6C66020ADA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B3D453E5-6929-42F7-8336-029603C9EC8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0BA2BFD-4F7D-4B7F-B42B-5B90EAC9D9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CC488AF2-9658-49AC-86D7-93486EE9984C}"/>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DB610A3-A28E-47DC-BAB8-DFAB217716B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EA1C121-485C-492C-89A8-C4D2697839C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8E16B308-D8A2-4E0A-9244-65EA9732E6F8}"/>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7CA4584D-AEDF-410F-805C-748128C077A6}"/>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898D5642-FE6E-413C-B3A2-DA1107ECA5BD}"/>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45F771D9-4C4A-4CE6-A1CC-A0D532C338CB}"/>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355BA3D-7685-4A1E-9164-F8B197233B64}"/>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20CABB8E-5C5B-4271-A642-8197BBFBEA09}"/>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C095B40E-52BF-4129-B31A-9A628511EFC6}"/>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AA5A1817-F16C-40A6-B642-3FC1D7E91A47}"/>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1CE6A82-B2B5-42D9-8C01-9DA2455870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D4F14C9-24B1-48D3-920F-D3067790C5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EC61EB0-BE2F-40DF-BE86-7B2C1A6CE2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840333C-6F28-43CC-80EF-A2D4B81308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D467C57-B809-4070-A2C3-58B1F599E1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23906</xdr:rowOff>
    </xdr:from>
    <xdr:to>
      <xdr:col>55</xdr:col>
      <xdr:colOff>50800</xdr:colOff>
      <xdr:row>63</xdr:row>
      <xdr:rowOff>125506</xdr:rowOff>
    </xdr:to>
    <xdr:sp macro="" textlink="">
      <xdr:nvSpPr>
        <xdr:cNvPr id="145" name="楕円 144">
          <a:extLst>
            <a:ext uri="{FF2B5EF4-FFF2-40B4-BE49-F238E27FC236}">
              <a16:creationId xmlns:a16="http://schemas.microsoft.com/office/drawing/2014/main" id="{D8F8C9E3-7B7C-4C6A-9217-7005466096A3}"/>
            </a:ext>
          </a:extLst>
        </xdr:cNvPr>
        <xdr:cNvSpPr/>
      </xdr:nvSpPr>
      <xdr:spPr>
        <a:xfrm>
          <a:off x="10426700" y="10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340280E4-ED47-4027-8C93-DC39503857C2}"/>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25278</xdr:rowOff>
    </xdr:from>
    <xdr:to>
      <xdr:col>50</xdr:col>
      <xdr:colOff>165100</xdr:colOff>
      <xdr:row>63</xdr:row>
      <xdr:rowOff>126878</xdr:rowOff>
    </xdr:to>
    <xdr:sp macro="" textlink="">
      <xdr:nvSpPr>
        <xdr:cNvPr id="147" name="楕円 146">
          <a:extLst>
            <a:ext uri="{FF2B5EF4-FFF2-40B4-BE49-F238E27FC236}">
              <a16:creationId xmlns:a16="http://schemas.microsoft.com/office/drawing/2014/main" id="{0A9E31A4-D6DC-48D3-A9B0-285EBA4759CD}"/>
            </a:ext>
          </a:extLst>
        </xdr:cNvPr>
        <xdr:cNvSpPr/>
      </xdr:nvSpPr>
      <xdr:spPr>
        <a:xfrm>
          <a:off x="9588500" y="108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74706</xdr:rowOff>
    </xdr:from>
    <xdr:to>
      <xdr:col>55</xdr:col>
      <xdr:colOff>0</xdr:colOff>
      <xdr:row>63</xdr:row>
      <xdr:rowOff>76078</xdr:rowOff>
    </xdr:to>
    <xdr:cxnSp macro="">
      <xdr:nvCxnSpPr>
        <xdr:cNvPr id="148" name="直線コネクタ 147">
          <a:extLst>
            <a:ext uri="{FF2B5EF4-FFF2-40B4-BE49-F238E27FC236}">
              <a16:creationId xmlns:a16="http://schemas.microsoft.com/office/drawing/2014/main" id="{2A3778F0-7709-4C87-BA60-801FACC8F222}"/>
            </a:ext>
          </a:extLst>
        </xdr:cNvPr>
        <xdr:cNvCxnSpPr/>
      </xdr:nvCxnSpPr>
      <xdr:spPr>
        <a:xfrm flipV="1">
          <a:off x="9639300" y="1087605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26832</xdr:rowOff>
    </xdr:from>
    <xdr:to>
      <xdr:col>46</xdr:col>
      <xdr:colOff>38100</xdr:colOff>
      <xdr:row>63</xdr:row>
      <xdr:rowOff>128432</xdr:rowOff>
    </xdr:to>
    <xdr:sp macro="" textlink="">
      <xdr:nvSpPr>
        <xdr:cNvPr id="149" name="楕円 148">
          <a:extLst>
            <a:ext uri="{FF2B5EF4-FFF2-40B4-BE49-F238E27FC236}">
              <a16:creationId xmlns:a16="http://schemas.microsoft.com/office/drawing/2014/main" id="{2F9DAA24-BDAA-4417-96C1-99E30CFFF402}"/>
            </a:ext>
          </a:extLst>
        </xdr:cNvPr>
        <xdr:cNvSpPr/>
      </xdr:nvSpPr>
      <xdr:spPr>
        <a:xfrm>
          <a:off x="8699500" y="108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76078</xdr:rowOff>
    </xdr:from>
    <xdr:to>
      <xdr:col>50</xdr:col>
      <xdr:colOff>114300</xdr:colOff>
      <xdr:row>63</xdr:row>
      <xdr:rowOff>77632</xdr:rowOff>
    </xdr:to>
    <xdr:cxnSp macro="">
      <xdr:nvCxnSpPr>
        <xdr:cNvPr id="150" name="直線コネクタ 149">
          <a:extLst>
            <a:ext uri="{FF2B5EF4-FFF2-40B4-BE49-F238E27FC236}">
              <a16:creationId xmlns:a16="http://schemas.microsoft.com/office/drawing/2014/main" id="{0EFFE89E-16C1-4919-AA62-1E5FFBE7E614}"/>
            </a:ext>
          </a:extLst>
        </xdr:cNvPr>
        <xdr:cNvCxnSpPr/>
      </xdr:nvCxnSpPr>
      <xdr:spPr>
        <a:xfrm flipV="1">
          <a:off x="8750300" y="1087742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29118</xdr:rowOff>
    </xdr:from>
    <xdr:to>
      <xdr:col>41</xdr:col>
      <xdr:colOff>101600</xdr:colOff>
      <xdr:row>63</xdr:row>
      <xdr:rowOff>130718</xdr:rowOff>
    </xdr:to>
    <xdr:sp macro="" textlink="">
      <xdr:nvSpPr>
        <xdr:cNvPr id="151" name="楕円 150">
          <a:extLst>
            <a:ext uri="{FF2B5EF4-FFF2-40B4-BE49-F238E27FC236}">
              <a16:creationId xmlns:a16="http://schemas.microsoft.com/office/drawing/2014/main" id="{9E65309B-0689-4BEC-A3D4-DBE5E1143F27}"/>
            </a:ext>
          </a:extLst>
        </xdr:cNvPr>
        <xdr:cNvSpPr/>
      </xdr:nvSpPr>
      <xdr:spPr>
        <a:xfrm>
          <a:off x="7810500" y="108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77632</xdr:rowOff>
    </xdr:from>
    <xdr:to>
      <xdr:col>45</xdr:col>
      <xdr:colOff>177800</xdr:colOff>
      <xdr:row>63</xdr:row>
      <xdr:rowOff>79918</xdr:rowOff>
    </xdr:to>
    <xdr:cxnSp macro="">
      <xdr:nvCxnSpPr>
        <xdr:cNvPr id="152" name="直線コネクタ 151">
          <a:extLst>
            <a:ext uri="{FF2B5EF4-FFF2-40B4-BE49-F238E27FC236}">
              <a16:creationId xmlns:a16="http://schemas.microsoft.com/office/drawing/2014/main" id="{E8EEA510-AEEC-49EE-9043-E11B2206DB19}"/>
            </a:ext>
          </a:extLst>
        </xdr:cNvPr>
        <xdr:cNvCxnSpPr/>
      </xdr:nvCxnSpPr>
      <xdr:spPr>
        <a:xfrm flipV="1">
          <a:off x="7861300" y="10878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30490</xdr:rowOff>
    </xdr:from>
    <xdr:to>
      <xdr:col>36</xdr:col>
      <xdr:colOff>165100</xdr:colOff>
      <xdr:row>63</xdr:row>
      <xdr:rowOff>132090</xdr:rowOff>
    </xdr:to>
    <xdr:sp macro="" textlink="">
      <xdr:nvSpPr>
        <xdr:cNvPr id="153" name="楕円 152">
          <a:extLst>
            <a:ext uri="{FF2B5EF4-FFF2-40B4-BE49-F238E27FC236}">
              <a16:creationId xmlns:a16="http://schemas.microsoft.com/office/drawing/2014/main" id="{3B5F80A1-815A-431D-8FE9-EC18D8730585}"/>
            </a:ext>
          </a:extLst>
        </xdr:cNvPr>
        <xdr:cNvSpPr/>
      </xdr:nvSpPr>
      <xdr:spPr>
        <a:xfrm>
          <a:off x="6921500" y="10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79918</xdr:rowOff>
    </xdr:from>
    <xdr:to>
      <xdr:col>41</xdr:col>
      <xdr:colOff>50800</xdr:colOff>
      <xdr:row>63</xdr:row>
      <xdr:rowOff>81290</xdr:rowOff>
    </xdr:to>
    <xdr:cxnSp macro="">
      <xdr:nvCxnSpPr>
        <xdr:cNvPr id="154" name="直線コネクタ 153">
          <a:extLst>
            <a:ext uri="{FF2B5EF4-FFF2-40B4-BE49-F238E27FC236}">
              <a16:creationId xmlns:a16="http://schemas.microsoft.com/office/drawing/2014/main" id="{2BE8B7B1-4228-4417-9DEB-81C636FBA1D5}"/>
            </a:ext>
          </a:extLst>
        </xdr:cNvPr>
        <xdr:cNvCxnSpPr/>
      </xdr:nvCxnSpPr>
      <xdr:spPr>
        <a:xfrm flipV="1">
          <a:off x="6972300" y="108812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E1A2A234-8892-4BDA-924C-2687897B1F6B}"/>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40539481-57DF-4386-870C-A817D7578833}"/>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8D945FA1-14B9-4251-8E39-EE9845787421}"/>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11FE3082-C705-4155-8DE9-45D00A80DE31}"/>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143405</xdr:rowOff>
    </xdr:from>
    <xdr:ext cx="469744" cy="259045"/>
    <xdr:sp macro="" textlink="">
      <xdr:nvSpPr>
        <xdr:cNvPr id="159" name="n_1mainValue【体育館・プール】&#10;一人当たり面積">
          <a:extLst>
            <a:ext uri="{FF2B5EF4-FFF2-40B4-BE49-F238E27FC236}">
              <a16:creationId xmlns:a16="http://schemas.microsoft.com/office/drawing/2014/main" id="{E592B3EB-A38D-47F2-BC48-91F96ECE04F5}"/>
            </a:ext>
          </a:extLst>
        </xdr:cNvPr>
        <xdr:cNvSpPr txBox="1"/>
      </xdr:nvSpPr>
      <xdr:spPr>
        <a:xfrm>
          <a:off x="9391727" y="106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119559</xdr:rowOff>
    </xdr:from>
    <xdr:ext cx="469744" cy="259045"/>
    <xdr:sp macro="" textlink="">
      <xdr:nvSpPr>
        <xdr:cNvPr id="160" name="n_2mainValue【体育館・プール】&#10;一人当たり面積">
          <a:extLst>
            <a:ext uri="{FF2B5EF4-FFF2-40B4-BE49-F238E27FC236}">
              <a16:creationId xmlns:a16="http://schemas.microsoft.com/office/drawing/2014/main" id="{1FBBB02E-4ED7-4733-9817-5FF572934C1D}"/>
            </a:ext>
          </a:extLst>
        </xdr:cNvPr>
        <xdr:cNvSpPr txBox="1"/>
      </xdr:nvSpPr>
      <xdr:spPr>
        <a:xfrm>
          <a:off x="8515427" y="109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121845</xdr:rowOff>
    </xdr:from>
    <xdr:ext cx="469744" cy="259045"/>
    <xdr:sp macro="" textlink="">
      <xdr:nvSpPr>
        <xdr:cNvPr id="161" name="n_3mainValue【体育館・プール】&#10;一人当たり面積">
          <a:extLst>
            <a:ext uri="{FF2B5EF4-FFF2-40B4-BE49-F238E27FC236}">
              <a16:creationId xmlns:a16="http://schemas.microsoft.com/office/drawing/2014/main" id="{EC1C4821-1316-4D06-8B66-ABA227A75726}"/>
            </a:ext>
          </a:extLst>
        </xdr:cNvPr>
        <xdr:cNvSpPr txBox="1"/>
      </xdr:nvSpPr>
      <xdr:spPr>
        <a:xfrm>
          <a:off x="7626427" y="109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123217</xdr:rowOff>
    </xdr:from>
    <xdr:ext cx="469744" cy="259045"/>
    <xdr:sp macro="" textlink="">
      <xdr:nvSpPr>
        <xdr:cNvPr id="162" name="n_4mainValue【体育館・プール】&#10;一人当たり面積">
          <a:extLst>
            <a:ext uri="{FF2B5EF4-FFF2-40B4-BE49-F238E27FC236}">
              <a16:creationId xmlns:a16="http://schemas.microsoft.com/office/drawing/2014/main" id="{95B94FAE-0B2F-4B76-A25D-E45898856538}"/>
            </a:ext>
          </a:extLst>
        </xdr:cNvPr>
        <xdr:cNvSpPr txBox="1"/>
      </xdr:nvSpPr>
      <xdr:spPr>
        <a:xfrm>
          <a:off x="6737427" y="10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7B2E1247-FEE4-4B58-906E-438970A030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385678E8-11F2-4FE7-8A3B-000F00756D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FDB5C09-9369-49C1-8E15-AD1ECCFC34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EB95A631-D7EB-4810-A12A-B266E8B507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728DE3F-2401-4CC5-8C02-A093037FAE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50ACAB2-C6CC-4093-88E3-75A851EE5B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843D51F-F5B2-48B9-8534-E2C1FC35E8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6FCC1047-4C63-4C63-9D26-943B424F68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76617510-2430-410B-84B9-356AF68B8F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74B072FE-F8AE-4BB1-8ABA-C9BCC08E91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6703FB27-819B-4219-BD88-F4E9CDCEAC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8959F521-89A0-47CC-BCCC-BDB4AA47E16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1519F17F-71CA-4052-8863-D1B860F3ACA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1D5B38A-1519-484B-9A1E-90C5D954073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0D81BD2-8AD3-45C0-9889-90C8B2DAF7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AEA7A07-9D83-47F4-8608-E8442C2C48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6935D7EA-AC2B-4906-B617-A1E6D8FFB4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AF1DF333-907B-48CC-A5EF-8AA3287639F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9D28B6FC-05C7-458E-A160-C368E59F1B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16CE8946-EAE4-45AF-849F-E7FB6C5D44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CA540ED-B2D5-465B-B649-ACC0BC5AAB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A7CEB744-E968-450A-8624-1D572AF61A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D959F649-22A0-49A8-946F-3154E5AC66A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9B611CDB-B563-49DB-A996-477BDC5105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FB1417F-37BD-40F5-90B1-D01BBC8E6D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27B2076D-7DB4-47A5-BADB-A68CC824C1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9D5406D6-099A-4200-AE2B-7C9107529DB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DF5C5E17-AA72-4761-8E81-48A8B414613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896BF45B-5F23-4822-9462-35A7D629126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6EB18DA8-A4B6-470D-82D0-9CD2EC858BA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EA04AF90-79E5-4CE1-85C1-992D9D732A5D}"/>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88207B25-8721-447D-9B08-EA57DE04430F}"/>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CBFD8B8-DFF8-4F27-812B-F23BED0062E9}"/>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34CE0946-8747-4DF2-89D7-8C4F1060E93A}"/>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34687287-3B97-4909-B469-CE37677E1BBF}"/>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E7E4A899-64B8-426C-8893-8AC0EE4C4E05}"/>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13569C0-9DED-4A7B-BE38-9E8DA7E444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ACD0099-DBB2-43EE-A6A0-D372CBFB93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901E8D8-2A61-46C1-8BE3-70B70F677A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20D25BD-4054-4183-BE68-DC013EB354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4E90800-A32C-4E44-951B-09C09CAC41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04" name="楕円 203">
          <a:extLst>
            <a:ext uri="{FF2B5EF4-FFF2-40B4-BE49-F238E27FC236}">
              <a16:creationId xmlns:a16="http://schemas.microsoft.com/office/drawing/2014/main" id="{7E9C80D6-8CDA-4D6C-AA54-723A40E92FAA}"/>
            </a:ext>
          </a:extLst>
        </xdr:cNvPr>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55534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B5C54F3-C4A5-48B5-8F2F-06A8DFA31BEC}"/>
            </a:ext>
          </a:extLst>
        </xdr:cNvPr>
        <xdr:cNvSpPr txBox="1"/>
      </xdr:nvSpPr>
      <xdr:spPr>
        <a:xfrm>
          <a:off x="4673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06" name="楕円 205">
          <a:extLst>
            <a:ext uri="{FF2B5EF4-FFF2-40B4-BE49-F238E27FC236}">
              <a16:creationId xmlns:a16="http://schemas.microsoft.com/office/drawing/2014/main" id="{535983B0-43F8-4E25-8B16-BBDF74B8FFDA}"/>
            </a:ext>
          </a:extLst>
        </xdr:cNvPr>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127907</xdr:rowOff>
    </xdr:to>
    <xdr:cxnSp macro="">
      <xdr:nvCxnSpPr>
        <xdr:cNvPr id="207" name="直線コネクタ 206">
          <a:extLst>
            <a:ext uri="{FF2B5EF4-FFF2-40B4-BE49-F238E27FC236}">
              <a16:creationId xmlns:a16="http://schemas.microsoft.com/office/drawing/2014/main" id="{E9FA86F3-6CC2-4EB6-89A3-F9234F760167}"/>
            </a:ext>
          </a:extLst>
        </xdr:cNvPr>
        <xdr:cNvCxnSpPr/>
      </xdr:nvCxnSpPr>
      <xdr:spPr>
        <a:xfrm>
          <a:off x="3797300" y="143419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208" name="楕円 207">
          <a:extLst>
            <a:ext uri="{FF2B5EF4-FFF2-40B4-BE49-F238E27FC236}">
              <a16:creationId xmlns:a16="http://schemas.microsoft.com/office/drawing/2014/main" id="{5FD853F0-30C0-44A2-A257-106812218A32}"/>
            </a:ext>
          </a:extLst>
        </xdr:cNvPr>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111579</xdr:rowOff>
    </xdr:to>
    <xdr:cxnSp macro="">
      <xdr:nvCxnSpPr>
        <xdr:cNvPr id="209" name="直線コネクタ 208">
          <a:extLst>
            <a:ext uri="{FF2B5EF4-FFF2-40B4-BE49-F238E27FC236}">
              <a16:creationId xmlns:a16="http://schemas.microsoft.com/office/drawing/2014/main" id="{C57CF293-9051-4749-8F55-451BD34A3518}"/>
            </a:ext>
          </a:extLst>
        </xdr:cNvPr>
        <xdr:cNvCxnSpPr/>
      </xdr:nvCxnSpPr>
      <xdr:spPr>
        <a:xfrm>
          <a:off x="2908300" y="1430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10" name="楕円 209">
          <a:extLst>
            <a:ext uri="{FF2B5EF4-FFF2-40B4-BE49-F238E27FC236}">
              <a16:creationId xmlns:a16="http://schemas.microsoft.com/office/drawing/2014/main" id="{85ADC42F-A3A4-48FA-8824-405073E4E98F}"/>
            </a:ext>
          </a:extLst>
        </xdr:cNvPr>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70757</xdr:rowOff>
    </xdr:to>
    <xdr:cxnSp macro="">
      <xdr:nvCxnSpPr>
        <xdr:cNvPr id="211" name="直線コネクタ 210">
          <a:extLst>
            <a:ext uri="{FF2B5EF4-FFF2-40B4-BE49-F238E27FC236}">
              <a16:creationId xmlns:a16="http://schemas.microsoft.com/office/drawing/2014/main" id="{904004FB-B4B2-47A8-9F8E-919F31F8C4D3}"/>
            </a:ext>
          </a:extLst>
        </xdr:cNvPr>
        <xdr:cNvCxnSpPr/>
      </xdr:nvCxnSpPr>
      <xdr:spPr>
        <a:xfrm>
          <a:off x="2019300" y="1426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212" name="楕円 211">
          <a:extLst>
            <a:ext uri="{FF2B5EF4-FFF2-40B4-BE49-F238E27FC236}">
              <a16:creationId xmlns:a16="http://schemas.microsoft.com/office/drawing/2014/main" id="{D752F25B-C5AB-4D8A-B68E-D5062D03E1A6}"/>
            </a:ext>
          </a:extLst>
        </xdr:cNvPr>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29936</xdr:rowOff>
    </xdr:to>
    <xdr:cxnSp macro="">
      <xdr:nvCxnSpPr>
        <xdr:cNvPr id="213" name="直線コネクタ 212">
          <a:extLst>
            <a:ext uri="{FF2B5EF4-FFF2-40B4-BE49-F238E27FC236}">
              <a16:creationId xmlns:a16="http://schemas.microsoft.com/office/drawing/2014/main" id="{6F223C0F-99B6-43A0-8737-639BE9B6B2CC}"/>
            </a:ext>
          </a:extLst>
        </xdr:cNvPr>
        <xdr:cNvCxnSpPr/>
      </xdr:nvCxnSpPr>
      <xdr:spPr>
        <a:xfrm>
          <a:off x="1130300" y="142178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3C966C7B-7D26-4593-A658-029CD805FB74}"/>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10753748-F466-4565-B427-475F1AEEDC02}"/>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1FB40F59-ADC1-4DD8-B53D-9F9B16A31BDF}"/>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32A5AC6E-5424-4EB6-B605-16D14D16CC1B}"/>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18" name="n_1mainValue【福祉施設】&#10;有形固定資産減価償却率">
          <a:extLst>
            <a:ext uri="{FF2B5EF4-FFF2-40B4-BE49-F238E27FC236}">
              <a16:creationId xmlns:a16="http://schemas.microsoft.com/office/drawing/2014/main" id="{82F5C743-1356-489F-86F6-B98875F4B20C}"/>
            </a:ext>
          </a:extLst>
        </xdr:cNvPr>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219" name="n_2mainValue【福祉施設】&#10;有形固定資産減価償却率">
          <a:extLst>
            <a:ext uri="{FF2B5EF4-FFF2-40B4-BE49-F238E27FC236}">
              <a16:creationId xmlns:a16="http://schemas.microsoft.com/office/drawing/2014/main" id="{CF6F8525-7BAD-4D17-A690-CC4D376ED2C9}"/>
            </a:ext>
          </a:extLst>
        </xdr:cNvPr>
        <xdr:cNvSpPr txBox="1"/>
      </xdr:nvSpPr>
      <xdr:spPr>
        <a:xfrm>
          <a:off x="2705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20" name="n_3mainValue【福祉施設】&#10;有形固定資産減価償却率">
          <a:extLst>
            <a:ext uri="{FF2B5EF4-FFF2-40B4-BE49-F238E27FC236}">
              <a16:creationId xmlns:a16="http://schemas.microsoft.com/office/drawing/2014/main" id="{0F5D2CA3-F2B1-42E8-96EE-83CDE44E9962}"/>
            </a:ext>
          </a:extLst>
        </xdr:cNvPr>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221" name="n_4mainValue【福祉施設】&#10;有形固定資産減価償却率">
          <a:extLst>
            <a:ext uri="{FF2B5EF4-FFF2-40B4-BE49-F238E27FC236}">
              <a16:creationId xmlns:a16="http://schemas.microsoft.com/office/drawing/2014/main" id="{91DD70C7-CEBE-4CD7-99BB-0651A296C377}"/>
            </a:ext>
          </a:extLst>
        </xdr:cNvPr>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75E1F8BB-0E47-4EDA-8EF2-A864EFB6CA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61331798-1E1F-440E-B41F-E85EB93D78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728F0D5-1A6D-47AE-BD26-6BF0C3E63B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C749B4D-887E-421E-8B86-2834422CEF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48D4C3A-7347-4DB9-8774-4743C2CE11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686CA81-6A4D-4F1B-A9EC-0576DB72F4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33D42587-E916-4B03-B5A2-2640645250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29E8ADFD-5FB2-4F11-B573-0BEED23D26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57E3C2E-7C37-4BDF-9503-0A602441D7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7745355-98C9-405D-AFFE-28E0317AE5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53EA0A05-EC74-42F5-9185-7DB199D1C02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868C81DE-F734-491F-B850-F6C9D3A746C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F1272D53-4074-4808-9E84-4E14D09FEF0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C0DAA733-91E7-444D-A9D6-5199FF3C7A9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C5C24E98-A2CA-4F79-A225-3AF3FB3F5AE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3819E179-C56A-4F96-BC4E-5A68C4DC144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A21738B6-C80C-42D9-A41D-D81FECCBAE8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FE5E98F0-CB63-41EC-B0A7-3F30A8CF839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1C6A57A0-37F5-4256-8B64-B431ED3485C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66DEA0E1-BAA4-4F31-BD5E-02E74DB3DA5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52C92343-6A2F-4A83-B096-2024C0D86A6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8C824F04-14D0-4AA1-8F32-22F46C296D4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E3F6B63-38E1-4FE4-9B58-2BC65818E9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3AED8DE4-ABF3-4D40-916B-855C234A03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BE594DCD-982E-4D28-A550-A474381F4C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33E9B4B2-0E16-4F6E-9C0A-31C2DB74F1CE}"/>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C860F5F9-8977-45A0-8231-3F01817C9D5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1546D50D-0BD0-4876-9CF0-3B6F75094853}"/>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82E52443-BA3F-430F-9788-B9F170763AD8}"/>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A099C85B-E8E6-4A4A-B2D1-68618DEBFE88}"/>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77A4C162-EFB5-479B-9169-B6B071C1BC96}"/>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CF341B27-AFA7-490F-BB7C-DD06CEB3256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CDDD6A70-D29F-428C-B361-D2B85C4A3398}"/>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56765116-2032-47C7-A0A8-2ABFE76CF1D8}"/>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246F87DA-D97E-4329-9882-3B2B7A27A325}"/>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CC2BD407-FE7F-404E-92BF-33A4EAF27F71}"/>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5968A58-CD1F-4F1C-9F23-B1F6611EF4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C8B7E43-254A-4EDF-9584-B61F2152BC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BEB850F-DCFA-4349-A038-B36E603792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CFEA449-DAFB-4DFC-91E0-631B5B0FCC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714EB29-944C-4209-8D93-F08F9CDA93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10486</xdr:rowOff>
    </xdr:from>
    <xdr:to>
      <xdr:col>55</xdr:col>
      <xdr:colOff>50800</xdr:colOff>
      <xdr:row>85</xdr:row>
      <xdr:rowOff>112086</xdr:rowOff>
    </xdr:to>
    <xdr:sp macro="" textlink="">
      <xdr:nvSpPr>
        <xdr:cNvPr id="263" name="楕円 262">
          <a:extLst>
            <a:ext uri="{FF2B5EF4-FFF2-40B4-BE49-F238E27FC236}">
              <a16:creationId xmlns:a16="http://schemas.microsoft.com/office/drawing/2014/main" id="{F5B6C6F7-906E-49DD-AE03-EC477F786D83}"/>
            </a:ext>
          </a:extLst>
        </xdr:cNvPr>
        <xdr:cNvSpPr/>
      </xdr:nvSpPr>
      <xdr:spPr>
        <a:xfrm>
          <a:off x="10426700" y="145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33363</xdr:rowOff>
    </xdr:from>
    <xdr:ext cx="469744" cy="259045"/>
    <xdr:sp macro="" textlink="">
      <xdr:nvSpPr>
        <xdr:cNvPr id="264" name="【福祉施設】&#10;一人当たり面積該当値テキスト">
          <a:extLst>
            <a:ext uri="{FF2B5EF4-FFF2-40B4-BE49-F238E27FC236}">
              <a16:creationId xmlns:a16="http://schemas.microsoft.com/office/drawing/2014/main" id="{4FEC9B5F-2F58-4733-8A8E-01FD236A8F36}"/>
            </a:ext>
          </a:extLst>
        </xdr:cNvPr>
        <xdr:cNvSpPr txBox="1"/>
      </xdr:nvSpPr>
      <xdr:spPr>
        <a:xfrm>
          <a:off x="10515600" y="144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11466</xdr:rowOff>
    </xdr:from>
    <xdr:to>
      <xdr:col>50</xdr:col>
      <xdr:colOff>165100</xdr:colOff>
      <xdr:row>85</xdr:row>
      <xdr:rowOff>113066</xdr:rowOff>
    </xdr:to>
    <xdr:sp macro="" textlink="">
      <xdr:nvSpPr>
        <xdr:cNvPr id="265" name="楕円 264">
          <a:extLst>
            <a:ext uri="{FF2B5EF4-FFF2-40B4-BE49-F238E27FC236}">
              <a16:creationId xmlns:a16="http://schemas.microsoft.com/office/drawing/2014/main" id="{7CB31201-DD0E-4EB2-8565-83A7D12F0CDB}"/>
            </a:ext>
          </a:extLst>
        </xdr:cNvPr>
        <xdr:cNvSpPr/>
      </xdr:nvSpPr>
      <xdr:spPr>
        <a:xfrm>
          <a:off x="9588500" y="14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61286</xdr:rowOff>
    </xdr:from>
    <xdr:to>
      <xdr:col>55</xdr:col>
      <xdr:colOff>0</xdr:colOff>
      <xdr:row>85</xdr:row>
      <xdr:rowOff>62266</xdr:rowOff>
    </xdr:to>
    <xdr:cxnSp macro="">
      <xdr:nvCxnSpPr>
        <xdr:cNvPr id="266" name="直線コネクタ 265">
          <a:extLst>
            <a:ext uri="{FF2B5EF4-FFF2-40B4-BE49-F238E27FC236}">
              <a16:creationId xmlns:a16="http://schemas.microsoft.com/office/drawing/2014/main" id="{7E517B67-A2A9-4DA3-A374-06B9131CFD52}"/>
            </a:ext>
          </a:extLst>
        </xdr:cNvPr>
        <xdr:cNvCxnSpPr/>
      </xdr:nvCxnSpPr>
      <xdr:spPr>
        <a:xfrm flipV="1">
          <a:off x="9639300" y="1463453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xdr:rowOff>
    </xdr:from>
    <xdr:to>
      <xdr:col>46</xdr:col>
      <xdr:colOff>38100</xdr:colOff>
      <xdr:row>85</xdr:row>
      <xdr:rowOff>117638</xdr:rowOff>
    </xdr:to>
    <xdr:sp macro="" textlink="">
      <xdr:nvSpPr>
        <xdr:cNvPr id="267" name="楕円 266">
          <a:extLst>
            <a:ext uri="{FF2B5EF4-FFF2-40B4-BE49-F238E27FC236}">
              <a16:creationId xmlns:a16="http://schemas.microsoft.com/office/drawing/2014/main" id="{0B8B952B-1E36-4C8E-AAA6-70DE2867FEAA}"/>
            </a:ext>
          </a:extLst>
        </xdr:cNvPr>
        <xdr:cNvSpPr/>
      </xdr:nvSpPr>
      <xdr:spPr>
        <a:xfrm>
          <a:off x="8699500" y="145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62266</xdr:rowOff>
    </xdr:from>
    <xdr:to>
      <xdr:col>50</xdr:col>
      <xdr:colOff>114300</xdr:colOff>
      <xdr:row>85</xdr:row>
      <xdr:rowOff>66838</xdr:rowOff>
    </xdr:to>
    <xdr:cxnSp macro="">
      <xdr:nvCxnSpPr>
        <xdr:cNvPr id="268" name="直線コネクタ 267">
          <a:extLst>
            <a:ext uri="{FF2B5EF4-FFF2-40B4-BE49-F238E27FC236}">
              <a16:creationId xmlns:a16="http://schemas.microsoft.com/office/drawing/2014/main" id="{DC5709C5-F632-42D5-90D0-8A291A8CA218}"/>
            </a:ext>
          </a:extLst>
        </xdr:cNvPr>
        <xdr:cNvCxnSpPr/>
      </xdr:nvCxnSpPr>
      <xdr:spPr>
        <a:xfrm flipV="1">
          <a:off x="8750300" y="14635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22569</xdr:rowOff>
    </xdr:from>
    <xdr:to>
      <xdr:col>41</xdr:col>
      <xdr:colOff>101600</xdr:colOff>
      <xdr:row>85</xdr:row>
      <xdr:rowOff>124169</xdr:rowOff>
    </xdr:to>
    <xdr:sp macro="" textlink="">
      <xdr:nvSpPr>
        <xdr:cNvPr id="269" name="楕円 268">
          <a:extLst>
            <a:ext uri="{FF2B5EF4-FFF2-40B4-BE49-F238E27FC236}">
              <a16:creationId xmlns:a16="http://schemas.microsoft.com/office/drawing/2014/main" id="{2C99C0D3-5282-4D9E-8E82-D9CB30CABD87}"/>
            </a:ext>
          </a:extLst>
        </xdr:cNvPr>
        <xdr:cNvSpPr/>
      </xdr:nvSpPr>
      <xdr:spPr>
        <a:xfrm>
          <a:off x="7810500" y="145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66838</xdr:rowOff>
    </xdr:from>
    <xdr:to>
      <xdr:col>45</xdr:col>
      <xdr:colOff>177800</xdr:colOff>
      <xdr:row>85</xdr:row>
      <xdr:rowOff>73369</xdr:rowOff>
    </xdr:to>
    <xdr:cxnSp macro="">
      <xdr:nvCxnSpPr>
        <xdr:cNvPr id="270" name="直線コネクタ 269">
          <a:extLst>
            <a:ext uri="{FF2B5EF4-FFF2-40B4-BE49-F238E27FC236}">
              <a16:creationId xmlns:a16="http://schemas.microsoft.com/office/drawing/2014/main" id="{BED4515D-5AC5-4DEE-AFCA-B836916D04EC}"/>
            </a:ext>
          </a:extLst>
        </xdr:cNvPr>
        <xdr:cNvCxnSpPr/>
      </xdr:nvCxnSpPr>
      <xdr:spPr>
        <a:xfrm flipV="1">
          <a:off x="7861300" y="1464008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26488</xdr:rowOff>
    </xdr:from>
    <xdr:to>
      <xdr:col>36</xdr:col>
      <xdr:colOff>165100</xdr:colOff>
      <xdr:row>85</xdr:row>
      <xdr:rowOff>128088</xdr:rowOff>
    </xdr:to>
    <xdr:sp macro="" textlink="">
      <xdr:nvSpPr>
        <xdr:cNvPr id="271" name="楕円 270">
          <a:extLst>
            <a:ext uri="{FF2B5EF4-FFF2-40B4-BE49-F238E27FC236}">
              <a16:creationId xmlns:a16="http://schemas.microsoft.com/office/drawing/2014/main" id="{875C2B55-C20A-401E-8455-3E47C505DF14}"/>
            </a:ext>
          </a:extLst>
        </xdr:cNvPr>
        <xdr:cNvSpPr/>
      </xdr:nvSpPr>
      <xdr:spPr>
        <a:xfrm>
          <a:off x="6921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73369</xdr:rowOff>
    </xdr:from>
    <xdr:to>
      <xdr:col>41</xdr:col>
      <xdr:colOff>50800</xdr:colOff>
      <xdr:row>85</xdr:row>
      <xdr:rowOff>77288</xdr:rowOff>
    </xdr:to>
    <xdr:cxnSp macro="">
      <xdr:nvCxnSpPr>
        <xdr:cNvPr id="272" name="直線コネクタ 271">
          <a:extLst>
            <a:ext uri="{FF2B5EF4-FFF2-40B4-BE49-F238E27FC236}">
              <a16:creationId xmlns:a16="http://schemas.microsoft.com/office/drawing/2014/main" id="{520BF438-D771-4AD5-8413-5C7A6C37BCCF}"/>
            </a:ext>
          </a:extLst>
        </xdr:cNvPr>
        <xdr:cNvCxnSpPr/>
      </xdr:nvCxnSpPr>
      <xdr:spPr>
        <a:xfrm flipV="1">
          <a:off x="6972300" y="146466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FFA9F327-6186-4DF1-A475-912F77420564}"/>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D2CFFC6F-A574-4B79-AD1E-435EC2ABA0A2}"/>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EF2AF467-CFE0-4B90-909E-E5685E744368}"/>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C6CF0145-86A9-491C-8742-DD8F6A7EBCEC}"/>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104193</xdr:rowOff>
    </xdr:from>
    <xdr:ext cx="469744" cy="259045"/>
    <xdr:sp macro="" textlink="">
      <xdr:nvSpPr>
        <xdr:cNvPr id="277" name="n_1mainValue【福祉施設】&#10;一人当たり面積">
          <a:extLst>
            <a:ext uri="{FF2B5EF4-FFF2-40B4-BE49-F238E27FC236}">
              <a16:creationId xmlns:a16="http://schemas.microsoft.com/office/drawing/2014/main" id="{7A76C790-4454-442C-B77B-22F7C325B576}"/>
            </a:ext>
          </a:extLst>
        </xdr:cNvPr>
        <xdr:cNvSpPr txBox="1"/>
      </xdr:nvSpPr>
      <xdr:spPr>
        <a:xfrm>
          <a:off x="9391727" y="146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108765</xdr:rowOff>
    </xdr:from>
    <xdr:ext cx="469744" cy="259045"/>
    <xdr:sp macro="" textlink="">
      <xdr:nvSpPr>
        <xdr:cNvPr id="278" name="n_2mainValue【福祉施設】&#10;一人当たり面積">
          <a:extLst>
            <a:ext uri="{FF2B5EF4-FFF2-40B4-BE49-F238E27FC236}">
              <a16:creationId xmlns:a16="http://schemas.microsoft.com/office/drawing/2014/main" id="{ED817DAB-4E25-481B-B8C1-B46655A5CDCB}"/>
            </a:ext>
          </a:extLst>
        </xdr:cNvPr>
        <xdr:cNvSpPr txBox="1"/>
      </xdr:nvSpPr>
      <xdr:spPr>
        <a:xfrm>
          <a:off x="8515427" y="1468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115296</xdr:rowOff>
    </xdr:from>
    <xdr:ext cx="469744" cy="259045"/>
    <xdr:sp macro="" textlink="">
      <xdr:nvSpPr>
        <xdr:cNvPr id="279" name="n_3mainValue【福祉施設】&#10;一人当たり面積">
          <a:extLst>
            <a:ext uri="{FF2B5EF4-FFF2-40B4-BE49-F238E27FC236}">
              <a16:creationId xmlns:a16="http://schemas.microsoft.com/office/drawing/2014/main" id="{4EFE8467-229A-4992-B9A6-C74FAA85E8C6}"/>
            </a:ext>
          </a:extLst>
        </xdr:cNvPr>
        <xdr:cNvSpPr txBox="1"/>
      </xdr:nvSpPr>
      <xdr:spPr>
        <a:xfrm>
          <a:off x="7626427" y="146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119215</xdr:rowOff>
    </xdr:from>
    <xdr:ext cx="469744" cy="259045"/>
    <xdr:sp macro="" textlink="">
      <xdr:nvSpPr>
        <xdr:cNvPr id="280" name="n_4mainValue【福祉施設】&#10;一人当たり面積">
          <a:extLst>
            <a:ext uri="{FF2B5EF4-FFF2-40B4-BE49-F238E27FC236}">
              <a16:creationId xmlns:a16="http://schemas.microsoft.com/office/drawing/2014/main" id="{FEF232C7-036B-4F20-947B-306A29CCF431}"/>
            </a:ext>
          </a:extLst>
        </xdr:cNvPr>
        <xdr:cNvSpPr txBox="1"/>
      </xdr:nvSpPr>
      <xdr:spPr>
        <a:xfrm>
          <a:off x="6737427" y="146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6F81C979-E931-40C2-BCA5-529F128D76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1ABBBB20-275F-4DE7-8456-B00BF59313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B3AF177-B4F8-4E35-AF44-9FB933C5C0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A6D93BC8-0A05-4E3C-8B58-910045B7F4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F007839A-3D29-4278-888D-1FA0465F9C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CC13DDF-9B6F-411B-A91F-0D571E87FC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74C92CE-F6D8-4A84-ACE5-D21C610C90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A551CDCE-D1B1-406C-8ADD-DC4DD154FC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3D937532-CA92-47C2-9FD2-C3530CC707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DDA191E8-FBC3-4A28-B4A9-F814179C07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4B6461C7-4255-4638-96F6-043E8DE8A4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426513D1-02B3-40F1-89CD-90A9AB57AA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F8FA1A59-08D7-4892-BB28-BBF7D8C099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1FC44006-23AE-490A-9FC1-E28F248C09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2FF2C1F8-965B-4D23-A280-FE0343CC6B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3DD8017-8EDD-457C-BEF9-C967DE80D3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46770186-BC6D-4877-AC3B-7A4C74D3D4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FB4F356F-A198-4EC4-9337-5B1C409263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3F4A8E42-6F24-4A1F-80CE-C0CE204E83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51668EA-CB2A-4BC3-A01A-7A8EC5DA06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430B2BF5-D2E5-40EE-A919-9CC65C9275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BB6B7905-244C-4A93-A3D9-106A399CD8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DED30ABE-2BB4-4F23-B7DD-FBB37058E5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1214DD7-DC95-46A1-896E-CF8A00567A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27ABC2F-8876-4FBD-8A42-40F825481B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377C5A23-B88D-4947-AB63-25C67896D8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39620B66-159E-4A59-9B2E-51FDFF628F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F34701D8-C667-4963-9585-A42928C9E2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732C86BA-81FD-442F-992E-B4DFB511DF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815CDA81-CD56-42A4-9D87-B13BC1F093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DB4A3989-A8E9-4A26-A324-B9DE00A1E64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4A975964-8757-4D57-846D-71C1E02D8E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B2CBC947-0E3A-4B8C-82C1-A402EB1091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FC46B2F-36CF-4E8A-9073-F69EC59C1BE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CCC75FE6-6EA4-48AA-8C92-65A3B5E72F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ED5159EA-55FF-4DB2-A7F3-0DAF40A485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C8B3C08-FD91-4046-B46B-BF9F8FEA43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602E6863-1E3B-4730-8811-507E30C44A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F8234409-8278-4527-A98C-15BACC4962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1F22260B-BF79-4389-AFC2-ED641B6EAE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9F516C61-B8A8-4B3F-9622-FB2267B717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3F214B78-EFA0-499C-8524-9895E61E0BE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E390E3BE-6D67-479C-BEA1-6EF737BD68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ECD4869-7DEC-4423-B2C3-3D517B8E27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6FED7A09-FA5D-44F8-B418-C10480FDAF9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98961C6A-3111-41FD-9C0E-ABE4D8F86BF4}"/>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9244DC50-935A-4FD8-AB6B-6BD60F6CF92C}"/>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B7294494-FA7C-4B57-9F82-E808E4358BC8}"/>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4E0249FE-C0BC-4FD3-BC26-99E3C0B8D3C1}"/>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B04829CD-D930-484B-B243-95D339CDA9D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9D2F761A-511A-4A1D-964B-8CD80AC55F1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A1D61D94-B17E-4378-B966-69AB6C12530B}"/>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84E6187-23B7-4A3E-84E9-CF1FF4673B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7180C6C-03B5-49E7-B9DF-AB6A49E655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9F5C246-5DDC-4083-A81A-58DF8E0745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545EAC91-F436-4239-B823-9AF05DC336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308D784-7093-427E-924E-960A8DD004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338" name="楕円 337">
          <a:extLst>
            <a:ext uri="{FF2B5EF4-FFF2-40B4-BE49-F238E27FC236}">
              <a16:creationId xmlns:a16="http://schemas.microsoft.com/office/drawing/2014/main" id="{263C743C-C3B8-474E-AB2A-0FC4820AC80B}"/>
            </a:ext>
          </a:extLst>
        </xdr:cNvPr>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D1216B1D-C55F-4D5A-9A6A-AF9FA8069A6B}"/>
            </a:ext>
          </a:extLst>
        </xdr:cNvPr>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120106</xdr:rowOff>
    </xdr:from>
    <xdr:to>
      <xdr:col>76</xdr:col>
      <xdr:colOff>165100</xdr:colOff>
      <xdr:row>39</xdr:row>
      <xdr:rowOff>50256</xdr:rowOff>
    </xdr:to>
    <xdr:sp macro="" textlink="">
      <xdr:nvSpPr>
        <xdr:cNvPr id="340" name="楕円 339">
          <a:extLst>
            <a:ext uri="{FF2B5EF4-FFF2-40B4-BE49-F238E27FC236}">
              <a16:creationId xmlns:a16="http://schemas.microsoft.com/office/drawing/2014/main" id="{E6C70A74-5899-4D9B-A372-EE2865253379}"/>
            </a:ext>
          </a:extLst>
        </xdr:cNvPr>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118473</xdr:rowOff>
    </xdr:from>
    <xdr:to>
      <xdr:col>72</xdr:col>
      <xdr:colOff>38100</xdr:colOff>
      <xdr:row>39</xdr:row>
      <xdr:rowOff>48623</xdr:rowOff>
    </xdr:to>
    <xdr:sp macro="" textlink="">
      <xdr:nvSpPr>
        <xdr:cNvPr id="341" name="楕円 340">
          <a:extLst>
            <a:ext uri="{FF2B5EF4-FFF2-40B4-BE49-F238E27FC236}">
              <a16:creationId xmlns:a16="http://schemas.microsoft.com/office/drawing/2014/main" id="{3AE0A090-8511-4E93-9AFA-DB7987B62114}"/>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38</xdr:row>
      <xdr:rowOff>170906</xdr:rowOff>
    </xdr:to>
    <xdr:cxnSp macro="">
      <xdr:nvCxnSpPr>
        <xdr:cNvPr id="342" name="直線コネクタ 341">
          <a:extLst>
            <a:ext uri="{FF2B5EF4-FFF2-40B4-BE49-F238E27FC236}">
              <a16:creationId xmlns:a16="http://schemas.microsoft.com/office/drawing/2014/main" id="{2D9A3AE9-325B-4033-A69E-990D5E74D41C}"/>
            </a:ext>
          </a:extLst>
        </xdr:cNvPr>
        <xdr:cNvCxnSpPr/>
      </xdr:nvCxnSpPr>
      <xdr:spPr>
        <a:xfrm>
          <a:off x="13703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89081</xdr:rowOff>
    </xdr:from>
    <xdr:to>
      <xdr:col>67</xdr:col>
      <xdr:colOff>101600</xdr:colOff>
      <xdr:row>39</xdr:row>
      <xdr:rowOff>19231</xdr:rowOff>
    </xdr:to>
    <xdr:sp macro="" textlink="">
      <xdr:nvSpPr>
        <xdr:cNvPr id="343" name="楕円 342">
          <a:extLst>
            <a:ext uri="{FF2B5EF4-FFF2-40B4-BE49-F238E27FC236}">
              <a16:creationId xmlns:a16="http://schemas.microsoft.com/office/drawing/2014/main" id="{45C5C88B-001D-4BFC-8506-6B70DF362442}"/>
            </a:ext>
          </a:extLst>
        </xdr:cNvPr>
        <xdr:cNvSpPr/>
      </xdr:nvSpPr>
      <xdr:spPr>
        <a:xfrm>
          <a:off x="12763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139881</xdr:rowOff>
    </xdr:from>
    <xdr:to>
      <xdr:col>71</xdr:col>
      <xdr:colOff>177800</xdr:colOff>
      <xdr:row>38</xdr:row>
      <xdr:rowOff>169273</xdr:rowOff>
    </xdr:to>
    <xdr:cxnSp macro="">
      <xdr:nvCxnSpPr>
        <xdr:cNvPr id="344" name="直線コネクタ 343">
          <a:extLst>
            <a:ext uri="{FF2B5EF4-FFF2-40B4-BE49-F238E27FC236}">
              <a16:creationId xmlns:a16="http://schemas.microsoft.com/office/drawing/2014/main" id="{75295031-E8D6-42A6-ABD5-7D1889C505EB}"/>
            </a:ext>
          </a:extLst>
        </xdr:cNvPr>
        <xdr:cNvCxnSpPr/>
      </xdr:nvCxnSpPr>
      <xdr:spPr>
        <a:xfrm>
          <a:off x="12814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E21E2659-0C0B-4A51-AA09-7EFD3CF8606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389FCBAC-0ED2-47D9-A56B-3B6588D498DF}"/>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68536CD9-5051-417F-80AA-14441CAF1F1C}"/>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180DD80E-1745-4B8C-AF9D-F445469695E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0A3CFD21-AFEE-4F09-9C3C-933B62808FCF}"/>
            </a:ext>
          </a:extLst>
        </xdr:cNvPr>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696B8AEE-EB59-4ECD-AE34-B6353835308C}"/>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10358</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2A33C1F6-4AC1-4ABA-9641-6221C902F45D}"/>
            </a:ext>
          </a:extLst>
        </xdr:cNvPr>
        <xdr:cNvSpPr txBox="1"/>
      </xdr:nvSpPr>
      <xdr:spPr>
        <a:xfrm>
          <a:off x="12611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AB78CB5D-D35B-492C-9E70-D88627729D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E6821622-CFEE-4FD1-BCF3-F3476AF197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4659C6B5-4A86-4915-9050-E060375F48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3158A78-15EF-4F28-916E-E08FA45EBB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E802912C-1E77-4D65-8F2F-863F258ECC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B3EEE5DC-730C-43FA-94D6-E495F4A607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A99D4435-ABB0-45DD-8460-D5E0B7BC74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8F9F51CD-A13D-4631-8AA8-4682D2081D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3C67D570-5276-4C8B-B8C9-214E731653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3CD2770-7194-43F2-9E0F-FABEB289D2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0C85E6FD-E81A-4F99-8458-1B9FDB14AD8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F9563A8E-CF9B-4D58-8A9F-CBC9296AF95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67388AC9-5476-4976-A40F-FAE4EF07648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0D5D3C33-4290-4C42-9851-F9C4117FB65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6B06AEEC-CE9B-4B6F-8A5F-B34E35FB8BF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2B8E0DA7-A9A4-425C-8089-7C92BD319E8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3626BD03-3883-427D-83B6-464ECBD492E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14F75C91-63E5-4944-8858-13FE49A1AC9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BA87ADBE-B57E-4E16-8244-BFD537809B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1" name="テキスト ボックス 370">
          <a:extLst>
            <a:ext uri="{FF2B5EF4-FFF2-40B4-BE49-F238E27FC236}">
              <a16:creationId xmlns:a16="http://schemas.microsoft.com/office/drawing/2014/main" id="{E1055FA4-D187-472E-B5F1-5B4E3FB90E8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070F1F52-9F8A-434A-B41E-0526DEC400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3" name="テキスト ボックス 372">
          <a:extLst>
            <a:ext uri="{FF2B5EF4-FFF2-40B4-BE49-F238E27FC236}">
              <a16:creationId xmlns:a16="http://schemas.microsoft.com/office/drawing/2014/main" id="{E47060BF-6A23-4F75-93B1-A37816AB730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D27C08CA-65CE-4983-B6E3-2475D0D950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5C377DD5-0FE0-4721-A923-2E46A7F52C5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DE203FE3-8610-4884-B4BD-CECB987C2C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7" name="直線コネクタ 376">
          <a:extLst>
            <a:ext uri="{FF2B5EF4-FFF2-40B4-BE49-F238E27FC236}">
              <a16:creationId xmlns:a16="http://schemas.microsoft.com/office/drawing/2014/main" id="{6E74CC37-ED36-4789-8094-058387523213}"/>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81C9DFE1-F900-45CE-BB13-13D1628749D5}"/>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9" name="直線コネクタ 378">
          <a:extLst>
            <a:ext uri="{FF2B5EF4-FFF2-40B4-BE49-F238E27FC236}">
              <a16:creationId xmlns:a16="http://schemas.microsoft.com/office/drawing/2014/main" id="{D1791FB8-7584-45F4-9C7E-DDCCCA7A8119}"/>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9830B1D0-EF20-49E7-B3F1-2B751B5AD507}"/>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1" name="直線コネクタ 380">
          <a:extLst>
            <a:ext uri="{FF2B5EF4-FFF2-40B4-BE49-F238E27FC236}">
              <a16:creationId xmlns:a16="http://schemas.microsoft.com/office/drawing/2014/main" id="{D782F22C-74A4-44E9-8701-88F94A5FB1AB}"/>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557BB191-6B49-4DD4-A929-36523344A101}"/>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3" name="フローチャート: 判断 382">
          <a:extLst>
            <a:ext uri="{FF2B5EF4-FFF2-40B4-BE49-F238E27FC236}">
              <a16:creationId xmlns:a16="http://schemas.microsoft.com/office/drawing/2014/main" id="{FCA769CF-6EFC-40DC-87DC-974EC6F39C0C}"/>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4" name="フローチャート: 判断 383">
          <a:extLst>
            <a:ext uri="{FF2B5EF4-FFF2-40B4-BE49-F238E27FC236}">
              <a16:creationId xmlns:a16="http://schemas.microsoft.com/office/drawing/2014/main" id="{D540058B-1D97-48EF-9613-7602D853B7E4}"/>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5" name="フローチャート: 判断 384">
          <a:extLst>
            <a:ext uri="{FF2B5EF4-FFF2-40B4-BE49-F238E27FC236}">
              <a16:creationId xmlns:a16="http://schemas.microsoft.com/office/drawing/2014/main" id="{1B541BDF-E3BD-4993-8930-C544660A9EF3}"/>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6" name="フローチャート: 判断 385">
          <a:extLst>
            <a:ext uri="{FF2B5EF4-FFF2-40B4-BE49-F238E27FC236}">
              <a16:creationId xmlns:a16="http://schemas.microsoft.com/office/drawing/2014/main" id="{D2D39012-2B93-4386-889C-79ADD9D7EA6E}"/>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7" name="フローチャート: 判断 386">
          <a:extLst>
            <a:ext uri="{FF2B5EF4-FFF2-40B4-BE49-F238E27FC236}">
              <a16:creationId xmlns:a16="http://schemas.microsoft.com/office/drawing/2014/main" id="{885D363E-C321-42C4-ABAF-47123C23BC91}"/>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B1CE879-3990-4605-890D-D5F044DA63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59034C4-01A2-4332-94BF-BA6CB62B98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8E550E8-820B-458D-8CC8-A30D7EB975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EEC14DA-898A-4778-8C5E-9870FD96F7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DFCEBCF-F05B-4FD4-BCAA-9F0ECE248B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37364</xdr:rowOff>
    </xdr:from>
    <xdr:to>
      <xdr:col>116</xdr:col>
      <xdr:colOff>114300</xdr:colOff>
      <xdr:row>42</xdr:row>
      <xdr:rowOff>138964</xdr:rowOff>
    </xdr:to>
    <xdr:sp macro="" textlink="">
      <xdr:nvSpPr>
        <xdr:cNvPr id="393" name="楕円 392">
          <a:extLst>
            <a:ext uri="{FF2B5EF4-FFF2-40B4-BE49-F238E27FC236}">
              <a16:creationId xmlns:a16="http://schemas.microsoft.com/office/drawing/2014/main" id="{00ECEE7D-7F41-4447-A32A-915A723921F9}"/>
            </a:ext>
          </a:extLst>
        </xdr:cNvPr>
        <xdr:cNvSpPr/>
      </xdr:nvSpPr>
      <xdr:spPr>
        <a:xfrm>
          <a:off x="22110700" y="72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123741</xdr:rowOff>
    </xdr:from>
    <xdr:ext cx="469744" cy="259045"/>
    <xdr:sp macro="" textlink="">
      <xdr:nvSpPr>
        <xdr:cNvPr id="394" name="【一般廃棄物処理施設】&#10;一人当たり有形固定資産（償却資産）額該当値テキスト">
          <a:extLst>
            <a:ext uri="{FF2B5EF4-FFF2-40B4-BE49-F238E27FC236}">
              <a16:creationId xmlns:a16="http://schemas.microsoft.com/office/drawing/2014/main" id="{B1CE2E5E-FACD-4317-8F45-92DD0B03BF7C}"/>
            </a:ext>
          </a:extLst>
        </xdr:cNvPr>
        <xdr:cNvSpPr txBox="1"/>
      </xdr:nvSpPr>
      <xdr:spPr>
        <a:xfrm>
          <a:off x="22199600" y="71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95807</xdr:rowOff>
    </xdr:from>
    <xdr:to>
      <xdr:col>107</xdr:col>
      <xdr:colOff>101600</xdr:colOff>
      <xdr:row>42</xdr:row>
      <xdr:rowOff>25957</xdr:rowOff>
    </xdr:to>
    <xdr:sp macro="" textlink="">
      <xdr:nvSpPr>
        <xdr:cNvPr id="395" name="楕円 394">
          <a:extLst>
            <a:ext uri="{FF2B5EF4-FFF2-40B4-BE49-F238E27FC236}">
              <a16:creationId xmlns:a16="http://schemas.microsoft.com/office/drawing/2014/main" id="{210D4BC2-F18C-4B43-84E2-1C906A112281}"/>
            </a:ext>
          </a:extLst>
        </xdr:cNvPr>
        <xdr:cNvSpPr/>
      </xdr:nvSpPr>
      <xdr:spPr>
        <a:xfrm>
          <a:off x="20383500" y="71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89786</xdr:rowOff>
    </xdr:from>
    <xdr:to>
      <xdr:col>102</xdr:col>
      <xdr:colOff>165100</xdr:colOff>
      <xdr:row>42</xdr:row>
      <xdr:rowOff>19936</xdr:rowOff>
    </xdr:to>
    <xdr:sp macro="" textlink="">
      <xdr:nvSpPr>
        <xdr:cNvPr id="396" name="楕円 395">
          <a:extLst>
            <a:ext uri="{FF2B5EF4-FFF2-40B4-BE49-F238E27FC236}">
              <a16:creationId xmlns:a16="http://schemas.microsoft.com/office/drawing/2014/main" id="{54868262-6733-466D-B2E4-6C3ED14F8469}"/>
            </a:ext>
          </a:extLst>
        </xdr:cNvPr>
        <xdr:cNvSpPr/>
      </xdr:nvSpPr>
      <xdr:spPr>
        <a:xfrm>
          <a:off x="19494500" y="71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140586</xdr:rowOff>
    </xdr:from>
    <xdr:to>
      <xdr:col>107</xdr:col>
      <xdr:colOff>50800</xdr:colOff>
      <xdr:row>41</xdr:row>
      <xdr:rowOff>146607</xdr:rowOff>
    </xdr:to>
    <xdr:cxnSp macro="">
      <xdr:nvCxnSpPr>
        <xdr:cNvPr id="397" name="直線コネクタ 396">
          <a:extLst>
            <a:ext uri="{FF2B5EF4-FFF2-40B4-BE49-F238E27FC236}">
              <a16:creationId xmlns:a16="http://schemas.microsoft.com/office/drawing/2014/main" id="{1B0C6278-D8E3-47F7-914E-910DBEDC7166}"/>
            </a:ext>
          </a:extLst>
        </xdr:cNvPr>
        <xdr:cNvCxnSpPr/>
      </xdr:nvCxnSpPr>
      <xdr:spPr>
        <a:xfrm>
          <a:off x="19545300" y="7170036"/>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91120</xdr:rowOff>
    </xdr:from>
    <xdr:to>
      <xdr:col>98</xdr:col>
      <xdr:colOff>38100</xdr:colOff>
      <xdr:row>42</xdr:row>
      <xdr:rowOff>21270</xdr:rowOff>
    </xdr:to>
    <xdr:sp macro="" textlink="">
      <xdr:nvSpPr>
        <xdr:cNvPr id="398" name="楕円 397">
          <a:extLst>
            <a:ext uri="{FF2B5EF4-FFF2-40B4-BE49-F238E27FC236}">
              <a16:creationId xmlns:a16="http://schemas.microsoft.com/office/drawing/2014/main" id="{B0E33A16-2C07-4B9A-9864-8C554C37830C}"/>
            </a:ext>
          </a:extLst>
        </xdr:cNvPr>
        <xdr:cNvSpPr/>
      </xdr:nvSpPr>
      <xdr:spPr>
        <a:xfrm>
          <a:off x="18605500" y="7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140586</xdr:rowOff>
    </xdr:from>
    <xdr:to>
      <xdr:col>102</xdr:col>
      <xdr:colOff>114300</xdr:colOff>
      <xdr:row>41</xdr:row>
      <xdr:rowOff>141920</xdr:rowOff>
    </xdr:to>
    <xdr:cxnSp macro="">
      <xdr:nvCxnSpPr>
        <xdr:cNvPr id="399" name="直線コネクタ 398">
          <a:extLst>
            <a:ext uri="{FF2B5EF4-FFF2-40B4-BE49-F238E27FC236}">
              <a16:creationId xmlns:a16="http://schemas.microsoft.com/office/drawing/2014/main" id="{E1CB42EB-7DA9-4601-954C-F07AE0DD5731}"/>
            </a:ext>
          </a:extLst>
        </xdr:cNvPr>
        <xdr:cNvCxnSpPr/>
      </xdr:nvCxnSpPr>
      <xdr:spPr>
        <a:xfrm flipV="1">
          <a:off x="18656300" y="717003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8925D358-6DF7-4B4F-84AE-CF2C1A87468A}"/>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FEA65BB6-DD31-46EE-B134-009D594C9C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1D797FC2-222E-4EFD-9454-F4A839912E17}"/>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E22A552F-0D14-40FB-8019-E4DB23AA14B4}"/>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17084</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EEADBBCD-D71E-48D5-893A-7C601232A2C2}"/>
            </a:ext>
          </a:extLst>
        </xdr:cNvPr>
        <xdr:cNvSpPr txBox="1"/>
      </xdr:nvSpPr>
      <xdr:spPr>
        <a:xfrm>
          <a:off x="20134795" y="72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11063</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4E8AF8AA-AE8A-4C2D-8904-B41A2AEEBDC3}"/>
            </a:ext>
          </a:extLst>
        </xdr:cNvPr>
        <xdr:cNvSpPr txBox="1"/>
      </xdr:nvSpPr>
      <xdr:spPr>
        <a:xfrm>
          <a:off x="19245795" y="72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12397</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206763A-FDAF-4A7C-946E-F13113C3A0EB}"/>
            </a:ext>
          </a:extLst>
        </xdr:cNvPr>
        <xdr:cNvSpPr txBox="1"/>
      </xdr:nvSpPr>
      <xdr:spPr>
        <a:xfrm>
          <a:off x="18356795" y="72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1EFE7C8-9964-4934-8A89-54F19A15FD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136FA4CC-D019-4A26-AEC7-3A0840CBDF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A7314994-60A1-40E7-BB55-33383417C1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5B0AECC9-7893-42C9-B35D-C763069D1E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A07E5605-0573-491B-97DC-7498C86BA3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52920596-854A-410A-974E-57B3D213F4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40EB95E8-2ACD-4F38-A581-D8F7AD0543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6A031248-0C37-4861-B6DD-007DD06A3F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10310E4D-E8A1-40AD-87BF-50B399670E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6C1B9189-2EE2-432F-A5B0-C5FC2EF186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50705821-75A3-478B-95B6-B87C8ED04A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CA6F083D-E431-4E46-8DE4-D6C7E1115CB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A15B2A0B-B8F7-4040-899B-DFCCBC4E9CA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902797F7-552D-473F-B8B5-DDC2AF604D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EECDF4BF-7B90-4B8A-B4B9-B7F4EB26163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B0EA1862-5405-425D-82A9-46ECD572DD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BE2C3FC0-954D-4862-B1AD-666EE91537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7F45F77D-CADC-4A17-B45E-CB6B581B74B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FE557D33-3532-4136-8611-42987770BA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26D709D7-3BFD-423D-A61E-D73D70CD7FF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F29F6142-3ADC-4E81-BFE8-3A2D4AE713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394F4DDD-B33E-4B84-B98B-7BBBA5A8F8B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0226AE85-90C8-4A88-9E5F-9CE09CA7DA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20B6CFC7-0093-4C0C-BB53-8526C7A184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BAEB0CD5-F4D5-49A2-9460-784A255A83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32" name="直線コネクタ 431">
          <a:extLst>
            <a:ext uri="{FF2B5EF4-FFF2-40B4-BE49-F238E27FC236}">
              <a16:creationId xmlns:a16="http://schemas.microsoft.com/office/drawing/2014/main" id="{7E3C9A06-912A-42CC-9A96-48ABF614408B}"/>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a:extLst>
            <a:ext uri="{FF2B5EF4-FFF2-40B4-BE49-F238E27FC236}">
              <a16:creationId xmlns:a16="http://schemas.microsoft.com/office/drawing/2014/main" id="{00FF9FC5-F450-4831-ACC4-80746578400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a:extLst>
            <a:ext uri="{FF2B5EF4-FFF2-40B4-BE49-F238E27FC236}">
              <a16:creationId xmlns:a16="http://schemas.microsoft.com/office/drawing/2014/main" id="{C4B12C69-8605-46CB-B4B4-BB01CEC3BC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4C08791D-B90E-458B-BBFC-A5DD9977926C}"/>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6" name="直線コネクタ 435">
          <a:extLst>
            <a:ext uri="{FF2B5EF4-FFF2-40B4-BE49-F238E27FC236}">
              <a16:creationId xmlns:a16="http://schemas.microsoft.com/office/drawing/2014/main" id="{3ABFBBA1-930A-4186-9E62-9185DE78AF08}"/>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85CC5482-F397-498F-A2FE-9A204FB6B79F}"/>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38" name="フローチャート: 判断 437">
          <a:extLst>
            <a:ext uri="{FF2B5EF4-FFF2-40B4-BE49-F238E27FC236}">
              <a16:creationId xmlns:a16="http://schemas.microsoft.com/office/drawing/2014/main" id="{C5A6DBFB-F0F0-42BF-81F5-4FC779BDA175}"/>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39" name="フローチャート: 判断 438">
          <a:extLst>
            <a:ext uri="{FF2B5EF4-FFF2-40B4-BE49-F238E27FC236}">
              <a16:creationId xmlns:a16="http://schemas.microsoft.com/office/drawing/2014/main" id="{41BAD09D-730C-4B9B-967B-00FE2145362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0" name="フローチャート: 判断 439">
          <a:extLst>
            <a:ext uri="{FF2B5EF4-FFF2-40B4-BE49-F238E27FC236}">
              <a16:creationId xmlns:a16="http://schemas.microsoft.com/office/drawing/2014/main" id="{3CD20227-2EB7-4318-8EBF-40A5FDEBE273}"/>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a:extLst>
            <a:ext uri="{FF2B5EF4-FFF2-40B4-BE49-F238E27FC236}">
              <a16:creationId xmlns:a16="http://schemas.microsoft.com/office/drawing/2014/main" id="{FF73765F-ED4A-4378-B302-208946B32506}"/>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42" name="フローチャート: 判断 441">
          <a:extLst>
            <a:ext uri="{FF2B5EF4-FFF2-40B4-BE49-F238E27FC236}">
              <a16:creationId xmlns:a16="http://schemas.microsoft.com/office/drawing/2014/main" id="{6698E85C-06F2-494B-84B3-DFFFEE113ACA}"/>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E188B30-C6C7-4845-87DF-484F9F3B4A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652E28D-5EBB-42B7-B9A3-2047F2E27F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823145-7D68-4A63-ACD6-E816945687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1BEE218-0373-4CD9-9737-4F6A22EB25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E61BD55-8B10-4F05-B4D4-01CA2DF1B8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48" name="楕円 447">
          <a:extLst>
            <a:ext uri="{FF2B5EF4-FFF2-40B4-BE49-F238E27FC236}">
              <a16:creationId xmlns:a16="http://schemas.microsoft.com/office/drawing/2014/main" id="{60EC2002-11C2-477B-91B2-4E2EA05DBC84}"/>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64AE1E75-4F04-4ADD-B769-AFABCDFA2F31}"/>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0" name="楕円 449">
          <a:extLst>
            <a:ext uri="{FF2B5EF4-FFF2-40B4-BE49-F238E27FC236}">
              <a16:creationId xmlns:a16="http://schemas.microsoft.com/office/drawing/2014/main" id="{9B333EA0-BD7C-4C80-866F-271A15DB523E}"/>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51" name="直線コネクタ 450">
          <a:extLst>
            <a:ext uri="{FF2B5EF4-FFF2-40B4-BE49-F238E27FC236}">
              <a16:creationId xmlns:a16="http://schemas.microsoft.com/office/drawing/2014/main" id="{118F3847-6AC2-4440-A1C6-081306CFCFF1}"/>
            </a:ext>
          </a:extLst>
        </xdr:cNvPr>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2" name="楕円 451">
          <a:extLst>
            <a:ext uri="{FF2B5EF4-FFF2-40B4-BE49-F238E27FC236}">
              <a16:creationId xmlns:a16="http://schemas.microsoft.com/office/drawing/2014/main" id="{9EE9FDEE-0C0D-4423-943A-CE6F3EAF1A45}"/>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53" name="直線コネクタ 452">
          <a:extLst>
            <a:ext uri="{FF2B5EF4-FFF2-40B4-BE49-F238E27FC236}">
              <a16:creationId xmlns:a16="http://schemas.microsoft.com/office/drawing/2014/main" id="{FB9BE2B1-7B9F-4C12-8C7C-96E153FCF5A1}"/>
            </a:ext>
          </a:extLst>
        </xdr:cNvPr>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4" name="楕円 453">
          <a:extLst>
            <a:ext uri="{FF2B5EF4-FFF2-40B4-BE49-F238E27FC236}">
              <a16:creationId xmlns:a16="http://schemas.microsoft.com/office/drawing/2014/main" id="{3E672818-FDA4-4755-BAAF-692F917C16E6}"/>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455" name="直線コネクタ 454">
          <a:extLst>
            <a:ext uri="{FF2B5EF4-FFF2-40B4-BE49-F238E27FC236}">
              <a16:creationId xmlns:a16="http://schemas.microsoft.com/office/drawing/2014/main" id="{87359238-C501-49EA-B738-EA0CCA937C0C}"/>
            </a:ext>
          </a:extLst>
        </xdr:cNvPr>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56" name="楕円 455">
          <a:extLst>
            <a:ext uri="{FF2B5EF4-FFF2-40B4-BE49-F238E27FC236}">
              <a16:creationId xmlns:a16="http://schemas.microsoft.com/office/drawing/2014/main" id="{D4F32C36-4493-461D-BD11-28B2C4B04E4A}"/>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457" name="直線コネクタ 456">
          <a:extLst>
            <a:ext uri="{FF2B5EF4-FFF2-40B4-BE49-F238E27FC236}">
              <a16:creationId xmlns:a16="http://schemas.microsoft.com/office/drawing/2014/main" id="{FDEF783B-B681-4672-95D7-67113435DC50}"/>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27A04758-8F0D-42A6-B100-13BCE13988F2}"/>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766774BB-306D-4E06-8FAA-6861EED0D116}"/>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81C1B5CD-08F3-44D5-839F-8AA3E2F34643}"/>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85CC791E-A7DF-4320-B2D7-55DD51673309}"/>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1CEF1B7F-8300-4F4D-B0D7-087BAC47A807}"/>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B8E7E4C0-AC7A-482A-A36F-4516FE88D82F}"/>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7A44C099-F322-43BA-A2C6-F99003295602}"/>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43A4ED27-9F20-4B78-98F7-3E79F2D5DD1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156A8D35-9C1A-4A62-A6AF-5A19276601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5260B1F8-C1D5-47BE-8E7A-3A1CB71F01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3D93BDA2-2D40-42B4-8E5B-DCBE9BB77B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785E865-FB98-4019-A416-050EA66A1F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F6165057-1EE7-4260-9B52-C8F9CF9F33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273AA1CE-D995-4050-90E9-B58BCF933A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B351DD47-57D0-4251-BA09-B60C09508A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93399A10-B4AA-4B99-B70C-5412596872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9619A83D-5015-4650-B502-10F238C57E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C952CB55-6F0C-401B-A967-C03C049D67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6" name="直線コネクタ 475">
          <a:extLst>
            <a:ext uri="{FF2B5EF4-FFF2-40B4-BE49-F238E27FC236}">
              <a16:creationId xmlns:a16="http://schemas.microsoft.com/office/drawing/2014/main" id="{1AD2B6C8-CCE6-4384-BE22-C75C029D669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7" name="テキスト ボックス 476">
          <a:extLst>
            <a:ext uri="{FF2B5EF4-FFF2-40B4-BE49-F238E27FC236}">
              <a16:creationId xmlns:a16="http://schemas.microsoft.com/office/drawing/2014/main" id="{57597EF7-4BF6-4CDB-A59D-18DC8D4BBE2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F890D0E1-3272-4152-9D3D-6ABB0D4145E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B3C02830-254A-45DA-ACA2-80EC19B597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0" name="直線コネクタ 479">
          <a:extLst>
            <a:ext uri="{FF2B5EF4-FFF2-40B4-BE49-F238E27FC236}">
              <a16:creationId xmlns:a16="http://schemas.microsoft.com/office/drawing/2014/main" id="{BDC229B2-E651-415C-972D-ACE4A7495509}"/>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1" name="テキスト ボックス 480">
          <a:extLst>
            <a:ext uri="{FF2B5EF4-FFF2-40B4-BE49-F238E27FC236}">
              <a16:creationId xmlns:a16="http://schemas.microsoft.com/office/drawing/2014/main" id="{A1B11460-EB85-4F4A-AB41-C0F5BCFB5F0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EF732C60-4C40-4C68-A7E7-5316F37D5D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38607EB4-0C55-424D-B65E-40301389BE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3BE0263D-5500-45A2-A442-027E176689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85" name="直線コネクタ 484">
          <a:extLst>
            <a:ext uri="{FF2B5EF4-FFF2-40B4-BE49-F238E27FC236}">
              <a16:creationId xmlns:a16="http://schemas.microsoft.com/office/drawing/2014/main" id="{55108C95-BDFB-4566-A3B4-8F2743EA81DC}"/>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83A11B0B-A7CA-49FE-B158-15EEC8A0CF2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87" name="直線コネクタ 486">
          <a:extLst>
            <a:ext uri="{FF2B5EF4-FFF2-40B4-BE49-F238E27FC236}">
              <a16:creationId xmlns:a16="http://schemas.microsoft.com/office/drawing/2014/main" id="{4A40D049-0B36-4F51-A9F0-647EBB5FEEE1}"/>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A05EF466-5341-4119-8802-51890171D1B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89" name="直線コネクタ 488">
          <a:extLst>
            <a:ext uri="{FF2B5EF4-FFF2-40B4-BE49-F238E27FC236}">
              <a16:creationId xmlns:a16="http://schemas.microsoft.com/office/drawing/2014/main" id="{0E6C4B6F-7E41-4293-89C5-44A0877A0483}"/>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DF8EBDF5-E8FD-498A-98D5-5E9BA42E2CC3}"/>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1" name="フローチャート: 判断 490">
          <a:extLst>
            <a:ext uri="{FF2B5EF4-FFF2-40B4-BE49-F238E27FC236}">
              <a16:creationId xmlns:a16="http://schemas.microsoft.com/office/drawing/2014/main" id="{843EEF39-4A94-43A1-921D-433175790BEB}"/>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92" name="フローチャート: 判断 491">
          <a:extLst>
            <a:ext uri="{FF2B5EF4-FFF2-40B4-BE49-F238E27FC236}">
              <a16:creationId xmlns:a16="http://schemas.microsoft.com/office/drawing/2014/main" id="{41864AD9-F33F-41EC-9FBC-803DBC1C49D8}"/>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93" name="フローチャート: 判断 492">
          <a:extLst>
            <a:ext uri="{FF2B5EF4-FFF2-40B4-BE49-F238E27FC236}">
              <a16:creationId xmlns:a16="http://schemas.microsoft.com/office/drawing/2014/main" id="{B6AA2392-716E-4A7B-BA16-08FDA061492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94" name="フローチャート: 判断 493">
          <a:extLst>
            <a:ext uri="{FF2B5EF4-FFF2-40B4-BE49-F238E27FC236}">
              <a16:creationId xmlns:a16="http://schemas.microsoft.com/office/drawing/2014/main" id="{01256871-70A7-4D6A-9ABE-274E5305CBBB}"/>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95" name="フローチャート: 判断 494">
          <a:extLst>
            <a:ext uri="{FF2B5EF4-FFF2-40B4-BE49-F238E27FC236}">
              <a16:creationId xmlns:a16="http://schemas.microsoft.com/office/drawing/2014/main" id="{EBAAEE62-0728-43C7-B1A9-A394FEB3D109}"/>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A4336AF-9564-4C1E-A8DE-689FED0F18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189CFD7-B88A-40B4-B14A-41DBD3EF4D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6334987-6F8F-47BC-9F82-3DD1069E6A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F46A502-02E2-4F3A-8893-4C1AF2A842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89F86F8-7DCB-422F-80F5-B475D2C25F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25781</xdr:rowOff>
    </xdr:from>
    <xdr:to>
      <xdr:col>116</xdr:col>
      <xdr:colOff>114300</xdr:colOff>
      <xdr:row>62</xdr:row>
      <xdr:rowOff>127381</xdr:rowOff>
    </xdr:to>
    <xdr:sp macro="" textlink="">
      <xdr:nvSpPr>
        <xdr:cNvPr id="501" name="楕円 500">
          <a:extLst>
            <a:ext uri="{FF2B5EF4-FFF2-40B4-BE49-F238E27FC236}">
              <a16:creationId xmlns:a16="http://schemas.microsoft.com/office/drawing/2014/main" id="{B71BC9E4-A2D0-4AC2-B5FE-E45A675C759A}"/>
            </a:ext>
          </a:extLst>
        </xdr:cNvPr>
        <xdr:cNvSpPr/>
      </xdr:nvSpPr>
      <xdr:spPr>
        <a:xfrm>
          <a:off x="221107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4208</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4ACEA0F4-9C85-40A0-8374-554C224C319C}"/>
            </a:ext>
          </a:extLst>
        </xdr:cNvPr>
        <xdr:cNvSpPr txBox="1"/>
      </xdr:nvSpPr>
      <xdr:spPr>
        <a:xfrm>
          <a:off x="22199600" y="106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28067</xdr:rowOff>
    </xdr:from>
    <xdr:to>
      <xdr:col>112</xdr:col>
      <xdr:colOff>38100</xdr:colOff>
      <xdr:row>62</xdr:row>
      <xdr:rowOff>129667</xdr:rowOff>
    </xdr:to>
    <xdr:sp macro="" textlink="">
      <xdr:nvSpPr>
        <xdr:cNvPr id="503" name="楕円 502">
          <a:extLst>
            <a:ext uri="{FF2B5EF4-FFF2-40B4-BE49-F238E27FC236}">
              <a16:creationId xmlns:a16="http://schemas.microsoft.com/office/drawing/2014/main" id="{2A78B460-22D8-4C30-88A0-420642524B88}"/>
            </a:ext>
          </a:extLst>
        </xdr:cNvPr>
        <xdr:cNvSpPr/>
      </xdr:nvSpPr>
      <xdr:spPr>
        <a:xfrm>
          <a:off x="21272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76581</xdr:rowOff>
    </xdr:from>
    <xdr:to>
      <xdr:col>116</xdr:col>
      <xdr:colOff>63500</xdr:colOff>
      <xdr:row>62</xdr:row>
      <xdr:rowOff>78867</xdr:rowOff>
    </xdr:to>
    <xdr:cxnSp macro="">
      <xdr:nvCxnSpPr>
        <xdr:cNvPr id="504" name="直線コネクタ 503">
          <a:extLst>
            <a:ext uri="{FF2B5EF4-FFF2-40B4-BE49-F238E27FC236}">
              <a16:creationId xmlns:a16="http://schemas.microsoft.com/office/drawing/2014/main" id="{AB98EA42-B7AD-460B-8C20-FA753B08EE86}"/>
            </a:ext>
          </a:extLst>
        </xdr:cNvPr>
        <xdr:cNvCxnSpPr/>
      </xdr:nvCxnSpPr>
      <xdr:spPr>
        <a:xfrm flipV="1">
          <a:off x="21323300" y="107064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30353</xdr:rowOff>
    </xdr:from>
    <xdr:to>
      <xdr:col>107</xdr:col>
      <xdr:colOff>101600</xdr:colOff>
      <xdr:row>62</xdr:row>
      <xdr:rowOff>131953</xdr:rowOff>
    </xdr:to>
    <xdr:sp macro="" textlink="">
      <xdr:nvSpPr>
        <xdr:cNvPr id="505" name="楕円 504">
          <a:extLst>
            <a:ext uri="{FF2B5EF4-FFF2-40B4-BE49-F238E27FC236}">
              <a16:creationId xmlns:a16="http://schemas.microsoft.com/office/drawing/2014/main" id="{6D9BD5F0-8A3D-41A4-BBFB-5BEB0CFD83CE}"/>
            </a:ext>
          </a:extLst>
        </xdr:cNvPr>
        <xdr:cNvSpPr/>
      </xdr:nvSpPr>
      <xdr:spPr>
        <a:xfrm>
          <a:off x="20383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78867</xdr:rowOff>
    </xdr:from>
    <xdr:to>
      <xdr:col>111</xdr:col>
      <xdr:colOff>177800</xdr:colOff>
      <xdr:row>62</xdr:row>
      <xdr:rowOff>81153</xdr:rowOff>
    </xdr:to>
    <xdr:cxnSp macro="">
      <xdr:nvCxnSpPr>
        <xdr:cNvPr id="506" name="直線コネクタ 505">
          <a:extLst>
            <a:ext uri="{FF2B5EF4-FFF2-40B4-BE49-F238E27FC236}">
              <a16:creationId xmlns:a16="http://schemas.microsoft.com/office/drawing/2014/main" id="{0531D348-3FBE-4BF8-A9F9-5C33CB8E808F}"/>
            </a:ext>
          </a:extLst>
        </xdr:cNvPr>
        <xdr:cNvCxnSpPr/>
      </xdr:nvCxnSpPr>
      <xdr:spPr>
        <a:xfrm flipV="1">
          <a:off x="20434300" y="107087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34354</xdr:rowOff>
    </xdr:from>
    <xdr:to>
      <xdr:col>102</xdr:col>
      <xdr:colOff>165100</xdr:colOff>
      <xdr:row>62</xdr:row>
      <xdr:rowOff>135954</xdr:rowOff>
    </xdr:to>
    <xdr:sp macro="" textlink="">
      <xdr:nvSpPr>
        <xdr:cNvPr id="507" name="楕円 506">
          <a:extLst>
            <a:ext uri="{FF2B5EF4-FFF2-40B4-BE49-F238E27FC236}">
              <a16:creationId xmlns:a16="http://schemas.microsoft.com/office/drawing/2014/main" id="{933EC1C5-13FA-40E6-9B50-004A6AF1CEF5}"/>
            </a:ext>
          </a:extLst>
        </xdr:cNvPr>
        <xdr:cNvSpPr/>
      </xdr:nvSpPr>
      <xdr:spPr>
        <a:xfrm>
          <a:off x="19494500" y="106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85154</xdr:rowOff>
    </xdr:to>
    <xdr:cxnSp macro="">
      <xdr:nvCxnSpPr>
        <xdr:cNvPr id="508" name="直線コネクタ 507">
          <a:extLst>
            <a:ext uri="{FF2B5EF4-FFF2-40B4-BE49-F238E27FC236}">
              <a16:creationId xmlns:a16="http://schemas.microsoft.com/office/drawing/2014/main" id="{C6F739CF-43AA-41F4-8D04-FCC8D91C7A7F}"/>
            </a:ext>
          </a:extLst>
        </xdr:cNvPr>
        <xdr:cNvCxnSpPr/>
      </xdr:nvCxnSpPr>
      <xdr:spPr>
        <a:xfrm flipV="1">
          <a:off x="19545300" y="1071105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509" name="楕円 508">
          <a:extLst>
            <a:ext uri="{FF2B5EF4-FFF2-40B4-BE49-F238E27FC236}">
              <a16:creationId xmlns:a16="http://schemas.microsoft.com/office/drawing/2014/main" id="{4F02165A-E459-4184-9D01-C5712B4150EA}"/>
            </a:ext>
          </a:extLst>
        </xdr:cNvPr>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85154</xdr:rowOff>
    </xdr:from>
    <xdr:to>
      <xdr:col>102</xdr:col>
      <xdr:colOff>114300</xdr:colOff>
      <xdr:row>62</xdr:row>
      <xdr:rowOff>86868</xdr:rowOff>
    </xdr:to>
    <xdr:cxnSp macro="">
      <xdr:nvCxnSpPr>
        <xdr:cNvPr id="510" name="直線コネクタ 509">
          <a:extLst>
            <a:ext uri="{FF2B5EF4-FFF2-40B4-BE49-F238E27FC236}">
              <a16:creationId xmlns:a16="http://schemas.microsoft.com/office/drawing/2014/main" id="{860D1CB7-4379-450C-AC23-947E1B3AB9E3}"/>
            </a:ext>
          </a:extLst>
        </xdr:cNvPr>
        <xdr:cNvCxnSpPr/>
      </xdr:nvCxnSpPr>
      <xdr:spPr>
        <a:xfrm flipV="1">
          <a:off x="18656300" y="1071505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1" name="n_1aveValue【保健センター・保健所】&#10;一人当たり面積">
          <a:extLst>
            <a:ext uri="{FF2B5EF4-FFF2-40B4-BE49-F238E27FC236}">
              <a16:creationId xmlns:a16="http://schemas.microsoft.com/office/drawing/2014/main" id="{FDA417B5-64E1-448B-A2B3-860B974E1599}"/>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2" name="n_2aveValue【保健センター・保健所】&#10;一人当たり面積">
          <a:extLst>
            <a:ext uri="{FF2B5EF4-FFF2-40B4-BE49-F238E27FC236}">
              <a16:creationId xmlns:a16="http://schemas.microsoft.com/office/drawing/2014/main" id="{031365A3-2CE0-4DEE-9722-7E39179A8B57}"/>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13" name="n_3aveValue【保健センター・保健所】&#10;一人当たり面積">
          <a:extLst>
            <a:ext uri="{FF2B5EF4-FFF2-40B4-BE49-F238E27FC236}">
              <a16:creationId xmlns:a16="http://schemas.microsoft.com/office/drawing/2014/main" id="{648065BA-B2FA-4C54-8D57-AF17F7857686}"/>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14" name="n_4aveValue【保健センター・保健所】&#10;一人当たり面積">
          <a:extLst>
            <a:ext uri="{FF2B5EF4-FFF2-40B4-BE49-F238E27FC236}">
              <a16:creationId xmlns:a16="http://schemas.microsoft.com/office/drawing/2014/main" id="{4C51973A-6DE4-4B7B-AC18-5696F581873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120794</xdr:rowOff>
    </xdr:from>
    <xdr:ext cx="469744" cy="259045"/>
    <xdr:sp macro="" textlink="">
      <xdr:nvSpPr>
        <xdr:cNvPr id="515" name="n_1mainValue【保健センター・保健所】&#10;一人当たり面積">
          <a:extLst>
            <a:ext uri="{FF2B5EF4-FFF2-40B4-BE49-F238E27FC236}">
              <a16:creationId xmlns:a16="http://schemas.microsoft.com/office/drawing/2014/main" id="{59320DC4-2509-4732-B81D-4680E60EBD7B}"/>
            </a:ext>
          </a:extLst>
        </xdr:cNvPr>
        <xdr:cNvSpPr txBox="1"/>
      </xdr:nvSpPr>
      <xdr:spPr>
        <a:xfrm>
          <a:off x="210757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123080</xdr:rowOff>
    </xdr:from>
    <xdr:ext cx="469744" cy="259045"/>
    <xdr:sp macro="" textlink="">
      <xdr:nvSpPr>
        <xdr:cNvPr id="516" name="n_2mainValue【保健センター・保健所】&#10;一人当たり面積">
          <a:extLst>
            <a:ext uri="{FF2B5EF4-FFF2-40B4-BE49-F238E27FC236}">
              <a16:creationId xmlns:a16="http://schemas.microsoft.com/office/drawing/2014/main" id="{65C777A6-1607-49CA-A1C9-3D5BCFFEA1CF}"/>
            </a:ext>
          </a:extLst>
        </xdr:cNvPr>
        <xdr:cNvSpPr txBox="1"/>
      </xdr:nvSpPr>
      <xdr:spPr>
        <a:xfrm>
          <a:off x="20199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127081</xdr:rowOff>
    </xdr:from>
    <xdr:ext cx="469744" cy="259045"/>
    <xdr:sp macro="" textlink="">
      <xdr:nvSpPr>
        <xdr:cNvPr id="517" name="n_3mainValue【保健センター・保健所】&#10;一人当たり面積">
          <a:extLst>
            <a:ext uri="{FF2B5EF4-FFF2-40B4-BE49-F238E27FC236}">
              <a16:creationId xmlns:a16="http://schemas.microsoft.com/office/drawing/2014/main" id="{762268C6-4493-4805-BD58-6A1A71C6F02C}"/>
            </a:ext>
          </a:extLst>
        </xdr:cNvPr>
        <xdr:cNvSpPr txBox="1"/>
      </xdr:nvSpPr>
      <xdr:spPr>
        <a:xfrm>
          <a:off x="19310427" y="107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518" name="n_4mainValue【保健センター・保健所】&#10;一人当たり面積">
          <a:extLst>
            <a:ext uri="{FF2B5EF4-FFF2-40B4-BE49-F238E27FC236}">
              <a16:creationId xmlns:a16="http://schemas.microsoft.com/office/drawing/2014/main" id="{91FF8B5E-7CB9-40A5-8A66-EDAFAFA335E9}"/>
            </a:ext>
          </a:extLst>
        </xdr:cNvPr>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53D8765E-AC5E-4212-AA68-A053B36A1E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81D7F290-11E4-4C36-9284-A06D083553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64CDE051-8DF8-408B-A734-FB2023C90B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4EF7DE5E-1D27-44ED-9EEC-645BBBA8FF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1B7629F5-4EBA-4798-9BF8-D0D79B5527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5D47997-8403-434D-BA88-13A724A54F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2341972E-7056-4040-B649-88CD5CFC04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739AE109-F36A-455C-A3D3-42102D6B75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1D5D196B-5690-4E1A-8094-F5C2BE6DC7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A7ACEDF-D163-40E8-9DE0-BCF9422102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28682B17-91F0-45C6-BE1C-ACFFEE2860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CCB30DB6-F4F5-4A40-8A77-0F674E3C0A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E4A2E31F-3AFD-4D8A-AE9B-1CD797BA50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24690F02-F7E2-4606-92FD-859E7177C6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C28B78E6-86E1-49B7-9835-2EA3DD2F2E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D35A036C-18BD-4DA6-B936-BC90966944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83651161-999E-4C79-A267-04B7C5DD9F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90325784-6844-4876-8C64-1D31A4B08F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C95175DF-A828-43A5-8A07-A739723DCF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AEADEA92-6B54-4B2C-9D79-B2E9CDD84F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BEB37C79-66E3-47B2-9131-8212A43C0F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F8B691E5-6DBD-4DC9-81C7-A89B40856D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44C4E1F9-939A-46D1-93D5-5D189805858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9702F177-71DF-4DFB-9654-52EACA9352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1AAE89AA-9BCA-4C51-A061-933236435E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B05EB043-38FD-493A-892C-C0B665E099E3}"/>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987B1C47-31B3-402C-96E4-B5B173CE234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62E5411C-1313-4DAB-9E8E-567CA3C032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7" name="【消防施設】&#10;有形固定資産減価償却率最大値テキスト">
          <a:extLst>
            <a:ext uri="{FF2B5EF4-FFF2-40B4-BE49-F238E27FC236}">
              <a16:creationId xmlns:a16="http://schemas.microsoft.com/office/drawing/2014/main" id="{2C770B81-88B0-4F91-9133-BDC41ED8D5DA}"/>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8" name="直線コネクタ 547">
          <a:extLst>
            <a:ext uri="{FF2B5EF4-FFF2-40B4-BE49-F238E27FC236}">
              <a16:creationId xmlns:a16="http://schemas.microsoft.com/office/drawing/2014/main" id="{2E2153BB-268F-4D97-B318-C6D4919A643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80D93A21-531C-4F51-B5C9-5212F3DDC994}"/>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0" name="フローチャート: 判断 549">
          <a:extLst>
            <a:ext uri="{FF2B5EF4-FFF2-40B4-BE49-F238E27FC236}">
              <a16:creationId xmlns:a16="http://schemas.microsoft.com/office/drawing/2014/main" id="{79108051-D362-4DBC-86F8-CE20A72CEE1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1" name="フローチャート: 判断 550">
          <a:extLst>
            <a:ext uri="{FF2B5EF4-FFF2-40B4-BE49-F238E27FC236}">
              <a16:creationId xmlns:a16="http://schemas.microsoft.com/office/drawing/2014/main" id="{654C7FE7-7520-4B33-B853-2FC447DEEFC2}"/>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52" name="フローチャート: 判断 551">
          <a:extLst>
            <a:ext uri="{FF2B5EF4-FFF2-40B4-BE49-F238E27FC236}">
              <a16:creationId xmlns:a16="http://schemas.microsoft.com/office/drawing/2014/main" id="{829BD634-1646-48B7-AC89-A6E4EA8197D8}"/>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53" name="フローチャート: 判断 552">
          <a:extLst>
            <a:ext uri="{FF2B5EF4-FFF2-40B4-BE49-F238E27FC236}">
              <a16:creationId xmlns:a16="http://schemas.microsoft.com/office/drawing/2014/main" id="{EC817146-5609-4963-81FA-453E3156E24B}"/>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54" name="フローチャート: 判断 553">
          <a:extLst>
            <a:ext uri="{FF2B5EF4-FFF2-40B4-BE49-F238E27FC236}">
              <a16:creationId xmlns:a16="http://schemas.microsoft.com/office/drawing/2014/main" id="{76D69EFE-9272-4234-9CBE-5C28130990B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24E43E91-49B0-4D9A-91B4-F900C710F1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F182383-D85B-4862-81DE-07C048009F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33D6186-DB97-44B7-9E3D-0114ECF6BB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D3553E7E-FD4C-4AF0-97CB-8D9AC071D3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241ABF5-B107-418E-A570-BFDDDCE88F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60" name="楕円 559">
          <a:extLst>
            <a:ext uri="{FF2B5EF4-FFF2-40B4-BE49-F238E27FC236}">
              <a16:creationId xmlns:a16="http://schemas.microsoft.com/office/drawing/2014/main" id="{0B6A5854-D169-4CFA-9343-2935155152DA}"/>
            </a:ext>
          </a:extLst>
        </xdr:cNvPr>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F2815C90-1C5A-49B0-87E4-CE537F9CD1C6}"/>
            </a:ext>
          </a:extLst>
        </xdr:cNvPr>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562" name="楕円 561">
          <a:extLst>
            <a:ext uri="{FF2B5EF4-FFF2-40B4-BE49-F238E27FC236}">
              <a16:creationId xmlns:a16="http://schemas.microsoft.com/office/drawing/2014/main" id="{BA2659C9-2827-4510-B35E-333C2E4E2903}"/>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25037</xdr:rowOff>
    </xdr:to>
    <xdr:cxnSp macro="">
      <xdr:nvCxnSpPr>
        <xdr:cNvPr id="563" name="直線コネクタ 562">
          <a:extLst>
            <a:ext uri="{FF2B5EF4-FFF2-40B4-BE49-F238E27FC236}">
              <a16:creationId xmlns:a16="http://schemas.microsoft.com/office/drawing/2014/main" id="{977E3809-80F2-4CDD-BC2E-C02F1E15B20D}"/>
            </a:ext>
          </a:extLst>
        </xdr:cNvPr>
        <xdr:cNvCxnSpPr/>
      </xdr:nvCxnSpPr>
      <xdr:spPr>
        <a:xfrm>
          <a:off x="15481300" y="143827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64" name="楕円 563">
          <a:extLst>
            <a:ext uri="{FF2B5EF4-FFF2-40B4-BE49-F238E27FC236}">
              <a16:creationId xmlns:a16="http://schemas.microsoft.com/office/drawing/2014/main" id="{DB6A1DBD-309A-4473-8560-AAC85413B43A}"/>
            </a:ext>
          </a:extLst>
        </xdr:cNvPr>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83</xdr:row>
      <xdr:rowOff>152400</xdr:rowOff>
    </xdr:to>
    <xdr:cxnSp macro="">
      <xdr:nvCxnSpPr>
        <xdr:cNvPr id="565" name="直線コネクタ 564">
          <a:extLst>
            <a:ext uri="{FF2B5EF4-FFF2-40B4-BE49-F238E27FC236}">
              <a16:creationId xmlns:a16="http://schemas.microsoft.com/office/drawing/2014/main" id="{70B9E484-8274-4398-B71A-8FC8E685F2C8}"/>
            </a:ext>
          </a:extLst>
        </xdr:cNvPr>
        <xdr:cNvCxnSpPr/>
      </xdr:nvCxnSpPr>
      <xdr:spPr>
        <a:xfrm>
          <a:off x="14592300" y="141998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66" name="楕円 565">
          <a:extLst>
            <a:ext uri="{FF2B5EF4-FFF2-40B4-BE49-F238E27FC236}">
              <a16:creationId xmlns:a16="http://schemas.microsoft.com/office/drawing/2014/main" id="{B37B5259-03AC-4544-A711-471551F94E55}"/>
            </a:ext>
          </a:extLst>
        </xdr:cNvPr>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140970</xdr:rowOff>
    </xdr:to>
    <xdr:cxnSp macro="">
      <xdr:nvCxnSpPr>
        <xdr:cNvPr id="567" name="直線コネクタ 566">
          <a:extLst>
            <a:ext uri="{FF2B5EF4-FFF2-40B4-BE49-F238E27FC236}">
              <a16:creationId xmlns:a16="http://schemas.microsoft.com/office/drawing/2014/main" id="{15702A32-844A-4004-8677-408CCECB9A88}"/>
            </a:ext>
          </a:extLst>
        </xdr:cNvPr>
        <xdr:cNvCxnSpPr/>
      </xdr:nvCxnSpPr>
      <xdr:spPr>
        <a:xfrm>
          <a:off x="13703300" y="1416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29755</xdr:rowOff>
    </xdr:from>
    <xdr:to>
      <xdr:col>67</xdr:col>
      <xdr:colOff>101600</xdr:colOff>
      <xdr:row>82</xdr:row>
      <xdr:rowOff>131355</xdr:rowOff>
    </xdr:to>
    <xdr:sp macro="" textlink="">
      <xdr:nvSpPr>
        <xdr:cNvPr id="568" name="楕円 567">
          <a:extLst>
            <a:ext uri="{FF2B5EF4-FFF2-40B4-BE49-F238E27FC236}">
              <a16:creationId xmlns:a16="http://schemas.microsoft.com/office/drawing/2014/main" id="{DDDFCE83-AAAB-462E-830B-E37CCEDB90A6}"/>
            </a:ext>
          </a:extLst>
        </xdr:cNvPr>
        <xdr:cNvSpPr/>
      </xdr:nvSpPr>
      <xdr:spPr>
        <a:xfrm>
          <a:off x="12763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108313</xdr:rowOff>
    </xdr:to>
    <xdr:cxnSp macro="">
      <xdr:nvCxnSpPr>
        <xdr:cNvPr id="569" name="直線コネクタ 568">
          <a:extLst>
            <a:ext uri="{FF2B5EF4-FFF2-40B4-BE49-F238E27FC236}">
              <a16:creationId xmlns:a16="http://schemas.microsoft.com/office/drawing/2014/main" id="{4C844126-104D-40D4-89D1-8D524AAD5D48}"/>
            </a:ext>
          </a:extLst>
        </xdr:cNvPr>
        <xdr:cNvCxnSpPr/>
      </xdr:nvCxnSpPr>
      <xdr:spPr>
        <a:xfrm>
          <a:off x="12814300" y="141394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0" name="n_1aveValue【消防施設】&#10;有形固定資産減価償却率">
          <a:extLst>
            <a:ext uri="{FF2B5EF4-FFF2-40B4-BE49-F238E27FC236}">
              <a16:creationId xmlns:a16="http://schemas.microsoft.com/office/drawing/2014/main" id="{EE746C5F-48AB-43EC-8E23-CEDC3E044E2C}"/>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1" name="n_2aveValue【消防施設】&#10;有形固定資産減価償却率">
          <a:extLst>
            <a:ext uri="{FF2B5EF4-FFF2-40B4-BE49-F238E27FC236}">
              <a16:creationId xmlns:a16="http://schemas.microsoft.com/office/drawing/2014/main" id="{28297399-23AB-4210-9D49-7ECACCD7EE87}"/>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72" name="n_3aveValue【消防施設】&#10;有形固定資産減価償却率">
          <a:extLst>
            <a:ext uri="{FF2B5EF4-FFF2-40B4-BE49-F238E27FC236}">
              <a16:creationId xmlns:a16="http://schemas.microsoft.com/office/drawing/2014/main" id="{7474B68A-0EBE-437A-8EAF-94EFE523703B}"/>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73" name="n_4aveValue【消防施設】&#10;有形固定資産減価償却率">
          <a:extLst>
            <a:ext uri="{FF2B5EF4-FFF2-40B4-BE49-F238E27FC236}">
              <a16:creationId xmlns:a16="http://schemas.microsoft.com/office/drawing/2014/main" id="{159878FF-7719-4ED1-B472-4A0130D7EC3A}"/>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574" name="n_1mainValue【消防施設】&#10;有形固定資産減価償却率">
          <a:extLst>
            <a:ext uri="{FF2B5EF4-FFF2-40B4-BE49-F238E27FC236}">
              <a16:creationId xmlns:a16="http://schemas.microsoft.com/office/drawing/2014/main" id="{C254D77D-E005-476E-9026-4080FF0B491B}"/>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75" name="n_2mainValue【消防施設】&#10;有形固定資産減価償却率">
          <a:extLst>
            <a:ext uri="{FF2B5EF4-FFF2-40B4-BE49-F238E27FC236}">
              <a16:creationId xmlns:a16="http://schemas.microsoft.com/office/drawing/2014/main" id="{5645914D-FADD-440D-B13A-D3C11AF6E811}"/>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76" name="n_3mainValue【消防施設】&#10;有形固定資産減価償却率">
          <a:extLst>
            <a:ext uri="{FF2B5EF4-FFF2-40B4-BE49-F238E27FC236}">
              <a16:creationId xmlns:a16="http://schemas.microsoft.com/office/drawing/2014/main" id="{6F70BF33-4489-45C2-9AAF-16C94687E543}"/>
            </a:ext>
          </a:extLst>
        </xdr:cNvPr>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147882</xdr:rowOff>
    </xdr:from>
    <xdr:ext cx="405111" cy="259045"/>
    <xdr:sp macro="" textlink="">
      <xdr:nvSpPr>
        <xdr:cNvPr id="577" name="n_4mainValue【消防施設】&#10;有形固定資産減価償却率">
          <a:extLst>
            <a:ext uri="{FF2B5EF4-FFF2-40B4-BE49-F238E27FC236}">
              <a16:creationId xmlns:a16="http://schemas.microsoft.com/office/drawing/2014/main" id="{9EEF4BAD-F3DC-4729-82E4-45BD13998A2F}"/>
            </a:ext>
          </a:extLst>
        </xdr:cNvPr>
        <xdr:cNvSpPr txBox="1"/>
      </xdr:nvSpPr>
      <xdr:spPr>
        <a:xfrm>
          <a:off x="12611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EFBDFA5B-D8A2-462F-A982-78A6D9BC81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160AD0C9-6248-4C79-B616-4625005206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74CE2224-5B54-478E-B67D-1F84069FB4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E836967-7DF7-4228-B74E-7029110018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6DC5E67E-307D-4987-A59E-D1E3C1D143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6B997A38-CB94-45F6-BC1B-230E357BED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3A81FD39-6E25-4BEE-BCDC-AB7F6014FA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466BA53F-EE36-4150-A455-134447166A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F53FF936-B895-4747-A4DE-3AEF321829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38DE1BD9-C907-4CAD-89CA-E4096FD0D2B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8" name="直線コネクタ 587">
          <a:extLst>
            <a:ext uri="{FF2B5EF4-FFF2-40B4-BE49-F238E27FC236}">
              <a16:creationId xmlns:a16="http://schemas.microsoft.com/office/drawing/2014/main" id="{030CC122-922D-4EDA-BA52-3A303625233D}"/>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9" name="テキスト ボックス 588">
          <a:extLst>
            <a:ext uri="{FF2B5EF4-FFF2-40B4-BE49-F238E27FC236}">
              <a16:creationId xmlns:a16="http://schemas.microsoft.com/office/drawing/2014/main" id="{F7AEC636-3AC7-48BD-97DD-0980C4CF9168}"/>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a:extLst>
            <a:ext uri="{FF2B5EF4-FFF2-40B4-BE49-F238E27FC236}">
              <a16:creationId xmlns:a16="http://schemas.microsoft.com/office/drawing/2014/main" id="{6A9D7A81-36C9-42CF-9CB9-E4EBCCBC327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a:extLst>
            <a:ext uri="{FF2B5EF4-FFF2-40B4-BE49-F238E27FC236}">
              <a16:creationId xmlns:a16="http://schemas.microsoft.com/office/drawing/2014/main" id="{2DA5FD41-5576-4472-891E-9F33D7FDA7C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2" name="直線コネクタ 591">
          <a:extLst>
            <a:ext uri="{FF2B5EF4-FFF2-40B4-BE49-F238E27FC236}">
              <a16:creationId xmlns:a16="http://schemas.microsoft.com/office/drawing/2014/main" id="{228D2D56-E145-451F-8BCD-BD02FCFCEC07}"/>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3" name="テキスト ボックス 592">
          <a:extLst>
            <a:ext uri="{FF2B5EF4-FFF2-40B4-BE49-F238E27FC236}">
              <a16:creationId xmlns:a16="http://schemas.microsoft.com/office/drawing/2014/main" id="{A83E0980-D855-44C9-945C-B9A4C899CF89}"/>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B147F00A-996D-4A46-80B1-2C325CC098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9DC05577-9DA1-4BBF-A75D-E4EF4E9934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a:extLst>
            <a:ext uri="{FF2B5EF4-FFF2-40B4-BE49-F238E27FC236}">
              <a16:creationId xmlns:a16="http://schemas.microsoft.com/office/drawing/2014/main" id="{24A35F65-0F56-43F7-9238-B90B59EA64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97" name="直線コネクタ 596">
          <a:extLst>
            <a:ext uri="{FF2B5EF4-FFF2-40B4-BE49-F238E27FC236}">
              <a16:creationId xmlns:a16="http://schemas.microsoft.com/office/drawing/2014/main" id="{F6D80231-3F7D-4EEA-BD1D-A89F644F2983}"/>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98" name="【消防施設】&#10;一人当たり面積最小値テキスト">
          <a:extLst>
            <a:ext uri="{FF2B5EF4-FFF2-40B4-BE49-F238E27FC236}">
              <a16:creationId xmlns:a16="http://schemas.microsoft.com/office/drawing/2014/main" id="{F4C7B5B9-9349-495E-8D82-ACCD012C95E3}"/>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99" name="直線コネクタ 598">
          <a:extLst>
            <a:ext uri="{FF2B5EF4-FFF2-40B4-BE49-F238E27FC236}">
              <a16:creationId xmlns:a16="http://schemas.microsoft.com/office/drawing/2014/main" id="{6AB6C4FA-90ED-41DF-A128-CED9F0D6B5E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0" name="【消防施設】&#10;一人当たり面積最大値テキスト">
          <a:extLst>
            <a:ext uri="{FF2B5EF4-FFF2-40B4-BE49-F238E27FC236}">
              <a16:creationId xmlns:a16="http://schemas.microsoft.com/office/drawing/2014/main" id="{F092363B-0795-407A-9594-4303EB2BB80F}"/>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1" name="直線コネクタ 600">
          <a:extLst>
            <a:ext uri="{FF2B5EF4-FFF2-40B4-BE49-F238E27FC236}">
              <a16:creationId xmlns:a16="http://schemas.microsoft.com/office/drawing/2014/main" id="{CC69C586-4532-4834-AA10-4DD1A1E7400C}"/>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02" name="【消防施設】&#10;一人当たり面積平均値テキスト">
          <a:extLst>
            <a:ext uri="{FF2B5EF4-FFF2-40B4-BE49-F238E27FC236}">
              <a16:creationId xmlns:a16="http://schemas.microsoft.com/office/drawing/2014/main" id="{31EDF5EB-BEC7-45C8-B8AD-AA5C0A8D9B4A}"/>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03" name="フローチャート: 判断 602">
          <a:extLst>
            <a:ext uri="{FF2B5EF4-FFF2-40B4-BE49-F238E27FC236}">
              <a16:creationId xmlns:a16="http://schemas.microsoft.com/office/drawing/2014/main" id="{62106FFB-0D83-4FBA-BCF8-08A508AD74AA}"/>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04" name="フローチャート: 判断 603">
          <a:extLst>
            <a:ext uri="{FF2B5EF4-FFF2-40B4-BE49-F238E27FC236}">
              <a16:creationId xmlns:a16="http://schemas.microsoft.com/office/drawing/2014/main" id="{16DC9A5B-C3B7-4D5A-B880-298B7A5C39E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05" name="フローチャート: 判断 604">
          <a:extLst>
            <a:ext uri="{FF2B5EF4-FFF2-40B4-BE49-F238E27FC236}">
              <a16:creationId xmlns:a16="http://schemas.microsoft.com/office/drawing/2014/main" id="{5302E8FD-B373-4D8B-AA7F-027B7B85BA65}"/>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06" name="フローチャート: 判断 605">
          <a:extLst>
            <a:ext uri="{FF2B5EF4-FFF2-40B4-BE49-F238E27FC236}">
              <a16:creationId xmlns:a16="http://schemas.microsoft.com/office/drawing/2014/main" id="{C7066D11-C8DB-4FBC-95BC-2EFE3B02F612}"/>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07" name="フローチャート: 判断 606">
          <a:extLst>
            <a:ext uri="{FF2B5EF4-FFF2-40B4-BE49-F238E27FC236}">
              <a16:creationId xmlns:a16="http://schemas.microsoft.com/office/drawing/2014/main" id="{7E552144-140E-4284-84C3-8795CAE5D604}"/>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B3E529B-0A28-422A-AECF-ADF1B638DB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9AAC163-24E8-4B01-9ACF-F55D37E34A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9302065F-D563-4924-9E53-DB9C732F77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8136CA2-04D6-460A-B3F2-5FC9DB94F3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FA43C6B-F447-4831-AFF3-D8730090DB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445</xdr:rowOff>
    </xdr:from>
    <xdr:to>
      <xdr:col>116</xdr:col>
      <xdr:colOff>114300</xdr:colOff>
      <xdr:row>85</xdr:row>
      <xdr:rowOff>102045</xdr:rowOff>
    </xdr:to>
    <xdr:sp macro="" textlink="">
      <xdr:nvSpPr>
        <xdr:cNvPr id="613" name="楕円 612">
          <a:extLst>
            <a:ext uri="{FF2B5EF4-FFF2-40B4-BE49-F238E27FC236}">
              <a16:creationId xmlns:a16="http://schemas.microsoft.com/office/drawing/2014/main" id="{FA96632F-1635-4506-9E55-A281511E87FA}"/>
            </a:ext>
          </a:extLst>
        </xdr:cNvPr>
        <xdr:cNvSpPr/>
      </xdr:nvSpPr>
      <xdr:spPr>
        <a:xfrm>
          <a:off x="22110700" y="145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86822</xdr:rowOff>
    </xdr:from>
    <xdr:ext cx="469744" cy="259045"/>
    <xdr:sp macro="" textlink="">
      <xdr:nvSpPr>
        <xdr:cNvPr id="614" name="【消防施設】&#10;一人当たり面積該当値テキスト">
          <a:extLst>
            <a:ext uri="{FF2B5EF4-FFF2-40B4-BE49-F238E27FC236}">
              <a16:creationId xmlns:a16="http://schemas.microsoft.com/office/drawing/2014/main" id="{324D2B68-D07E-4F24-B0A8-80AAA319A84A}"/>
            </a:ext>
          </a:extLst>
        </xdr:cNvPr>
        <xdr:cNvSpPr txBox="1"/>
      </xdr:nvSpPr>
      <xdr:spPr>
        <a:xfrm>
          <a:off x="22199600" y="1448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5017</xdr:rowOff>
    </xdr:from>
    <xdr:to>
      <xdr:col>112</xdr:col>
      <xdr:colOff>38100</xdr:colOff>
      <xdr:row>85</xdr:row>
      <xdr:rowOff>106617</xdr:rowOff>
    </xdr:to>
    <xdr:sp macro="" textlink="">
      <xdr:nvSpPr>
        <xdr:cNvPr id="615" name="楕円 614">
          <a:extLst>
            <a:ext uri="{FF2B5EF4-FFF2-40B4-BE49-F238E27FC236}">
              <a16:creationId xmlns:a16="http://schemas.microsoft.com/office/drawing/2014/main" id="{380B4A5E-2A95-4DC6-AD5B-C42069532F61}"/>
            </a:ext>
          </a:extLst>
        </xdr:cNvPr>
        <xdr:cNvSpPr/>
      </xdr:nvSpPr>
      <xdr:spPr>
        <a:xfrm>
          <a:off x="21272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51245</xdr:rowOff>
    </xdr:from>
    <xdr:to>
      <xdr:col>116</xdr:col>
      <xdr:colOff>63500</xdr:colOff>
      <xdr:row>85</xdr:row>
      <xdr:rowOff>55817</xdr:rowOff>
    </xdr:to>
    <xdr:cxnSp macro="">
      <xdr:nvCxnSpPr>
        <xdr:cNvPr id="616" name="直線コネクタ 615">
          <a:extLst>
            <a:ext uri="{FF2B5EF4-FFF2-40B4-BE49-F238E27FC236}">
              <a16:creationId xmlns:a16="http://schemas.microsoft.com/office/drawing/2014/main" id="{FC741E00-53AA-454D-B218-C89B3C43559F}"/>
            </a:ext>
          </a:extLst>
        </xdr:cNvPr>
        <xdr:cNvCxnSpPr/>
      </xdr:nvCxnSpPr>
      <xdr:spPr>
        <a:xfrm flipV="1">
          <a:off x="21323300" y="1462449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617" name="楕円 616">
          <a:extLst>
            <a:ext uri="{FF2B5EF4-FFF2-40B4-BE49-F238E27FC236}">
              <a16:creationId xmlns:a16="http://schemas.microsoft.com/office/drawing/2014/main" id="{60508653-F2B3-4B11-A7A6-57059375CA0F}"/>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55817</xdr:rowOff>
    </xdr:from>
    <xdr:to>
      <xdr:col>111</xdr:col>
      <xdr:colOff>177800</xdr:colOff>
      <xdr:row>85</xdr:row>
      <xdr:rowOff>56387</xdr:rowOff>
    </xdr:to>
    <xdr:cxnSp macro="">
      <xdr:nvCxnSpPr>
        <xdr:cNvPr id="618" name="直線コネクタ 617">
          <a:extLst>
            <a:ext uri="{FF2B5EF4-FFF2-40B4-BE49-F238E27FC236}">
              <a16:creationId xmlns:a16="http://schemas.microsoft.com/office/drawing/2014/main" id="{05E72D0E-D9D0-4D4A-A01E-7CD10EDAA138}"/>
            </a:ext>
          </a:extLst>
        </xdr:cNvPr>
        <xdr:cNvCxnSpPr/>
      </xdr:nvCxnSpPr>
      <xdr:spPr>
        <a:xfrm flipV="1">
          <a:off x="20434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xdr:rowOff>
    </xdr:from>
    <xdr:to>
      <xdr:col>102</xdr:col>
      <xdr:colOff>165100</xdr:colOff>
      <xdr:row>85</xdr:row>
      <xdr:rowOff>108331</xdr:rowOff>
    </xdr:to>
    <xdr:sp macro="" textlink="">
      <xdr:nvSpPr>
        <xdr:cNvPr id="619" name="楕円 618">
          <a:extLst>
            <a:ext uri="{FF2B5EF4-FFF2-40B4-BE49-F238E27FC236}">
              <a16:creationId xmlns:a16="http://schemas.microsoft.com/office/drawing/2014/main" id="{13C90E19-255A-4949-913A-5735B127740B}"/>
            </a:ext>
          </a:extLst>
        </xdr:cNvPr>
        <xdr:cNvSpPr/>
      </xdr:nvSpPr>
      <xdr:spPr>
        <a:xfrm>
          <a:off x="19494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57531</xdr:rowOff>
    </xdr:to>
    <xdr:cxnSp macro="">
      <xdr:nvCxnSpPr>
        <xdr:cNvPr id="620" name="直線コネクタ 619">
          <a:extLst>
            <a:ext uri="{FF2B5EF4-FFF2-40B4-BE49-F238E27FC236}">
              <a16:creationId xmlns:a16="http://schemas.microsoft.com/office/drawing/2014/main" id="{879B674B-CD81-476A-BEBF-2468EE43CC37}"/>
            </a:ext>
          </a:extLst>
        </xdr:cNvPr>
        <xdr:cNvCxnSpPr/>
      </xdr:nvCxnSpPr>
      <xdr:spPr>
        <a:xfrm flipV="1">
          <a:off x="19545300" y="146296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xdr:rowOff>
    </xdr:from>
    <xdr:to>
      <xdr:col>98</xdr:col>
      <xdr:colOff>38100</xdr:colOff>
      <xdr:row>85</xdr:row>
      <xdr:rowOff>108902</xdr:rowOff>
    </xdr:to>
    <xdr:sp macro="" textlink="">
      <xdr:nvSpPr>
        <xdr:cNvPr id="621" name="楕円 620">
          <a:extLst>
            <a:ext uri="{FF2B5EF4-FFF2-40B4-BE49-F238E27FC236}">
              <a16:creationId xmlns:a16="http://schemas.microsoft.com/office/drawing/2014/main" id="{05365184-B75F-48F9-9825-13AD721259AA}"/>
            </a:ext>
          </a:extLst>
        </xdr:cNvPr>
        <xdr:cNvSpPr/>
      </xdr:nvSpPr>
      <xdr:spPr>
        <a:xfrm>
          <a:off x="18605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57531</xdr:rowOff>
    </xdr:from>
    <xdr:to>
      <xdr:col>102</xdr:col>
      <xdr:colOff>114300</xdr:colOff>
      <xdr:row>85</xdr:row>
      <xdr:rowOff>58102</xdr:rowOff>
    </xdr:to>
    <xdr:cxnSp macro="">
      <xdr:nvCxnSpPr>
        <xdr:cNvPr id="622" name="直線コネクタ 621">
          <a:extLst>
            <a:ext uri="{FF2B5EF4-FFF2-40B4-BE49-F238E27FC236}">
              <a16:creationId xmlns:a16="http://schemas.microsoft.com/office/drawing/2014/main" id="{21FF200B-CA75-4D9A-A220-1CF7A6083BD0}"/>
            </a:ext>
          </a:extLst>
        </xdr:cNvPr>
        <xdr:cNvCxnSpPr/>
      </xdr:nvCxnSpPr>
      <xdr:spPr>
        <a:xfrm flipV="1">
          <a:off x="18656300" y="1463078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23" name="n_1aveValue【消防施設】&#10;一人当たり面積">
          <a:extLst>
            <a:ext uri="{FF2B5EF4-FFF2-40B4-BE49-F238E27FC236}">
              <a16:creationId xmlns:a16="http://schemas.microsoft.com/office/drawing/2014/main" id="{ECE4DE66-E47F-483B-9091-F67DE2E3C3A8}"/>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24" name="n_2aveValue【消防施設】&#10;一人当たり面積">
          <a:extLst>
            <a:ext uri="{FF2B5EF4-FFF2-40B4-BE49-F238E27FC236}">
              <a16:creationId xmlns:a16="http://schemas.microsoft.com/office/drawing/2014/main" id="{E4C97AE2-5F3A-412E-9284-50B80A979587}"/>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25" name="n_3aveValue【消防施設】&#10;一人当たり面積">
          <a:extLst>
            <a:ext uri="{FF2B5EF4-FFF2-40B4-BE49-F238E27FC236}">
              <a16:creationId xmlns:a16="http://schemas.microsoft.com/office/drawing/2014/main" id="{3F50D988-5518-4FA7-821D-B626DF8669B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26" name="n_4aveValue【消防施設】&#10;一人当たり面積">
          <a:extLst>
            <a:ext uri="{FF2B5EF4-FFF2-40B4-BE49-F238E27FC236}">
              <a16:creationId xmlns:a16="http://schemas.microsoft.com/office/drawing/2014/main" id="{3937BAFE-E45D-4853-87B1-441BF5C391A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97744</xdr:rowOff>
    </xdr:from>
    <xdr:ext cx="469744" cy="259045"/>
    <xdr:sp macro="" textlink="">
      <xdr:nvSpPr>
        <xdr:cNvPr id="627" name="n_1mainValue【消防施設】&#10;一人当たり面積">
          <a:extLst>
            <a:ext uri="{FF2B5EF4-FFF2-40B4-BE49-F238E27FC236}">
              <a16:creationId xmlns:a16="http://schemas.microsoft.com/office/drawing/2014/main" id="{42177D35-2CF0-465F-A56F-6C4BB4E43E59}"/>
            </a:ext>
          </a:extLst>
        </xdr:cNvPr>
        <xdr:cNvSpPr txBox="1"/>
      </xdr:nvSpPr>
      <xdr:spPr>
        <a:xfrm>
          <a:off x="21075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28" name="n_2mainValue【消防施設】&#10;一人当たり面積">
          <a:extLst>
            <a:ext uri="{FF2B5EF4-FFF2-40B4-BE49-F238E27FC236}">
              <a16:creationId xmlns:a16="http://schemas.microsoft.com/office/drawing/2014/main" id="{0163AEA8-23E8-4933-B78B-076E510F78C8}"/>
            </a:ext>
          </a:extLst>
        </xdr:cNvPr>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99458</xdr:rowOff>
    </xdr:from>
    <xdr:ext cx="469744" cy="259045"/>
    <xdr:sp macro="" textlink="">
      <xdr:nvSpPr>
        <xdr:cNvPr id="629" name="n_3mainValue【消防施設】&#10;一人当たり面積">
          <a:extLst>
            <a:ext uri="{FF2B5EF4-FFF2-40B4-BE49-F238E27FC236}">
              <a16:creationId xmlns:a16="http://schemas.microsoft.com/office/drawing/2014/main" id="{DF5F6991-501C-4C23-888B-DE2A2E1192ED}"/>
            </a:ext>
          </a:extLst>
        </xdr:cNvPr>
        <xdr:cNvSpPr txBox="1"/>
      </xdr:nvSpPr>
      <xdr:spPr>
        <a:xfrm>
          <a:off x="19310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100029</xdr:rowOff>
    </xdr:from>
    <xdr:ext cx="469744" cy="259045"/>
    <xdr:sp macro="" textlink="">
      <xdr:nvSpPr>
        <xdr:cNvPr id="630" name="n_4mainValue【消防施設】&#10;一人当たり面積">
          <a:extLst>
            <a:ext uri="{FF2B5EF4-FFF2-40B4-BE49-F238E27FC236}">
              <a16:creationId xmlns:a16="http://schemas.microsoft.com/office/drawing/2014/main" id="{24AF8C7F-728D-4BE4-8965-F04398A25376}"/>
            </a:ext>
          </a:extLst>
        </xdr:cNvPr>
        <xdr:cNvSpPr txBox="1"/>
      </xdr:nvSpPr>
      <xdr:spPr>
        <a:xfrm>
          <a:off x="18421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F0A8DD43-9B98-4692-AAA6-BDC14B58C5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C75D5D0B-E57B-4559-B4B2-C7C76EC52B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3A4ABA5E-12E1-4370-B9A5-082781CCAF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8D548F13-F12D-4104-AD0E-0F663294FA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4B447202-C858-4681-B3D3-397894B422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9E1BD59-6B85-47CE-924B-A54B26D2C4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4E5F5EB1-7ECC-4D4C-8179-C0E2889D14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ACF734E2-93C2-4B5B-B396-D2636FD46B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C390FC8C-3E6B-46E7-B03E-957FA005B0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CDCD22DF-E778-4B9E-BF67-4C2151E0EF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ECAC5F99-8D2A-4834-A1EE-3FC5A3E762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a:extLst>
            <a:ext uri="{FF2B5EF4-FFF2-40B4-BE49-F238E27FC236}">
              <a16:creationId xmlns:a16="http://schemas.microsoft.com/office/drawing/2014/main" id="{39290CA6-4020-474F-8E21-7530631EBDA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8CED4005-8D3D-4EE3-82CF-D32AC52051F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a:extLst>
            <a:ext uri="{FF2B5EF4-FFF2-40B4-BE49-F238E27FC236}">
              <a16:creationId xmlns:a16="http://schemas.microsoft.com/office/drawing/2014/main" id="{62D7E130-9617-4434-8719-F2115DEC03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a:extLst>
            <a:ext uri="{FF2B5EF4-FFF2-40B4-BE49-F238E27FC236}">
              <a16:creationId xmlns:a16="http://schemas.microsoft.com/office/drawing/2014/main" id="{AFA29A19-D51D-49B8-8C9E-4732FC58C03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a:extLst>
            <a:ext uri="{FF2B5EF4-FFF2-40B4-BE49-F238E27FC236}">
              <a16:creationId xmlns:a16="http://schemas.microsoft.com/office/drawing/2014/main" id="{3A8C8D82-1D0B-4D34-919F-3B687FAA69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a:extLst>
            <a:ext uri="{FF2B5EF4-FFF2-40B4-BE49-F238E27FC236}">
              <a16:creationId xmlns:a16="http://schemas.microsoft.com/office/drawing/2014/main" id="{9DC67BF7-861C-415C-8BBD-9D37AC4142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a:extLst>
            <a:ext uri="{FF2B5EF4-FFF2-40B4-BE49-F238E27FC236}">
              <a16:creationId xmlns:a16="http://schemas.microsoft.com/office/drawing/2014/main" id="{F54B30F0-A140-4B8B-88DD-C694E3A57C2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a:extLst>
            <a:ext uri="{FF2B5EF4-FFF2-40B4-BE49-F238E27FC236}">
              <a16:creationId xmlns:a16="http://schemas.microsoft.com/office/drawing/2014/main" id="{05449D5A-7C19-4DB6-8494-3FF7AC78DE4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a:extLst>
            <a:ext uri="{FF2B5EF4-FFF2-40B4-BE49-F238E27FC236}">
              <a16:creationId xmlns:a16="http://schemas.microsoft.com/office/drawing/2014/main" id="{50C8F6A1-335E-49F2-91FC-3B6CC42833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1" name="テキスト ボックス 650">
          <a:extLst>
            <a:ext uri="{FF2B5EF4-FFF2-40B4-BE49-F238E27FC236}">
              <a16:creationId xmlns:a16="http://schemas.microsoft.com/office/drawing/2014/main" id="{C43319A6-8887-40CF-9D9E-278CB39C755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8D44AA98-2D52-4F70-AF01-75DC42F9EA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94AAE4E1-BA34-42E5-B425-8A192998DA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4" name="直線コネクタ 653">
          <a:extLst>
            <a:ext uri="{FF2B5EF4-FFF2-40B4-BE49-F238E27FC236}">
              <a16:creationId xmlns:a16="http://schemas.microsoft.com/office/drawing/2014/main" id="{C3C6AA0D-C1C2-492E-9997-2B49FF0236B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5" name="【庁舎】&#10;有形固定資産減価償却率最小値テキスト">
          <a:extLst>
            <a:ext uri="{FF2B5EF4-FFF2-40B4-BE49-F238E27FC236}">
              <a16:creationId xmlns:a16="http://schemas.microsoft.com/office/drawing/2014/main" id="{35844B9B-3A1F-4661-AD7C-FECA425C8D0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6" name="直線コネクタ 655">
          <a:extLst>
            <a:ext uri="{FF2B5EF4-FFF2-40B4-BE49-F238E27FC236}">
              <a16:creationId xmlns:a16="http://schemas.microsoft.com/office/drawing/2014/main" id="{70EBAB4F-6FC4-4D8E-9435-0B2E5061803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7" name="【庁舎】&#10;有形固定資産減価償却率最大値テキスト">
          <a:extLst>
            <a:ext uri="{FF2B5EF4-FFF2-40B4-BE49-F238E27FC236}">
              <a16:creationId xmlns:a16="http://schemas.microsoft.com/office/drawing/2014/main" id="{2975A067-88D8-49ED-B445-36EACFEE3B9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8" name="直線コネクタ 657">
          <a:extLst>
            <a:ext uri="{FF2B5EF4-FFF2-40B4-BE49-F238E27FC236}">
              <a16:creationId xmlns:a16="http://schemas.microsoft.com/office/drawing/2014/main" id="{FE3263F9-AC9C-4313-8401-F51E20EBE96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59" name="【庁舎】&#10;有形固定資産減価償却率平均値テキスト">
          <a:extLst>
            <a:ext uri="{FF2B5EF4-FFF2-40B4-BE49-F238E27FC236}">
              <a16:creationId xmlns:a16="http://schemas.microsoft.com/office/drawing/2014/main" id="{DDEB8F53-37E5-4A89-A542-47DE5ECD88F7}"/>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0" name="フローチャート: 判断 659">
          <a:extLst>
            <a:ext uri="{FF2B5EF4-FFF2-40B4-BE49-F238E27FC236}">
              <a16:creationId xmlns:a16="http://schemas.microsoft.com/office/drawing/2014/main" id="{28466B35-B238-4BF9-959E-27942A8069C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1" name="フローチャート: 判断 660">
          <a:extLst>
            <a:ext uri="{FF2B5EF4-FFF2-40B4-BE49-F238E27FC236}">
              <a16:creationId xmlns:a16="http://schemas.microsoft.com/office/drawing/2014/main" id="{3118A16F-BD70-4E60-A566-9E7978E1DA6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62" name="フローチャート: 判断 661">
          <a:extLst>
            <a:ext uri="{FF2B5EF4-FFF2-40B4-BE49-F238E27FC236}">
              <a16:creationId xmlns:a16="http://schemas.microsoft.com/office/drawing/2014/main" id="{94AC5111-FDF2-4053-8368-EFEC41B1D0C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63" name="フローチャート: 判断 662">
          <a:extLst>
            <a:ext uri="{FF2B5EF4-FFF2-40B4-BE49-F238E27FC236}">
              <a16:creationId xmlns:a16="http://schemas.microsoft.com/office/drawing/2014/main" id="{439767EB-1E15-4119-B281-86E137D59674}"/>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4" name="フローチャート: 判断 663">
          <a:extLst>
            <a:ext uri="{FF2B5EF4-FFF2-40B4-BE49-F238E27FC236}">
              <a16:creationId xmlns:a16="http://schemas.microsoft.com/office/drawing/2014/main" id="{8B5C0C09-6EAB-405C-9DEE-72204A8F111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47E8981-59D4-43B5-8AA7-EF9F8A844C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6F277BA-FAC7-48AE-A9A5-2832F5D2ED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7207094-A362-4D30-B106-81BC3DBE1E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EAD3CE07-90A0-4A72-B03D-1210D33CDF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37DDEA8E-233A-4129-BEE3-C50C295037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670" name="楕円 669">
          <a:extLst>
            <a:ext uri="{FF2B5EF4-FFF2-40B4-BE49-F238E27FC236}">
              <a16:creationId xmlns:a16="http://schemas.microsoft.com/office/drawing/2014/main" id="{5DF28F04-1151-4205-A11A-D0A0C5924761}"/>
            </a:ext>
          </a:extLst>
        </xdr:cNvPr>
        <xdr:cNvSpPr/>
      </xdr:nvSpPr>
      <xdr:spPr>
        <a:xfrm>
          <a:off x="162687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123207</xdr:rowOff>
    </xdr:from>
    <xdr:ext cx="405111" cy="259045"/>
    <xdr:sp macro="" textlink="">
      <xdr:nvSpPr>
        <xdr:cNvPr id="671" name="【庁舎】&#10;有形固定資産減価償却率該当値テキスト">
          <a:extLst>
            <a:ext uri="{FF2B5EF4-FFF2-40B4-BE49-F238E27FC236}">
              <a16:creationId xmlns:a16="http://schemas.microsoft.com/office/drawing/2014/main" id="{11444231-226C-4BB9-A951-87327C621F35}"/>
            </a:ext>
          </a:extLst>
        </xdr:cNvPr>
        <xdr:cNvSpPr txBox="1"/>
      </xdr:nvSpPr>
      <xdr:spPr>
        <a:xfrm>
          <a:off x="16357600"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81280</xdr:rowOff>
    </xdr:from>
    <xdr:to>
      <xdr:col>81</xdr:col>
      <xdr:colOff>101600</xdr:colOff>
      <xdr:row>104</xdr:row>
      <xdr:rowOff>11430</xdr:rowOff>
    </xdr:to>
    <xdr:sp macro="" textlink="">
      <xdr:nvSpPr>
        <xdr:cNvPr id="672" name="楕円 671">
          <a:extLst>
            <a:ext uri="{FF2B5EF4-FFF2-40B4-BE49-F238E27FC236}">
              <a16:creationId xmlns:a16="http://schemas.microsoft.com/office/drawing/2014/main" id="{F960B451-B1CE-46C2-B6E5-9DA6AA5A3B81}"/>
            </a:ext>
          </a:extLst>
        </xdr:cNvPr>
        <xdr:cNvSpPr/>
      </xdr:nvSpPr>
      <xdr:spPr>
        <a:xfrm>
          <a:off x="154305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132080</xdr:rowOff>
    </xdr:from>
    <xdr:to>
      <xdr:col>85</xdr:col>
      <xdr:colOff>127000</xdr:colOff>
      <xdr:row>103</xdr:row>
      <xdr:rowOff>151130</xdr:rowOff>
    </xdr:to>
    <xdr:cxnSp macro="">
      <xdr:nvCxnSpPr>
        <xdr:cNvPr id="673" name="直線コネクタ 672">
          <a:extLst>
            <a:ext uri="{FF2B5EF4-FFF2-40B4-BE49-F238E27FC236}">
              <a16:creationId xmlns:a16="http://schemas.microsoft.com/office/drawing/2014/main" id="{0598B0D4-74AB-49B6-A9B6-17C5A09EA31C}"/>
            </a:ext>
          </a:extLst>
        </xdr:cNvPr>
        <xdr:cNvCxnSpPr/>
      </xdr:nvCxnSpPr>
      <xdr:spPr>
        <a:xfrm>
          <a:off x="15481300" y="17791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41911</xdr:rowOff>
    </xdr:from>
    <xdr:to>
      <xdr:col>76</xdr:col>
      <xdr:colOff>165100</xdr:colOff>
      <xdr:row>103</xdr:row>
      <xdr:rowOff>143511</xdr:rowOff>
    </xdr:to>
    <xdr:sp macro="" textlink="">
      <xdr:nvSpPr>
        <xdr:cNvPr id="674" name="楕円 673">
          <a:extLst>
            <a:ext uri="{FF2B5EF4-FFF2-40B4-BE49-F238E27FC236}">
              <a16:creationId xmlns:a16="http://schemas.microsoft.com/office/drawing/2014/main" id="{CD4B524F-3625-4814-B684-4B3E293247BA}"/>
            </a:ext>
          </a:extLst>
        </xdr:cNvPr>
        <xdr:cNvSpPr/>
      </xdr:nvSpPr>
      <xdr:spPr>
        <a:xfrm>
          <a:off x="14541500" y="177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92711</xdr:rowOff>
    </xdr:from>
    <xdr:to>
      <xdr:col>81</xdr:col>
      <xdr:colOff>50800</xdr:colOff>
      <xdr:row>103</xdr:row>
      <xdr:rowOff>132080</xdr:rowOff>
    </xdr:to>
    <xdr:cxnSp macro="">
      <xdr:nvCxnSpPr>
        <xdr:cNvPr id="675" name="直線コネクタ 674">
          <a:extLst>
            <a:ext uri="{FF2B5EF4-FFF2-40B4-BE49-F238E27FC236}">
              <a16:creationId xmlns:a16="http://schemas.microsoft.com/office/drawing/2014/main" id="{417258A1-719D-4F68-ADF9-2753EA895A84}"/>
            </a:ext>
          </a:extLst>
        </xdr:cNvPr>
        <xdr:cNvCxnSpPr/>
      </xdr:nvCxnSpPr>
      <xdr:spPr>
        <a:xfrm>
          <a:off x="14592300" y="1775206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24130</xdr:rowOff>
    </xdr:from>
    <xdr:to>
      <xdr:col>72</xdr:col>
      <xdr:colOff>38100</xdr:colOff>
      <xdr:row>103</xdr:row>
      <xdr:rowOff>125730</xdr:rowOff>
    </xdr:to>
    <xdr:sp macro="" textlink="">
      <xdr:nvSpPr>
        <xdr:cNvPr id="676" name="楕円 675">
          <a:extLst>
            <a:ext uri="{FF2B5EF4-FFF2-40B4-BE49-F238E27FC236}">
              <a16:creationId xmlns:a16="http://schemas.microsoft.com/office/drawing/2014/main" id="{9C61F8D1-01C2-4014-9BE9-21A99910878C}"/>
            </a:ext>
          </a:extLst>
        </xdr:cNvPr>
        <xdr:cNvSpPr/>
      </xdr:nvSpPr>
      <xdr:spPr>
        <a:xfrm>
          <a:off x="13652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74930</xdr:rowOff>
    </xdr:from>
    <xdr:to>
      <xdr:col>76</xdr:col>
      <xdr:colOff>114300</xdr:colOff>
      <xdr:row>103</xdr:row>
      <xdr:rowOff>92711</xdr:rowOff>
    </xdr:to>
    <xdr:cxnSp macro="">
      <xdr:nvCxnSpPr>
        <xdr:cNvPr id="677" name="直線コネクタ 676">
          <a:extLst>
            <a:ext uri="{FF2B5EF4-FFF2-40B4-BE49-F238E27FC236}">
              <a16:creationId xmlns:a16="http://schemas.microsoft.com/office/drawing/2014/main" id="{9AB2848E-87E2-4F71-9A95-7A21A9C494E1}"/>
            </a:ext>
          </a:extLst>
        </xdr:cNvPr>
        <xdr:cNvCxnSpPr/>
      </xdr:nvCxnSpPr>
      <xdr:spPr>
        <a:xfrm>
          <a:off x="13703300" y="177342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17780</xdr:rowOff>
    </xdr:from>
    <xdr:to>
      <xdr:col>67</xdr:col>
      <xdr:colOff>101600</xdr:colOff>
      <xdr:row>103</xdr:row>
      <xdr:rowOff>119380</xdr:rowOff>
    </xdr:to>
    <xdr:sp macro="" textlink="">
      <xdr:nvSpPr>
        <xdr:cNvPr id="678" name="楕円 677">
          <a:extLst>
            <a:ext uri="{FF2B5EF4-FFF2-40B4-BE49-F238E27FC236}">
              <a16:creationId xmlns:a16="http://schemas.microsoft.com/office/drawing/2014/main" id="{468A8A67-B981-4716-92C9-610C646E85D3}"/>
            </a:ext>
          </a:extLst>
        </xdr:cNvPr>
        <xdr:cNvSpPr/>
      </xdr:nvSpPr>
      <xdr:spPr>
        <a:xfrm>
          <a:off x="12763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68580</xdr:rowOff>
    </xdr:from>
    <xdr:to>
      <xdr:col>71</xdr:col>
      <xdr:colOff>177800</xdr:colOff>
      <xdr:row>103</xdr:row>
      <xdr:rowOff>74930</xdr:rowOff>
    </xdr:to>
    <xdr:cxnSp macro="">
      <xdr:nvCxnSpPr>
        <xdr:cNvPr id="679" name="直線コネクタ 678">
          <a:extLst>
            <a:ext uri="{FF2B5EF4-FFF2-40B4-BE49-F238E27FC236}">
              <a16:creationId xmlns:a16="http://schemas.microsoft.com/office/drawing/2014/main" id="{B870BB03-832B-47A0-B803-383C4BD97CE4}"/>
            </a:ext>
          </a:extLst>
        </xdr:cNvPr>
        <xdr:cNvCxnSpPr/>
      </xdr:nvCxnSpPr>
      <xdr:spPr>
        <a:xfrm>
          <a:off x="12814300" y="177279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80" name="n_1aveValue【庁舎】&#10;有形固定資産減価償却率">
          <a:extLst>
            <a:ext uri="{FF2B5EF4-FFF2-40B4-BE49-F238E27FC236}">
              <a16:creationId xmlns:a16="http://schemas.microsoft.com/office/drawing/2014/main" id="{5610CDE9-DD17-46B5-A067-E754EBACB5EE}"/>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81" name="n_2aveValue【庁舎】&#10;有形固定資産減価償却率">
          <a:extLst>
            <a:ext uri="{FF2B5EF4-FFF2-40B4-BE49-F238E27FC236}">
              <a16:creationId xmlns:a16="http://schemas.microsoft.com/office/drawing/2014/main" id="{060E558B-DEC6-45C1-BE8A-C702B21EF37C}"/>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682" name="n_3aveValue【庁舎】&#10;有形固定資産減価償却率">
          <a:extLst>
            <a:ext uri="{FF2B5EF4-FFF2-40B4-BE49-F238E27FC236}">
              <a16:creationId xmlns:a16="http://schemas.microsoft.com/office/drawing/2014/main" id="{EEAC1145-C818-40D7-BA31-AB0F21E00A51}"/>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83" name="n_4aveValue【庁舎】&#10;有形固定資産減価償却率">
          <a:extLst>
            <a:ext uri="{FF2B5EF4-FFF2-40B4-BE49-F238E27FC236}">
              <a16:creationId xmlns:a16="http://schemas.microsoft.com/office/drawing/2014/main" id="{F5907C13-C8B2-41D4-982F-3DFDA42AED28}"/>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27957</xdr:rowOff>
    </xdr:from>
    <xdr:ext cx="405111" cy="259045"/>
    <xdr:sp macro="" textlink="">
      <xdr:nvSpPr>
        <xdr:cNvPr id="684" name="n_1mainValue【庁舎】&#10;有形固定資産減価償却率">
          <a:extLst>
            <a:ext uri="{FF2B5EF4-FFF2-40B4-BE49-F238E27FC236}">
              <a16:creationId xmlns:a16="http://schemas.microsoft.com/office/drawing/2014/main" id="{B7CE8B7B-B421-4CF0-AEE5-AB6E4D09545B}"/>
            </a:ext>
          </a:extLst>
        </xdr:cNvPr>
        <xdr:cNvSpPr txBox="1"/>
      </xdr:nvSpPr>
      <xdr:spPr>
        <a:xfrm>
          <a:off x="152660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160038</xdr:rowOff>
    </xdr:from>
    <xdr:ext cx="405111" cy="259045"/>
    <xdr:sp macro="" textlink="">
      <xdr:nvSpPr>
        <xdr:cNvPr id="685" name="n_2mainValue【庁舎】&#10;有形固定資産減価償却率">
          <a:extLst>
            <a:ext uri="{FF2B5EF4-FFF2-40B4-BE49-F238E27FC236}">
              <a16:creationId xmlns:a16="http://schemas.microsoft.com/office/drawing/2014/main" id="{7CB08A30-1713-4337-BAFC-3829769DBC8C}"/>
            </a:ext>
          </a:extLst>
        </xdr:cNvPr>
        <xdr:cNvSpPr txBox="1"/>
      </xdr:nvSpPr>
      <xdr:spPr>
        <a:xfrm>
          <a:off x="143897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142257</xdr:rowOff>
    </xdr:from>
    <xdr:ext cx="405111" cy="259045"/>
    <xdr:sp macro="" textlink="">
      <xdr:nvSpPr>
        <xdr:cNvPr id="686" name="n_3mainValue【庁舎】&#10;有形固定資産減価償却率">
          <a:extLst>
            <a:ext uri="{FF2B5EF4-FFF2-40B4-BE49-F238E27FC236}">
              <a16:creationId xmlns:a16="http://schemas.microsoft.com/office/drawing/2014/main" id="{F3F3CF8C-3CC9-4AE5-B385-FD233A7AAE1E}"/>
            </a:ext>
          </a:extLst>
        </xdr:cNvPr>
        <xdr:cNvSpPr txBox="1"/>
      </xdr:nvSpPr>
      <xdr:spPr>
        <a:xfrm>
          <a:off x="135007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135907</xdr:rowOff>
    </xdr:from>
    <xdr:ext cx="405111" cy="259045"/>
    <xdr:sp macro="" textlink="">
      <xdr:nvSpPr>
        <xdr:cNvPr id="687" name="n_4mainValue【庁舎】&#10;有形固定資産減価償却率">
          <a:extLst>
            <a:ext uri="{FF2B5EF4-FFF2-40B4-BE49-F238E27FC236}">
              <a16:creationId xmlns:a16="http://schemas.microsoft.com/office/drawing/2014/main" id="{B807C064-B46E-4AC1-A95A-A1138E30CC4F}"/>
            </a:ext>
          </a:extLst>
        </xdr:cNvPr>
        <xdr:cNvSpPr txBox="1"/>
      </xdr:nvSpPr>
      <xdr:spPr>
        <a:xfrm>
          <a:off x="12611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5C4FF65C-C8FD-436F-8F1C-049D8C0725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D44A1093-2F8F-48B2-828B-B2E836CD9F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B8589255-FBBC-40FD-9188-09A8489BD6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B8220892-A2C5-44D3-989F-EB2812940B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EE0EE455-081B-4FE4-A8BA-B878BA7941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DC945881-1042-49B2-B0A2-E97ACCBE0C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262C2086-5D40-419A-8235-834C9FE0F9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51D493D-D26A-4F38-BE97-E6BAD55778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E0FC07B1-3C1A-4CF2-A4C7-C4E0B653E6C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21B57C84-4A93-4D9F-9C37-62E661EC1F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a:extLst>
            <a:ext uri="{FF2B5EF4-FFF2-40B4-BE49-F238E27FC236}">
              <a16:creationId xmlns:a16="http://schemas.microsoft.com/office/drawing/2014/main" id="{FA2DA27D-44D1-46F3-AFB9-0E76D9AC5D2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a:extLst>
            <a:ext uri="{FF2B5EF4-FFF2-40B4-BE49-F238E27FC236}">
              <a16:creationId xmlns:a16="http://schemas.microsoft.com/office/drawing/2014/main" id="{C0CA786D-15E3-4899-ABD4-9492E97370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a:extLst>
            <a:ext uri="{FF2B5EF4-FFF2-40B4-BE49-F238E27FC236}">
              <a16:creationId xmlns:a16="http://schemas.microsoft.com/office/drawing/2014/main" id="{19F4E8A0-649F-4E47-A299-E8C74B31B3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a:extLst>
            <a:ext uri="{FF2B5EF4-FFF2-40B4-BE49-F238E27FC236}">
              <a16:creationId xmlns:a16="http://schemas.microsoft.com/office/drawing/2014/main" id="{D215970D-1C68-44FD-ADC1-4B1EB304D1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a:extLst>
            <a:ext uri="{FF2B5EF4-FFF2-40B4-BE49-F238E27FC236}">
              <a16:creationId xmlns:a16="http://schemas.microsoft.com/office/drawing/2014/main" id="{5DAEA728-AFC9-4825-B035-19DB71B667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a:extLst>
            <a:ext uri="{FF2B5EF4-FFF2-40B4-BE49-F238E27FC236}">
              <a16:creationId xmlns:a16="http://schemas.microsoft.com/office/drawing/2014/main" id="{54A0FD36-FC43-4E62-ABA3-66A14A4053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a:extLst>
            <a:ext uri="{FF2B5EF4-FFF2-40B4-BE49-F238E27FC236}">
              <a16:creationId xmlns:a16="http://schemas.microsoft.com/office/drawing/2014/main" id="{30A9722B-FF72-4BF8-9D7E-55CE692074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a:extLst>
            <a:ext uri="{FF2B5EF4-FFF2-40B4-BE49-F238E27FC236}">
              <a16:creationId xmlns:a16="http://schemas.microsoft.com/office/drawing/2014/main" id="{20BBAE12-E1D7-447B-B2A7-80092A66C3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a:extLst>
            <a:ext uri="{FF2B5EF4-FFF2-40B4-BE49-F238E27FC236}">
              <a16:creationId xmlns:a16="http://schemas.microsoft.com/office/drawing/2014/main" id="{DF3B9E76-1D76-4EDC-B46B-8D23B51567C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a:extLst>
            <a:ext uri="{FF2B5EF4-FFF2-40B4-BE49-F238E27FC236}">
              <a16:creationId xmlns:a16="http://schemas.microsoft.com/office/drawing/2014/main" id="{19223CD6-25DC-47A4-A5CC-C815BF4D1E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F15A043D-A0AD-44BD-AB52-E35F19F594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27865C2-0259-4FDF-86D9-3C596338D2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BDF28A2D-EC1D-4A40-BCBE-16370341AC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1" name="直線コネクタ 710">
          <a:extLst>
            <a:ext uri="{FF2B5EF4-FFF2-40B4-BE49-F238E27FC236}">
              <a16:creationId xmlns:a16="http://schemas.microsoft.com/office/drawing/2014/main" id="{F409C84D-B9A7-43EB-BE8B-BA100CBF4705}"/>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12" name="【庁舎】&#10;一人当たり面積最小値テキスト">
          <a:extLst>
            <a:ext uri="{FF2B5EF4-FFF2-40B4-BE49-F238E27FC236}">
              <a16:creationId xmlns:a16="http://schemas.microsoft.com/office/drawing/2014/main" id="{7B0CF79D-7A47-4D3E-AFAC-C10C50E49E87}"/>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13" name="直線コネクタ 712">
          <a:extLst>
            <a:ext uri="{FF2B5EF4-FFF2-40B4-BE49-F238E27FC236}">
              <a16:creationId xmlns:a16="http://schemas.microsoft.com/office/drawing/2014/main" id="{1001AE1D-7C1B-44B9-ADCA-9BC86BBA2283}"/>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14" name="【庁舎】&#10;一人当たり面積最大値テキスト">
          <a:extLst>
            <a:ext uri="{FF2B5EF4-FFF2-40B4-BE49-F238E27FC236}">
              <a16:creationId xmlns:a16="http://schemas.microsoft.com/office/drawing/2014/main" id="{DC9FC4BE-58A9-420C-884C-00F8369B130D}"/>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15" name="直線コネクタ 714">
          <a:extLst>
            <a:ext uri="{FF2B5EF4-FFF2-40B4-BE49-F238E27FC236}">
              <a16:creationId xmlns:a16="http://schemas.microsoft.com/office/drawing/2014/main" id="{C91EA6E2-7997-4737-90D1-823497A52137}"/>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16" name="【庁舎】&#10;一人当たり面積平均値テキスト">
          <a:extLst>
            <a:ext uri="{FF2B5EF4-FFF2-40B4-BE49-F238E27FC236}">
              <a16:creationId xmlns:a16="http://schemas.microsoft.com/office/drawing/2014/main" id="{4E8EBEA8-7FA6-4126-A4B1-D5950541414B}"/>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17" name="フローチャート: 判断 716">
          <a:extLst>
            <a:ext uri="{FF2B5EF4-FFF2-40B4-BE49-F238E27FC236}">
              <a16:creationId xmlns:a16="http://schemas.microsoft.com/office/drawing/2014/main" id="{F1D30381-9766-4967-A170-B0F531461932}"/>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18" name="フローチャート: 判断 717">
          <a:extLst>
            <a:ext uri="{FF2B5EF4-FFF2-40B4-BE49-F238E27FC236}">
              <a16:creationId xmlns:a16="http://schemas.microsoft.com/office/drawing/2014/main" id="{53F68C30-E5FC-410F-8700-07300FB83C16}"/>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19" name="フローチャート: 判断 718">
          <a:extLst>
            <a:ext uri="{FF2B5EF4-FFF2-40B4-BE49-F238E27FC236}">
              <a16:creationId xmlns:a16="http://schemas.microsoft.com/office/drawing/2014/main" id="{92482693-8D32-412A-90AD-690674094C4F}"/>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0" name="フローチャート: 判断 719">
          <a:extLst>
            <a:ext uri="{FF2B5EF4-FFF2-40B4-BE49-F238E27FC236}">
              <a16:creationId xmlns:a16="http://schemas.microsoft.com/office/drawing/2014/main" id="{D864EB77-FD56-47B3-AE57-7FC1E0A340F4}"/>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1" name="フローチャート: 判断 720">
          <a:extLst>
            <a:ext uri="{FF2B5EF4-FFF2-40B4-BE49-F238E27FC236}">
              <a16:creationId xmlns:a16="http://schemas.microsoft.com/office/drawing/2014/main" id="{B9ABBAF6-C212-4B40-9A46-140392118F5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4839F3C-E588-40A9-8F4B-0BB4E85324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FB9DFFF-625D-4DCF-8774-438574085C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2E27617-AED4-4B00-B012-D5EBFBC02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9E2820C-2ACA-4888-B1BD-ABEEFD2491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D3D3E92-7BA6-4AF3-BD97-AC41F00A6A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57404</xdr:rowOff>
    </xdr:from>
    <xdr:to>
      <xdr:col>116</xdr:col>
      <xdr:colOff>114300</xdr:colOff>
      <xdr:row>106</xdr:row>
      <xdr:rowOff>159004</xdr:rowOff>
    </xdr:to>
    <xdr:sp macro="" textlink="">
      <xdr:nvSpPr>
        <xdr:cNvPr id="727" name="楕円 726">
          <a:extLst>
            <a:ext uri="{FF2B5EF4-FFF2-40B4-BE49-F238E27FC236}">
              <a16:creationId xmlns:a16="http://schemas.microsoft.com/office/drawing/2014/main" id="{0E4A8BC9-05C1-4122-AE99-69D7941D16A1}"/>
            </a:ext>
          </a:extLst>
        </xdr:cNvPr>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80281</xdr:rowOff>
    </xdr:from>
    <xdr:ext cx="469744" cy="259045"/>
    <xdr:sp macro="" textlink="">
      <xdr:nvSpPr>
        <xdr:cNvPr id="728" name="【庁舎】&#10;一人当たり面積該当値テキスト">
          <a:extLst>
            <a:ext uri="{FF2B5EF4-FFF2-40B4-BE49-F238E27FC236}">
              <a16:creationId xmlns:a16="http://schemas.microsoft.com/office/drawing/2014/main" id="{8254B13B-5097-49F4-BA05-6483EFA163EA}"/>
            </a:ext>
          </a:extLst>
        </xdr:cNvPr>
        <xdr:cNvSpPr txBox="1"/>
      </xdr:nvSpPr>
      <xdr:spPr>
        <a:xfrm>
          <a:off x="22199600" y="180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729" name="楕円 728">
          <a:extLst>
            <a:ext uri="{FF2B5EF4-FFF2-40B4-BE49-F238E27FC236}">
              <a16:creationId xmlns:a16="http://schemas.microsoft.com/office/drawing/2014/main" id="{5C982906-7ABC-45BE-92FD-3CAD01F39348}"/>
            </a:ext>
          </a:extLst>
        </xdr:cNvPr>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108204</xdr:rowOff>
    </xdr:from>
    <xdr:to>
      <xdr:col>116</xdr:col>
      <xdr:colOff>63500</xdr:colOff>
      <xdr:row>106</xdr:row>
      <xdr:rowOff>113919</xdr:rowOff>
    </xdr:to>
    <xdr:cxnSp macro="">
      <xdr:nvCxnSpPr>
        <xdr:cNvPr id="730" name="直線コネクタ 729">
          <a:extLst>
            <a:ext uri="{FF2B5EF4-FFF2-40B4-BE49-F238E27FC236}">
              <a16:creationId xmlns:a16="http://schemas.microsoft.com/office/drawing/2014/main" id="{F8680FB6-5D34-420E-BB9A-C3C8185DBAEB}"/>
            </a:ext>
          </a:extLst>
        </xdr:cNvPr>
        <xdr:cNvCxnSpPr/>
      </xdr:nvCxnSpPr>
      <xdr:spPr>
        <a:xfrm flipV="1">
          <a:off x="21323300" y="1828190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69214</xdr:rowOff>
    </xdr:from>
    <xdr:to>
      <xdr:col>107</xdr:col>
      <xdr:colOff>101600</xdr:colOff>
      <xdr:row>106</xdr:row>
      <xdr:rowOff>170814</xdr:rowOff>
    </xdr:to>
    <xdr:sp macro="" textlink="">
      <xdr:nvSpPr>
        <xdr:cNvPr id="731" name="楕円 730">
          <a:extLst>
            <a:ext uri="{FF2B5EF4-FFF2-40B4-BE49-F238E27FC236}">
              <a16:creationId xmlns:a16="http://schemas.microsoft.com/office/drawing/2014/main" id="{9D8513CF-BFFB-4071-BA1A-1D8FFBE24940}"/>
            </a:ext>
          </a:extLst>
        </xdr:cNvPr>
        <xdr:cNvSpPr/>
      </xdr:nvSpPr>
      <xdr:spPr>
        <a:xfrm>
          <a:off x="2038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113919</xdr:rowOff>
    </xdr:from>
    <xdr:to>
      <xdr:col>111</xdr:col>
      <xdr:colOff>177800</xdr:colOff>
      <xdr:row>106</xdr:row>
      <xdr:rowOff>120014</xdr:rowOff>
    </xdr:to>
    <xdr:cxnSp macro="">
      <xdr:nvCxnSpPr>
        <xdr:cNvPr id="732" name="直線コネクタ 731">
          <a:extLst>
            <a:ext uri="{FF2B5EF4-FFF2-40B4-BE49-F238E27FC236}">
              <a16:creationId xmlns:a16="http://schemas.microsoft.com/office/drawing/2014/main" id="{F111B3FE-B884-4625-96C8-287F6B71DD79}"/>
            </a:ext>
          </a:extLst>
        </xdr:cNvPr>
        <xdr:cNvCxnSpPr/>
      </xdr:nvCxnSpPr>
      <xdr:spPr>
        <a:xfrm flipV="1">
          <a:off x="20434300" y="18287619"/>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78360</xdr:rowOff>
    </xdr:from>
    <xdr:to>
      <xdr:col>102</xdr:col>
      <xdr:colOff>165100</xdr:colOff>
      <xdr:row>107</xdr:row>
      <xdr:rowOff>8510</xdr:rowOff>
    </xdr:to>
    <xdr:sp macro="" textlink="">
      <xdr:nvSpPr>
        <xdr:cNvPr id="733" name="楕円 732">
          <a:extLst>
            <a:ext uri="{FF2B5EF4-FFF2-40B4-BE49-F238E27FC236}">
              <a16:creationId xmlns:a16="http://schemas.microsoft.com/office/drawing/2014/main" id="{FF6A1C77-823F-449D-A3A9-C2448D48B69A}"/>
            </a:ext>
          </a:extLst>
        </xdr:cNvPr>
        <xdr:cNvSpPr/>
      </xdr:nvSpPr>
      <xdr:spPr>
        <a:xfrm>
          <a:off x="19494500" y="182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120014</xdr:rowOff>
    </xdr:from>
    <xdr:to>
      <xdr:col>107</xdr:col>
      <xdr:colOff>50800</xdr:colOff>
      <xdr:row>106</xdr:row>
      <xdr:rowOff>129160</xdr:rowOff>
    </xdr:to>
    <xdr:cxnSp macro="">
      <xdr:nvCxnSpPr>
        <xdr:cNvPr id="734" name="直線コネクタ 733">
          <a:extLst>
            <a:ext uri="{FF2B5EF4-FFF2-40B4-BE49-F238E27FC236}">
              <a16:creationId xmlns:a16="http://schemas.microsoft.com/office/drawing/2014/main" id="{D10BA9F9-611F-4E15-8589-C04AD73EE759}"/>
            </a:ext>
          </a:extLst>
        </xdr:cNvPr>
        <xdr:cNvCxnSpPr/>
      </xdr:nvCxnSpPr>
      <xdr:spPr>
        <a:xfrm flipV="1">
          <a:off x="19545300" y="18293714"/>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83693</xdr:rowOff>
    </xdr:from>
    <xdr:to>
      <xdr:col>98</xdr:col>
      <xdr:colOff>38100</xdr:colOff>
      <xdr:row>107</xdr:row>
      <xdr:rowOff>13843</xdr:rowOff>
    </xdr:to>
    <xdr:sp macro="" textlink="">
      <xdr:nvSpPr>
        <xdr:cNvPr id="735" name="楕円 734">
          <a:extLst>
            <a:ext uri="{FF2B5EF4-FFF2-40B4-BE49-F238E27FC236}">
              <a16:creationId xmlns:a16="http://schemas.microsoft.com/office/drawing/2014/main" id="{3F2B0DA8-9FF0-487C-99EA-A8346F56A5E5}"/>
            </a:ext>
          </a:extLst>
        </xdr:cNvPr>
        <xdr:cNvSpPr/>
      </xdr:nvSpPr>
      <xdr:spPr>
        <a:xfrm>
          <a:off x="18605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129160</xdr:rowOff>
    </xdr:from>
    <xdr:to>
      <xdr:col>102</xdr:col>
      <xdr:colOff>114300</xdr:colOff>
      <xdr:row>106</xdr:row>
      <xdr:rowOff>134493</xdr:rowOff>
    </xdr:to>
    <xdr:cxnSp macro="">
      <xdr:nvCxnSpPr>
        <xdr:cNvPr id="736" name="直線コネクタ 735">
          <a:extLst>
            <a:ext uri="{FF2B5EF4-FFF2-40B4-BE49-F238E27FC236}">
              <a16:creationId xmlns:a16="http://schemas.microsoft.com/office/drawing/2014/main" id="{8DCD4E3B-64A3-4EC2-ABEA-45C7AE8E18DF}"/>
            </a:ext>
          </a:extLst>
        </xdr:cNvPr>
        <xdr:cNvCxnSpPr/>
      </xdr:nvCxnSpPr>
      <xdr:spPr>
        <a:xfrm flipV="1">
          <a:off x="18656300" y="1830286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37" name="n_1aveValue【庁舎】&#10;一人当たり面積">
          <a:extLst>
            <a:ext uri="{FF2B5EF4-FFF2-40B4-BE49-F238E27FC236}">
              <a16:creationId xmlns:a16="http://schemas.microsoft.com/office/drawing/2014/main" id="{0C0483A9-C017-4B1B-BAF1-23812D213691}"/>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38" name="n_2aveValue【庁舎】&#10;一人当たり面積">
          <a:extLst>
            <a:ext uri="{FF2B5EF4-FFF2-40B4-BE49-F238E27FC236}">
              <a16:creationId xmlns:a16="http://schemas.microsoft.com/office/drawing/2014/main" id="{52DE1B95-842B-4C5A-94EC-EEEDFC0BBC17}"/>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39" name="n_3aveValue【庁舎】&#10;一人当たり面積">
          <a:extLst>
            <a:ext uri="{FF2B5EF4-FFF2-40B4-BE49-F238E27FC236}">
              <a16:creationId xmlns:a16="http://schemas.microsoft.com/office/drawing/2014/main" id="{CF42C0C8-73A7-498D-9438-B0F3FFCF9EFE}"/>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0" name="n_4aveValue【庁舎】&#10;一人当たり面積">
          <a:extLst>
            <a:ext uri="{FF2B5EF4-FFF2-40B4-BE49-F238E27FC236}">
              <a16:creationId xmlns:a16="http://schemas.microsoft.com/office/drawing/2014/main" id="{3FA8525F-B51C-4E5D-A18E-BAA005BCA584}"/>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9796</xdr:rowOff>
    </xdr:from>
    <xdr:ext cx="469744" cy="259045"/>
    <xdr:sp macro="" textlink="">
      <xdr:nvSpPr>
        <xdr:cNvPr id="741" name="n_1mainValue【庁舎】&#10;一人当たり面積">
          <a:extLst>
            <a:ext uri="{FF2B5EF4-FFF2-40B4-BE49-F238E27FC236}">
              <a16:creationId xmlns:a16="http://schemas.microsoft.com/office/drawing/2014/main" id="{BAFD93B8-E598-4D20-9E00-E4A469519D02}"/>
            </a:ext>
          </a:extLst>
        </xdr:cNvPr>
        <xdr:cNvSpPr txBox="1"/>
      </xdr:nvSpPr>
      <xdr:spPr>
        <a:xfrm>
          <a:off x="21075727" y="180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15891</xdr:rowOff>
    </xdr:from>
    <xdr:ext cx="469744" cy="259045"/>
    <xdr:sp macro="" textlink="">
      <xdr:nvSpPr>
        <xdr:cNvPr id="742" name="n_2mainValue【庁舎】&#10;一人当たり面積">
          <a:extLst>
            <a:ext uri="{FF2B5EF4-FFF2-40B4-BE49-F238E27FC236}">
              <a16:creationId xmlns:a16="http://schemas.microsoft.com/office/drawing/2014/main" id="{C5A8240E-1075-4965-8ADE-779D4192D0B5}"/>
            </a:ext>
          </a:extLst>
        </xdr:cNvPr>
        <xdr:cNvSpPr txBox="1"/>
      </xdr:nvSpPr>
      <xdr:spPr>
        <a:xfrm>
          <a:off x="20199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25037</xdr:rowOff>
    </xdr:from>
    <xdr:ext cx="469744" cy="259045"/>
    <xdr:sp macro="" textlink="">
      <xdr:nvSpPr>
        <xdr:cNvPr id="743" name="n_3mainValue【庁舎】&#10;一人当たり面積">
          <a:extLst>
            <a:ext uri="{FF2B5EF4-FFF2-40B4-BE49-F238E27FC236}">
              <a16:creationId xmlns:a16="http://schemas.microsoft.com/office/drawing/2014/main" id="{530EF217-944C-4974-A4D1-AE63F345BCE6}"/>
            </a:ext>
          </a:extLst>
        </xdr:cNvPr>
        <xdr:cNvSpPr txBox="1"/>
      </xdr:nvSpPr>
      <xdr:spPr>
        <a:xfrm>
          <a:off x="19310427" y="180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30370</xdr:rowOff>
    </xdr:from>
    <xdr:ext cx="469744" cy="259045"/>
    <xdr:sp macro="" textlink="">
      <xdr:nvSpPr>
        <xdr:cNvPr id="744" name="n_4mainValue【庁舎】&#10;一人当たり面積">
          <a:extLst>
            <a:ext uri="{FF2B5EF4-FFF2-40B4-BE49-F238E27FC236}">
              <a16:creationId xmlns:a16="http://schemas.microsoft.com/office/drawing/2014/main" id="{C0434552-F238-4315-8EAE-AA5743D379DA}"/>
            </a:ext>
          </a:extLst>
        </xdr:cNvPr>
        <xdr:cNvSpPr txBox="1"/>
      </xdr:nvSpPr>
      <xdr:spPr>
        <a:xfrm>
          <a:off x="18421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6FB0ED8D-1FD2-468F-9F18-0F84D07753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58515D1E-FC36-418C-A407-129DE0BA3E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EC66F9F2-6845-43E9-980F-5927CF0AE4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事業用資産である建物の減価償却率は年々進んでいる状況になっています。平成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主要な各施設について個別施設計画を策定し、老朽化や長寿命化、施設更新についての具体的な対策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個別施設計画に基づく施設管理を限られた財源から優先順位を設定し、今後の財政運営を行う必要があります。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令和２年度は引き下がったが、会計年度職員の報酬や物件費が増加傾向にあるため、</a:t>
          </a:r>
          <a:r>
            <a:rPr lang="ja-JP" altLang="ja-JP" sz="1100" b="0" i="0" baseline="0">
              <a:solidFill>
                <a:schemeClr val="dk1"/>
              </a:solidFill>
              <a:effectLst/>
              <a:latin typeface="+mn-lt"/>
              <a:ea typeface="+mn-ea"/>
              <a:cs typeface="+mn-cs"/>
            </a:rPr>
            <a:t>今後も事務事業の見直し等により、経常経費の削減に努める。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23767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6748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23767</xdr:rowOff>
    </xdr:from>
    <xdr:to>
      <xdr:col>19</xdr:col>
      <xdr:colOff>133350</xdr:colOff>
      <xdr:row>62</xdr:row>
      <xdr:rowOff>47897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146957</xdr:rowOff>
    </xdr:from>
    <xdr:to>
      <xdr:col>15</xdr:col>
      <xdr:colOff>82550</xdr:colOff>
      <xdr:row>62</xdr:row>
      <xdr:rowOff>47897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27215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6054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74765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84744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96157</xdr:rowOff>
    </xdr:from>
    <xdr:to>
      <xdr:col>11</xdr:col>
      <xdr:colOff>82550</xdr:colOff>
      <xdr:row>62</xdr:row>
      <xdr:rowOff>26307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36484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147865</xdr:rowOff>
    </xdr:from>
    <xdr:to>
      <xdr:col>7</xdr:col>
      <xdr:colOff>31750</xdr:colOff>
      <xdr:row>62</xdr:row>
      <xdr:rowOff>78015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88192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67441</xdr:rowOff>
    </xdr:from>
    <xdr:to>
      <xdr:col>23</xdr:col>
      <xdr:colOff>133350</xdr:colOff>
      <xdr:row>80</xdr:row>
      <xdr:rowOff>88430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83441"/>
          <a:ext cx="8382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32252</xdr:rowOff>
    </xdr:from>
    <xdr:to>
      <xdr:col>19</xdr:col>
      <xdr:colOff>133350</xdr:colOff>
      <xdr:row>80</xdr:row>
      <xdr:rowOff>67441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48252"/>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32252</xdr:rowOff>
    </xdr:from>
    <xdr:to>
      <xdr:col>15</xdr:col>
      <xdr:colOff>82550</xdr:colOff>
      <xdr:row>80</xdr:row>
      <xdr:rowOff>35688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748252"/>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35688</xdr:rowOff>
    </xdr:from>
    <xdr:to>
      <xdr:col>11</xdr:col>
      <xdr:colOff>31750</xdr:colOff>
      <xdr:row>80</xdr:row>
      <xdr:rowOff>41137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5168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37630</xdr:rowOff>
    </xdr:from>
    <xdr:to>
      <xdr:col>23</xdr:col>
      <xdr:colOff>184150</xdr:colOff>
      <xdr:row>80</xdr:row>
      <xdr:rowOff>139230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54157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5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16641</xdr:rowOff>
    </xdr:from>
    <xdr:to>
      <xdr:col>19</xdr:col>
      <xdr:colOff>184150</xdr:colOff>
      <xdr:row>80</xdr:row>
      <xdr:rowOff>118241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128418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0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152902</xdr:rowOff>
    </xdr:from>
    <xdr:to>
      <xdr:col>15</xdr:col>
      <xdr:colOff>133350</xdr:colOff>
      <xdr:row>80</xdr:row>
      <xdr:rowOff>83052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93229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156338</xdr:rowOff>
    </xdr:from>
    <xdr:to>
      <xdr:col>11</xdr:col>
      <xdr:colOff>82550</xdr:colOff>
      <xdr:row>80</xdr:row>
      <xdr:rowOff>86488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96665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161787</xdr:rowOff>
    </xdr:from>
    <xdr:to>
      <xdr:col>7</xdr:col>
      <xdr:colOff>31750</xdr:colOff>
      <xdr:row>80</xdr:row>
      <xdr:rowOff>91937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102114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7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125730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282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161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155893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161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86</xdr:row>
      <xdr:rowOff>155893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64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140741</xdr:rowOff>
    </xdr:from>
    <xdr:to>
      <xdr:col>81</xdr:col>
      <xdr:colOff>44450</xdr:colOff>
      <xdr:row>61</xdr:row>
      <xdr:rowOff>10554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7741"/>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117094</xdr:rowOff>
    </xdr:from>
    <xdr:to>
      <xdr:col>77</xdr:col>
      <xdr:colOff>44450</xdr:colOff>
      <xdr:row>60</xdr:row>
      <xdr:rowOff>140741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0409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117094</xdr:rowOff>
    </xdr:from>
    <xdr:to>
      <xdr:col>72</xdr:col>
      <xdr:colOff>203200</xdr:colOff>
      <xdr:row>60</xdr:row>
      <xdr:rowOff>126022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0409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126022</xdr:rowOff>
    </xdr:from>
    <xdr:to>
      <xdr:col>68</xdr:col>
      <xdr:colOff>152400</xdr:colOff>
      <xdr:row>60</xdr:row>
      <xdr:rowOff>129642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130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131204</xdr:rowOff>
    </xdr:from>
    <xdr:to>
      <xdr:col>81</xdr:col>
      <xdr:colOff>95250</xdr:colOff>
      <xdr:row>61</xdr:row>
      <xdr:rowOff>61354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147731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89941</xdr:rowOff>
    </xdr:from>
    <xdr:to>
      <xdr:col>77</xdr:col>
      <xdr:colOff>95250</xdr:colOff>
      <xdr:row>61</xdr:row>
      <xdr:rowOff>20091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30268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66294</xdr:rowOff>
    </xdr:from>
    <xdr:to>
      <xdr:col>73</xdr:col>
      <xdr:colOff>44450</xdr:colOff>
      <xdr:row>60</xdr:row>
      <xdr:rowOff>167894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75222</xdr:rowOff>
    </xdr:from>
    <xdr:to>
      <xdr:col>68</xdr:col>
      <xdr:colOff>203200</xdr:colOff>
      <xdr:row>61</xdr:row>
      <xdr:rowOff>5372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78842</xdr:rowOff>
    </xdr:from>
    <xdr:to>
      <xdr:col>64</xdr:col>
      <xdr:colOff>152400</xdr:colOff>
      <xdr:row>61</xdr:row>
      <xdr:rowOff>8992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19169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近年は微減傾向にあるが</a:t>
          </a:r>
          <a:r>
            <a:rPr lang="ja-JP" altLang="ja-JP" sz="1100" b="0" i="0" baseline="0">
              <a:solidFill>
                <a:schemeClr val="dk1"/>
              </a:solidFill>
              <a:effectLst/>
              <a:latin typeface="+mn-lt"/>
              <a:ea typeface="+mn-ea"/>
              <a:cs typeface="+mn-cs"/>
            </a:rPr>
            <a:t>、今後控える大型事業の影響で比率は上昇する見込みである。計画的な起債借入、繰上償還、充当可能基金の積立により健全化を図る。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769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9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9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71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1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85090</xdr:rowOff>
    </xdr:from>
    <xdr:to>
      <xdr:col>69</xdr:col>
      <xdr:colOff>92075</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86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34290</xdr:rowOff>
    </xdr:from>
    <xdr:to>
      <xdr:col>65</xdr:col>
      <xdr:colOff>53975</xdr:colOff>
      <xdr:row>56</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568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推移しているが、今後は大型事業が控えており、公債費のピークは</a:t>
          </a:r>
          <a:r>
            <a:rPr lang="ja-JP" altLang="en-US"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142240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142240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00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142240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令和２年度は</a:t>
          </a: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回り、類似団体</a:t>
          </a:r>
          <a:r>
            <a:rPr lang="ja-JP" altLang="en-US" sz="1100" b="0" i="0" baseline="0">
              <a:solidFill>
                <a:schemeClr val="dk1"/>
              </a:solidFill>
              <a:effectLst/>
              <a:latin typeface="+mn-lt"/>
              <a:ea typeface="+mn-ea"/>
              <a:cs typeface="+mn-cs"/>
            </a:rPr>
            <a:t>と比較してもそれほど差異がない状況にあるため、引き続きこの傾向を維持できるよう努める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77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167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16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22151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41481</xdr:rowOff>
    </xdr:from>
    <xdr:to>
      <xdr:col>29</xdr:col>
      <xdr:colOff>127000</xdr:colOff>
      <xdr:row>18</xdr:row>
      <xdr:rowOff>62177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5206"/>
          <a:ext cx="6477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38454</xdr:rowOff>
    </xdr:from>
    <xdr:to>
      <xdr:col>26</xdr:col>
      <xdr:colOff>50800</xdr:colOff>
      <xdr:row>18</xdr:row>
      <xdr:rowOff>62177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72179"/>
          <a:ext cx="698500" cy="2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38454</xdr:rowOff>
    </xdr:from>
    <xdr:to>
      <xdr:col>22</xdr:col>
      <xdr:colOff>114300</xdr:colOff>
      <xdr:row>18</xdr:row>
      <xdr:rowOff>57067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2179"/>
          <a:ext cx="6985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57067</xdr:rowOff>
    </xdr:from>
    <xdr:to>
      <xdr:col>18</xdr:col>
      <xdr:colOff>177800</xdr:colOff>
      <xdr:row>18</xdr:row>
      <xdr:rowOff>61738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162131</xdr:rowOff>
    </xdr:from>
    <xdr:to>
      <xdr:col>29</xdr:col>
      <xdr:colOff>177800</xdr:colOff>
      <xdr:row>18</xdr:row>
      <xdr:rowOff>92281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134208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11377</xdr:rowOff>
    </xdr:from>
    <xdr:to>
      <xdr:col>26</xdr:col>
      <xdr:colOff>101600</xdr:colOff>
      <xdr:row>18</xdr:row>
      <xdr:rowOff>112977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159104</xdr:rowOff>
    </xdr:from>
    <xdr:to>
      <xdr:col>22</xdr:col>
      <xdr:colOff>165100</xdr:colOff>
      <xdr:row>18</xdr:row>
      <xdr:rowOff>89254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74031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6267</xdr:rowOff>
    </xdr:from>
    <xdr:to>
      <xdr:col>19</xdr:col>
      <xdr:colOff>38100</xdr:colOff>
      <xdr:row>18</xdr:row>
      <xdr:rowOff>107867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92644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10938</xdr:rowOff>
    </xdr:from>
    <xdr:to>
      <xdr:col>15</xdr:col>
      <xdr:colOff>101600</xdr:colOff>
      <xdr:row>18</xdr:row>
      <xdr:rowOff>112538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97315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13195</xdr:rowOff>
    </xdr:from>
    <xdr:to>
      <xdr:col>29</xdr:col>
      <xdr:colOff>127000</xdr:colOff>
      <xdr:row>36</xdr:row>
      <xdr:rowOff>22247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66445"/>
          <a:ext cx="647700" cy="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22247</xdr:rowOff>
    </xdr:from>
    <xdr:to>
      <xdr:col>26</xdr:col>
      <xdr:colOff>50800</xdr:colOff>
      <xdr:row>36</xdr:row>
      <xdr:rowOff>50008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5497"/>
          <a:ext cx="6985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26096</xdr:rowOff>
    </xdr:from>
    <xdr:to>
      <xdr:col>22</xdr:col>
      <xdr:colOff>114300</xdr:colOff>
      <xdr:row>36</xdr:row>
      <xdr:rowOff>50008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79346"/>
          <a:ext cx="6985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13195</xdr:rowOff>
    </xdr:from>
    <xdr:to>
      <xdr:col>18</xdr:col>
      <xdr:colOff>177800</xdr:colOff>
      <xdr:row>36</xdr:row>
      <xdr:rowOff>26096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66445"/>
          <a:ext cx="698500" cy="1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305295</xdr:rowOff>
    </xdr:from>
    <xdr:to>
      <xdr:col>29</xdr:col>
      <xdr:colOff>177800</xdr:colOff>
      <xdr:row>36</xdr:row>
      <xdr:rowOff>63995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277372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314347</xdr:rowOff>
    </xdr:from>
    <xdr:to>
      <xdr:col>26</xdr:col>
      <xdr:colOff>101600</xdr:colOff>
      <xdr:row>36</xdr:row>
      <xdr:rowOff>73047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57824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1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342108</xdr:rowOff>
    </xdr:from>
    <xdr:to>
      <xdr:col>22</xdr:col>
      <xdr:colOff>165100</xdr:colOff>
      <xdr:row>36</xdr:row>
      <xdr:rowOff>100808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85585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318196</xdr:rowOff>
    </xdr:from>
    <xdr:to>
      <xdr:col>19</xdr:col>
      <xdr:colOff>38100</xdr:colOff>
      <xdr:row>36</xdr:row>
      <xdr:rowOff>76896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61673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305295</xdr:rowOff>
    </xdr:from>
    <xdr:to>
      <xdr:col>15</xdr:col>
      <xdr:colOff>101600</xdr:colOff>
      <xdr:row>36</xdr:row>
      <xdr:rowOff>63995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47911</xdr:rowOff>
    </xdr:from>
    <xdr:to>
      <xdr:col>24</xdr:col>
      <xdr:colOff>63500</xdr:colOff>
      <xdr:row>37</xdr:row>
      <xdr:rowOff>111489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1561"/>
          <a:ext cx="8382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111489</xdr:rowOff>
    </xdr:from>
    <xdr:to>
      <xdr:col>19</xdr:col>
      <xdr:colOff>177800</xdr:colOff>
      <xdr:row>37</xdr:row>
      <xdr:rowOff>112199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139"/>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112199</xdr:rowOff>
    </xdr:from>
    <xdr:to>
      <xdr:col>15</xdr:col>
      <xdr:colOff>50800</xdr:colOff>
      <xdr:row>37</xdr:row>
      <xdr:rowOff>120703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584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118006</xdr:rowOff>
    </xdr:from>
    <xdr:to>
      <xdr:col>10</xdr:col>
      <xdr:colOff>114300</xdr:colOff>
      <xdr:row>37</xdr:row>
      <xdr:rowOff>120703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165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168561</xdr:rowOff>
    </xdr:from>
    <xdr:to>
      <xdr:col>24</xdr:col>
      <xdr:colOff>114300</xdr:colOff>
      <xdr:row>37</xdr:row>
      <xdr:rowOff>98711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60689</xdr:rowOff>
    </xdr:from>
    <xdr:to>
      <xdr:col>20</xdr:col>
      <xdr:colOff>38100</xdr:colOff>
      <xdr:row>37</xdr:row>
      <xdr:rowOff>162289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153416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61399</xdr:rowOff>
    </xdr:from>
    <xdr:to>
      <xdr:col>15</xdr:col>
      <xdr:colOff>101600</xdr:colOff>
      <xdr:row>37</xdr:row>
      <xdr:rowOff>162999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154126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69903</xdr:rowOff>
    </xdr:from>
    <xdr:to>
      <xdr:col>10</xdr:col>
      <xdr:colOff>165100</xdr:colOff>
      <xdr:row>38</xdr:row>
      <xdr:rowOff>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162630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67206</xdr:rowOff>
    </xdr:from>
    <xdr:to>
      <xdr:col>6</xdr:col>
      <xdr:colOff>38100</xdr:colOff>
      <xdr:row>37</xdr:row>
      <xdr:rowOff>168806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159933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24000</xdr:rowOff>
    </xdr:from>
    <xdr:to>
      <xdr:col>24</xdr:col>
      <xdr:colOff>63500</xdr:colOff>
      <xdr:row>57</xdr:row>
      <xdr:rowOff>52760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96650"/>
          <a:ext cx="8382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24000</xdr:rowOff>
    </xdr:from>
    <xdr:to>
      <xdr:col>19</xdr:col>
      <xdr:colOff>177800</xdr:colOff>
      <xdr:row>57</xdr:row>
      <xdr:rowOff>80746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6650"/>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73185</xdr:rowOff>
    </xdr:from>
    <xdr:to>
      <xdr:col>15</xdr:col>
      <xdr:colOff>50800</xdr:colOff>
      <xdr:row>57</xdr:row>
      <xdr:rowOff>80746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5835"/>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60067</xdr:rowOff>
    </xdr:from>
    <xdr:to>
      <xdr:col>10</xdr:col>
      <xdr:colOff>114300</xdr:colOff>
      <xdr:row>57</xdr:row>
      <xdr:rowOff>73185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32717"/>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1960</xdr:rowOff>
    </xdr:from>
    <xdr:to>
      <xdr:col>24</xdr:col>
      <xdr:colOff>114300</xdr:colOff>
      <xdr:row>57</xdr:row>
      <xdr:rowOff>103560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151837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144650</xdr:rowOff>
    </xdr:from>
    <xdr:to>
      <xdr:col>20</xdr:col>
      <xdr:colOff>38100</xdr:colOff>
      <xdr:row>57</xdr:row>
      <xdr:rowOff>74800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65927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3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29946</xdr:rowOff>
    </xdr:from>
    <xdr:to>
      <xdr:col>15</xdr:col>
      <xdr:colOff>101600</xdr:colOff>
      <xdr:row>57</xdr:row>
      <xdr:rowOff>131546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122673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9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22385</xdr:rowOff>
    </xdr:from>
    <xdr:to>
      <xdr:col>10</xdr:col>
      <xdr:colOff>165100</xdr:colOff>
      <xdr:row>57</xdr:row>
      <xdr:rowOff>123985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115112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9267</xdr:rowOff>
    </xdr:from>
    <xdr:to>
      <xdr:col>6</xdr:col>
      <xdr:colOff>38100</xdr:colOff>
      <xdr:row>57</xdr:row>
      <xdr:rowOff>110867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101994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19780</xdr:rowOff>
    </xdr:from>
    <xdr:to>
      <xdr:col>24</xdr:col>
      <xdr:colOff>63500</xdr:colOff>
      <xdr:row>79</xdr:row>
      <xdr:rowOff>22692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4330"/>
          <a:ext cx="8382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18031</xdr:rowOff>
    </xdr:from>
    <xdr:to>
      <xdr:col>19</xdr:col>
      <xdr:colOff>177800</xdr:colOff>
      <xdr:row>79</xdr:row>
      <xdr:rowOff>19780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258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8407</xdr:rowOff>
    </xdr:from>
    <xdr:to>
      <xdr:col>15</xdr:col>
      <xdr:colOff>50800</xdr:colOff>
      <xdr:row>79</xdr:row>
      <xdr:rowOff>18031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2957"/>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8407</xdr:rowOff>
    </xdr:from>
    <xdr:to>
      <xdr:col>10</xdr:col>
      <xdr:colOff>114300</xdr:colOff>
      <xdr:row>79</xdr:row>
      <xdr:rowOff>19461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2957"/>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143342</xdr:rowOff>
    </xdr:from>
    <xdr:to>
      <xdr:col>24</xdr:col>
      <xdr:colOff>114300</xdr:colOff>
      <xdr:row>79</xdr:row>
      <xdr:rowOff>73492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58269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140430</xdr:rowOff>
    </xdr:from>
    <xdr:to>
      <xdr:col>20</xdr:col>
      <xdr:colOff>38100</xdr:colOff>
      <xdr:row>79</xdr:row>
      <xdr:rowOff>70580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138681</xdr:rowOff>
    </xdr:from>
    <xdr:to>
      <xdr:col>15</xdr:col>
      <xdr:colOff>101600</xdr:colOff>
      <xdr:row>79</xdr:row>
      <xdr:rowOff>68831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59958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129057</xdr:rowOff>
    </xdr:from>
    <xdr:to>
      <xdr:col>10</xdr:col>
      <xdr:colOff>165100</xdr:colOff>
      <xdr:row>79</xdr:row>
      <xdr:rowOff>59207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140111</xdr:rowOff>
    </xdr:from>
    <xdr:to>
      <xdr:col>6</xdr:col>
      <xdr:colOff>38100</xdr:colOff>
      <xdr:row>79</xdr:row>
      <xdr:rowOff>70261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94284</xdr:rowOff>
    </xdr:from>
    <xdr:to>
      <xdr:col>24</xdr:col>
      <xdr:colOff>63500</xdr:colOff>
      <xdr:row>95</xdr:row>
      <xdr:rowOff>157759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2034"/>
          <a:ext cx="8382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157759</xdr:rowOff>
    </xdr:from>
    <xdr:to>
      <xdr:col>19</xdr:col>
      <xdr:colOff>177800</xdr:colOff>
      <xdr:row>95</xdr:row>
      <xdr:rowOff>168559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45509"/>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168559</xdr:rowOff>
    </xdr:from>
    <xdr:to>
      <xdr:col>15</xdr:col>
      <xdr:colOff>50800</xdr:colOff>
      <xdr:row>96</xdr:row>
      <xdr:rowOff>51209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56309"/>
          <a:ext cx="889000" cy="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48935</xdr:rowOff>
    </xdr:from>
    <xdr:to>
      <xdr:col>10</xdr:col>
      <xdr:colOff>114300</xdr:colOff>
      <xdr:row>96</xdr:row>
      <xdr:rowOff>51209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8135"/>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43484</xdr:rowOff>
    </xdr:from>
    <xdr:to>
      <xdr:col>24</xdr:col>
      <xdr:colOff>114300</xdr:colOff>
      <xdr:row>95</xdr:row>
      <xdr:rowOff>145084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21911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106959</xdr:rowOff>
    </xdr:from>
    <xdr:to>
      <xdr:col>20</xdr:col>
      <xdr:colOff>38100</xdr:colOff>
      <xdr:row>96</xdr:row>
      <xdr:rowOff>37109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28236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117759</xdr:rowOff>
    </xdr:from>
    <xdr:to>
      <xdr:col>15</xdr:col>
      <xdr:colOff>101600</xdr:colOff>
      <xdr:row>96</xdr:row>
      <xdr:rowOff>47909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409</xdr:rowOff>
    </xdr:from>
    <xdr:to>
      <xdr:col>10</xdr:col>
      <xdr:colOff>165100</xdr:colOff>
      <xdr:row>96</xdr:row>
      <xdr:rowOff>102009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93136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169585</xdr:rowOff>
    </xdr:from>
    <xdr:to>
      <xdr:col>6</xdr:col>
      <xdr:colOff>38100</xdr:colOff>
      <xdr:row>96</xdr:row>
      <xdr:rowOff>99735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90862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72627</xdr:rowOff>
    </xdr:from>
    <xdr:to>
      <xdr:col>55</xdr:col>
      <xdr:colOff>0</xdr:colOff>
      <xdr:row>37</xdr:row>
      <xdr:rowOff>147832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44827"/>
          <a:ext cx="838200" cy="2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147832</xdr:rowOff>
    </xdr:from>
    <xdr:to>
      <xdr:col>50</xdr:col>
      <xdr:colOff>114300</xdr:colOff>
      <xdr:row>38</xdr:row>
      <xdr:rowOff>38912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91482"/>
          <a:ext cx="889000" cy="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36223</xdr:rowOff>
    </xdr:from>
    <xdr:to>
      <xdr:col>45</xdr:col>
      <xdr:colOff>177800</xdr:colOff>
      <xdr:row>38</xdr:row>
      <xdr:rowOff>38912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51323"/>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25888</xdr:rowOff>
    </xdr:from>
    <xdr:to>
      <xdr:col>41</xdr:col>
      <xdr:colOff>50800</xdr:colOff>
      <xdr:row>38</xdr:row>
      <xdr:rowOff>36223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40988"/>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21827</xdr:rowOff>
    </xdr:from>
    <xdr:to>
      <xdr:col>55</xdr:col>
      <xdr:colOff>50800</xdr:colOff>
      <xdr:row>36</xdr:row>
      <xdr:rowOff>123427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97032</xdr:rowOff>
    </xdr:from>
    <xdr:to>
      <xdr:col>50</xdr:col>
      <xdr:colOff>165100</xdr:colOff>
      <xdr:row>38</xdr:row>
      <xdr:rowOff>27183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0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18309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159562</xdr:rowOff>
    </xdr:from>
    <xdr:to>
      <xdr:col>46</xdr:col>
      <xdr:colOff>38100</xdr:colOff>
      <xdr:row>38</xdr:row>
      <xdr:rowOff>89712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156872</xdr:rowOff>
    </xdr:from>
    <xdr:to>
      <xdr:col>41</xdr:col>
      <xdr:colOff>101600</xdr:colOff>
      <xdr:row>38</xdr:row>
      <xdr:rowOff>87023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0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78150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146538</xdr:rowOff>
    </xdr:from>
    <xdr:to>
      <xdr:col>36</xdr:col>
      <xdr:colOff>165100</xdr:colOff>
      <xdr:row>38</xdr:row>
      <xdr:rowOff>76688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67815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126899</xdr:rowOff>
    </xdr:from>
    <xdr:to>
      <xdr:col>55</xdr:col>
      <xdr:colOff>0</xdr:colOff>
      <xdr:row>58</xdr:row>
      <xdr:rowOff>154150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0999"/>
          <a:ext cx="8382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154150</xdr:rowOff>
    </xdr:from>
    <xdr:to>
      <xdr:col>50</xdr:col>
      <xdr:colOff>114300</xdr:colOff>
      <xdr:row>58</xdr:row>
      <xdr:rowOff>167150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98250"/>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146008</xdr:rowOff>
    </xdr:from>
    <xdr:to>
      <xdr:col>45</xdr:col>
      <xdr:colOff>177800</xdr:colOff>
      <xdr:row>58</xdr:row>
      <xdr:rowOff>167150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010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146008</xdr:rowOff>
    </xdr:from>
    <xdr:to>
      <xdr:col>41</xdr:col>
      <xdr:colOff>50800</xdr:colOff>
      <xdr:row>58</xdr:row>
      <xdr:rowOff>162429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0108"/>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76099</xdr:rowOff>
    </xdr:from>
    <xdr:to>
      <xdr:col>55</xdr:col>
      <xdr:colOff>50800</xdr:colOff>
      <xdr:row>59</xdr:row>
      <xdr:rowOff>6249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103350</xdr:rowOff>
    </xdr:from>
    <xdr:to>
      <xdr:col>50</xdr:col>
      <xdr:colOff>165100</xdr:colOff>
      <xdr:row>59</xdr:row>
      <xdr:rowOff>33500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116350</xdr:rowOff>
    </xdr:from>
    <xdr:to>
      <xdr:col>46</xdr:col>
      <xdr:colOff>38100</xdr:colOff>
      <xdr:row>59</xdr:row>
      <xdr:rowOff>46500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95208</xdr:rowOff>
    </xdr:from>
    <xdr:to>
      <xdr:col>41</xdr:col>
      <xdr:colOff>101600</xdr:colOff>
      <xdr:row>59</xdr:row>
      <xdr:rowOff>25358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16485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111629</xdr:rowOff>
    </xdr:from>
    <xdr:to>
      <xdr:col>36</xdr:col>
      <xdr:colOff>165100</xdr:colOff>
      <xdr:row>59</xdr:row>
      <xdr:rowOff>41779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32906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158179</xdr:rowOff>
    </xdr:from>
    <xdr:to>
      <xdr:col>55</xdr:col>
      <xdr:colOff>0</xdr:colOff>
      <xdr:row>78</xdr:row>
      <xdr:rowOff>162618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31279"/>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160641</xdr:rowOff>
    </xdr:from>
    <xdr:to>
      <xdr:col>50</xdr:col>
      <xdr:colOff>114300</xdr:colOff>
      <xdr:row>78</xdr:row>
      <xdr:rowOff>162618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33741"/>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159429</xdr:rowOff>
    </xdr:from>
    <xdr:to>
      <xdr:col>45</xdr:col>
      <xdr:colOff>177800</xdr:colOff>
      <xdr:row>78</xdr:row>
      <xdr:rowOff>160641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2529"/>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146106</xdr:rowOff>
    </xdr:from>
    <xdr:to>
      <xdr:col>41</xdr:col>
      <xdr:colOff>50800</xdr:colOff>
      <xdr:row>78</xdr:row>
      <xdr:rowOff>159429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9206"/>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107379</xdr:rowOff>
    </xdr:from>
    <xdr:to>
      <xdr:col>55</xdr:col>
      <xdr:colOff>50800</xdr:colOff>
      <xdr:row>79</xdr:row>
      <xdr:rowOff>37529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111818</xdr:rowOff>
    </xdr:from>
    <xdr:to>
      <xdr:col>50</xdr:col>
      <xdr:colOff>165100</xdr:colOff>
      <xdr:row>79</xdr:row>
      <xdr:rowOff>41968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109841</xdr:rowOff>
    </xdr:from>
    <xdr:to>
      <xdr:col>46</xdr:col>
      <xdr:colOff>38100</xdr:colOff>
      <xdr:row>79</xdr:row>
      <xdr:rowOff>39991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56518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108629</xdr:rowOff>
    </xdr:from>
    <xdr:to>
      <xdr:col>41</xdr:col>
      <xdr:colOff>101600</xdr:colOff>
      <xdr:row>79</xdr:row>
      <xdr:rowOff>38779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29906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95306</xdr:rowOff>
    </xdr:from>
    <xdr:to>
      <xdr:col>36</xdr:col>
      <xdr:colOff>165100</xdr:colOff>
      <xdr:row>79</xdr:row>
      <xdr:rowOff>25456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16583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69866</xdr:rowOff>
    </xdr:from>
    <xdr:to>
      <xdr:col>55</xdr:col>
      <xdr:colOff>0</xdr:colOff>
      <xdr:row>98</xdr:row>
      <xdr:rowOff>101933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71966"/>
          <a:ext cx="8382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101933</xdr:rowOff>
    </xdr:from>
    <xdr:to>
      <xdr:col>50</xdr:col>
      <xdr:colOff>114300</xdr:colOff>
      <xdr:row>98</xdr:row>
      <xdr:rowOff>116120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4033"/>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97276</xdr:rowOff>
    </xdr:from>
    <xdr:to>
      <xdr:col>45</xdr:col>
      <xdr:colOff>177800</xdr:colOff>
      <xdr:row>98</xdr:row>
      <xdr:rowOff>116120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9376"/>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97276</xdr:rowOff>
    </xdr:from>
    <xdr:to>
      <xdr:col>41</xdr:col>
      <xdr:colOff>50800</xdr:colOff>
      <xdr:row>98</xdr:row>
      <xdr:rowOff>123462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937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19066</xdr:rowOff>
    </xdr:from>
    <xdr:to>
      <xdr:col>55</xdr:col>
      <xdr:colOff>50800</xdr:colOff>
      <xdr:row>98</xdr:row>
      <xdr:rowOff>120666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51133</xdr:rowOff>
    </xdr:from>
    <xdr:to>
      <xdr:col>50</xdr:col>
      <xdr:colOff>165100</xdr:colOff>
      <xdr:row>98</xdr:row>
      <xdr:rowOff>152733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65320</xdr:rowOff>
    </xdr:from>
    <xdr:to>
      <xdr:col>46</xdr:col>
      <xdr:colOff>38100</xdr:colOff>
      <xdr:row>98</xdr:row>
      <xdr:rowOff>166920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46476</xdr:rowOff>
    </xdr:from>
    <xdr:to>
      <xdr:col>41</xdr:col>
      <xdr:colOff>101600</xdr:colOff>
      <xdr:row>98</xdr:row>
      <xdr:rowOff>148076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139203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72662</xdr:rowOff>
    </xdr:from>
    <xdr:to>
      <xdr:col>36</xdr:col>
      <xdr:colOff>165100</xdr:colOff>
      <xdr:row>99</xdr:row>
      <xdr:rowOff>2812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165389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147383</xdr:rowOff>
    </xdr:from>
    <xdr:to>
      <xdr:col>85</xdr:col>
      <xdr:colOff>127000</xdr:colOff>
      <xdr:row>39</xdr:row>
      <xdr:rowOff>23940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248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23940</xdr:rowOff>
    </xdr:from>
    <xdr:to>
      <xdr:col>81</xdr:col>
      <xdr:colOff>50800</xdr:colOff>
      <xdr:row>39</xdr:row>
      <xdr:rowOff>42219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0490"/>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29621</xdr:rowOff>
    </xdr:from>
    <xdr:to>
      <xdr:col>76</xdr:col>
      <xdr:colOff>114300</xdr:colOff>
      <xdr:row>39</xdr:row>
      <xdr:rowOff>42219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6171"/>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29621</xdr:rowOff>
    </xdr:from>
    <xdr:to>
      <xdr:col>71</xdr:col>
      <xdr:colOff>177800</xdr:colOff>
      <xdr:row>39</xdr:row>
      <xdr:rowOff>40482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6171"/>
          <a:ext cx="889000" cy="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96583</xdr:rowOff>
    </xdr:from>
    <xdr:to>
      <xdr:col>85</xdr:col>
      <xdr:colOff>177800</xdr:colOff>
      <xdr:row>39</xdr:row>
      <xdr:rowOff>26733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55960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144590</xdr:rowOff>
    </xdr:from>
    <xdr:to>
      <xdr:col>81</xdr:col>
      <xdr:colOff>101600</xdr:colOff>
      <xdr:row>39</xdr:row>
      <xdr:rowOff>74740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65867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162869</xdr:rowOff>
    </xdr:from>
    <xdr:to>
      <xdr:col>76</xdr:col>
      <xdr:colOff>165100</xdr:colOff>
      <xdr:row>39</xdr:row>
      <xdr:rowOff>93019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84146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150271</xdr:rowOff>
    </xdr:from>
    <xdr:to>
      <xdr:col>72</xdr:col>
      <xdr:colOff>38100</xdr:colOff>
      <xdr:row>39</xdr:row>
      <xdr:rowOff>80421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161132</xdr:rowOff>
    </xdr:from>
    <xdr:to>
      <xdr:col>67</xdr:col>
      <xdr:colOff>101600</xdr:colOff>
      <xdr:row>39</xdr:row>
      <xdr:rowOff>91282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82409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94397</xdr:rowOff>
    </xdr:from>
    <xdr:to>
      <xdr:col>85</xdr:col>
      <xdr:colOff>127000</xdr:colOff>
      <xdr:row>78</xdr:row>
      <xdr:rowOff>124168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67497"/>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94397</xdr:rowOff>
    </xdr:from>
    <xdr:to>
      <xdr:col>81</xdr:col>
      <xdr:colOff>50800</xdr:colOff>
      <xdr:row>78</xdr:row>
      <xdr:rowOff>96022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6749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92583</xdr:rowOff>
    </xdr:from>
    <xdr:to>
      <xdr:col>76</xdr:col>
      <xdr:colOff>114300</xdr:colOff>
      <xdr:row>78</xdr:row>
      <xdr:rowOff>96022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5683"/>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92583</xdr:rowOff>
    </xdr:from>
    <xdr:to>
      <xdr:col>71</xdr:col>
      <xdr:colOff>177800</xdr:colOff>
      <xdr:row>78</xdr:row>
      <xdr:rowOff>140469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65683"/>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73368</xdr:rowOff>
    </xdr:from>
    <xdr:to>
      <xdr:col>85</xdr:col>
      <xdr:colOff>177800</xdr:colOff>
      <xdr:row>79</xdr:row>
      <xdr:rowOff>3518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51795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43597</xdr:rowOff>
    </xdr:from>
    <xdr:to>
      <xdr:col>81</xdr:col>
      <xdr:colOff>101600</xdr:colOff>
      <xdr:row>78</xdr:row>
      <xdr:rowOff>145197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136324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45222</xdr:rowOff>
    </xdr:from>
    <xdr:to>
      <xdr:col>76</xdr:col>
      <xdr:colOff>165100</xdr:colOff>
      <xdr:row>78</xdr:row>
      <xdr:rowOff>146822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137949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41783</xdr:rowOff>
    </xdr:from>
    <xdr:to>
      <xdr:col>72</xdr:col>
      <xdr:colOff>38100</xdr:colOff>
      <xdr:row>78</xdr:row>
      <xdr:rowOff>143383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134510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0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89669</xdr:rowOff>
    </xdr:from>
    <xdr:to>
      <xdr:col>67</xdr:col>
      <xdr:colOff>101600</xdr:colOff>
      <xdr:row>79</xdr:row>
      <xdr:rowOff>19819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10946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140618</xdr:rowOff>
    </xdr:from>
    <xdr:to>
      <xdr:col>85</xdr:col>
      <xdr:colOff>127000</xdr:colOff>
      <xdr:row>98</xdr:row>
      <xdr:rowOff>148130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42718"/>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148130</xdr:rowOff>
    </xdr:from>
    <xdr:to>
      <xdr:col>81</xdr:col>
      <xdr:colOff>50800</xdr:colOff>
      <xdr:row>98</xdr:row>
      <xdr:rowOff>159705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50230"/>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152755</xdr:rowOff>
    </xdr:from>
    <xdr:to>
      <xdr:col>76</xdr:col>
      <xdr:colOff>114300</xdr:colOff>
      <xdr:row>98</xdr:row>
      <xdr:rowOff>159705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4855"/>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116021</xdr:rowOff>
    </xdr:from>
    <xdr:to>
      <xdr:col>71</xdr:col>
      <xdr:colOff>177800</xdr:colOff>
      <xdr:row>98</xdr:row>
      <xdr:rowOff>152755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18121"/>
          <a:ext cx="889000" cy="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89818</xdr:rowOff>
    </xdr:from>
    <xdr:to>
      <xdr:col>85</xdr:col>
      <xdr:colOff>177800</xdr:colOff>
      <xdr:row>99</xdr:row>
      <xdr:rowOff>19968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49195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97330</xdr:rowOff>
    </xdr:from>
    <xdr:to>
      <xdr:col>81</xdr:col>
      <xdr:colOff>101600</xdr:colOff>
      <xdr:row>99</xdr:row>
      <xdr:rowOff>27480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44007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108905</xdr:rowOff>
    </xdr:from>
    <xdr:to>
      <xdr:col>76</xdr:col>
      <xdr:colOff>165100</xdr:colOff>
      <xdr:row>99</xdr:row>
      <xdr:rowOff>39055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101955</xdr:rowOff>
    </xdr:from>
    <xdr:to>
      <xdr:col>72</xdr:col>
      <xdr:colOff>38100</xdr:colOff>
      <xdr:row>99</xdr:row>
      <xdr:rowOff>32105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65221</xdr:rowOff>
    </xdr:from>
    <xdr:to>
      <xdr:col>67</xdr:col>
      <xdr:colOff>101600</xdr:colOff>
      <xdr:row>98</xdr:row>
      <xdr:rowOff>166821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11898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137162</xdr:rowOff>
    </xdr:from>
    <xdr:to>
      <xdr:col>116</xdr:col>
      <xdr:colOff>63500</xdr:colOff>
      <xdr:row>58</xdr:row>
      <xdr:rowOff>138507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1262"/>
          <a:ext cx="8382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130821</xdr:rowOff>
    </xdr:from>
    <xdr:to>
      <xdr:col>111</xdr:col>
      <xdr:colOff>177800</xdr:colOff>
      <xdr:row>58</xdr:row>
      <xdr:rowOff>138507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4921"/>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127877</xdr:rowOff>
    </xdr:from>
    <xdr:to>
      <xdr:col>107</xdr:col>
      <xdr:colOff>50800</xdr:colOff>
      <xdr:row>58</xdr:row>
      <xdr:rowOff>130821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1977"/>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126821</xdr:rowOff>
    </xdr:from>
    <xdr:to>
      <xdr:col>102</xdr:col>
      <xdr:colOff>114300</xdr:colOff>
      <xdr:row>58</xdr:row>
      <xdr:rowOff>127877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0921"/>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86362</xdr:rowOff>
    </xdr:from>
    <xdr:to>
      <xdr:col>116</xdr:col>
      <xdr:colOff>114300</xdr:colOff>
      <xdr:row>59</xdr:row>
      <xdr:rowOff>16512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87707</xdr:rowOff>
    </xdr:from>
    <xdr:to>
      <xdr:col>112</xdr:col>
      <xdr:colOff>38100</xdr:colOff>
      <xdr:row>59</xdr:row>
      <xdr:rowOff>17857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8984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80021</xdr:rowOff>
    </xdr:from>
    <xdr:to>
      <xdr:col>107</xdr:col>
      <xdr:colOff>101600</xdr:colOff>
      <xdr:row>59</xdr:row>
      <xdr:rowOff>10171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77077</xdr:rowOff>
    </xdr:from>
    <xdr:to>
      <xdr:col>102</xdr:col>
      <xdr:colOff>165100</xdr:colOff>
      <xdr:row>59</xdr:row>
      <xdr:rowOff>7227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169804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76021</xdr:rowOff>
    </xdr:from>
    <xdr:to>
      <xdr:col>98</xdr:col>
      <xdr:colOff>38100</xdr:colOff>
      <xdr:row>59</xdr:row>
      <xdr:rowOff>6171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168748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72747</xdr:rowOff>
    </xdr:from>
    <xdr:to>
      <xdr:col>116</xdr:col>
      <xdr:colOff>63500</xdr:colOff>
      <xdr:row>76</xdr:row>
      <xdr:rowOff>76126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02947"/>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169407</xdr:rowOff>
    </xdr:from>
    <xdr:to>
      <xdr:col>111</xdr:col>
      <xdr:colOff>177800</xdr:colOff>
      <xdr:row>76</xdr:row>
      <xdr:rowOff>72747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28157"/>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163264</xdr:rowOff>
    </xdr:from>
    <xdr:to>
      <xdr:col>107</xdr:col>
      <xdr:colOff>50800</xdr:colOff>
      <xdr:row>75</xdr:row>
      <xdr:rowOff>169407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22014"/>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163264</xdr:rowOff>
    </xdr:from>
    <xdr:to>
      <xdr:col>102</xdr:col>
      <xdr:colOff>114300</xdr:colOff>
      <xdr:row>76</xdr:row>
      <xdr:rowOff>23095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2014"/>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25326</xdr:rowOff>
    </xdr:from>
    <xdr:to>
      <xdr:col>116</xdr:col>
      <xdr:colOff>114300</xdr:colOff>
      <xdr:row>76</xdr:row>
      <xdr:rowOff>126926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48203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21947</xdr:rowOff>
    </xdr:from>
    <xdr:to>
      <xdr:col>112</xdr:col>
      <xdr:colOff>38100</xdr:colOff>
      <xdr:row>76</xdr:row>
      <xdr:rowOff>123547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140074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118607</xdr:rowOff>
    </xdr:from>
    <xdr:to>
      <xdr:col>107</xdr:col>
      <xdr:colOff>101600</xdr:colOff>
      <xdr:row>76</xdr:row>
      <xdr:rowOff>48757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65284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5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112465</xdr:rowOff>
    </xdr:from>
    <xdr:to>
      <xdr:col>102</xdr:col>
      <xdr:colOff>165100</xdr:colOff>
      <xdr:row>76</xdr:row>
      <xdr:rowOff>42614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59142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143745</xdr:rowOff>
    </xdr:from>
    <xdr:to>
      <xdr:col>98</xdr:col>
      <xdr:colOff>38100</xdr:colOff>
      <xdr:row>76</xdr:row>
      <xdr:rowOff>73895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90422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79750</xdr:rowOff>
    </xdr:from>
    <xdr:to>
      <xdr:col>24</xdr:col>
      <xdr:colOff>63500</xdr:colOff>
      <xdr:row>37</xdr:row>
      <xdr:rowOff>82112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3400"/>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79750</xdr:rowOff>
    </xdr:from>
    <xdr:to>
      <xdr:col>19</xdr:col>
      <xdr:colOff>177800</xdr:colOff>
      <xdr:row>37</xdr:row>
      <xdr:rowOff>87941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340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87941</xdr:rowOff>
    </xdr:from>
    <xdr:to>
      <xdr:col>15</xdr:col>
      <xdr:colOff>50800</xdr:colOff>
      <xdr:row>37</xdr:row>
      <xdr:rowOff>117926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1591"/>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117926</xdr:rowOff>
    </xdr:from>
    <xdr:to>
      <xdr:col>10</xdr:col>
      <xdr:colOff>114300</xdr:colOff>
      <xdr:row>37</xdr:row>
      <xdr:rowOff>122441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31312</xdr:rowOff>
    </xdr:from>
    <xdr:to>
      <xdr:col>24</xdr:col>
      <xdr:colOff>114300</xdr:colOff>
      <xdr:row>37</xdr:row>
      <xdr:rowOff>132912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9739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28950</xdr:rowOff>
    </xdr:from>
    <xdr:to>
      <xdr:col>20</xdr:col>
      <xdr:colOff>38100</xdr:colOff>
      <xdr:row>37</xdr:row>
      <xdr:rowOff>130550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121677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37141</xdr:rowOff>
    </xdr:from>
    <xdr:to>
      <xdr:col>15</xdr:col>
      <xdr:colOff>101600</xdr:colOff>
      <xdr:row>37</xdr:row>
      <xdr:rowOff>138741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129868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67126</xdr:rowOff>
    </xdr:from>
    <xdr:to>
      <xdr:col>10</xdr:col>
      <xdr:colOff>165100</xdr:colOff>
      <xdr:row>37</xdr:row>
      <xdr:rowOff>168726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159853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71641</xdr:rowOff>
    </xdr:from>
    <xdr:to>
      <xdr:col>6</xdr:col>
      <xdr:colOff>38100</xdr:colOff>
      <xdr:row>38</xdr:row>
      <xdr:rowOff>1791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164368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164050</xdr:rowOff>
    </xdr:from>
    <xdr:to>
      <xdr:col>24</xdr:col>
      <xdr:colOff>63500</xdr:colOff>
      <xdr:row>58</xdr:row>
      <xdr:rowOff>45657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6700"/>
          <a:ext cx="8382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45657</xdr:rowOff>
    </xdr:from>
    <xdr:to>
      <xdr:col>19</xdr:col>
      <xdr:colOff>177800</xdr:colOff>
      <xdr:row>58</xdr:row>
      <xdr:rowOff>59104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9757"/>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31372</xdr:rowOff>
    </xdr:from>
    <xdr:to>
      <xdr:col>15</xdr:col>
      <xdr:colOff>50800</xdr:colOff>
      <xdr:row>58</xdr:row>
      <xdr:rowOff>59104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5472"/>
          <a:ext cx="8890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31372</xdr:rowOff>
    </xdr:from>
    <xdr:to>
      <xdr:col>10</xdr:col>
      <xdr:colOff>114300</xdr:colOff>
      <xdr:row>58</xdr:row>
      <xdr:rowOff>55622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5472"/>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113250</xdr:rowOff>
    </xdr:from>
    <xdr:to>
      <xdr:col>24</xdr:col>
      <xdr:colOff>114300</xdr:colOff>
      <xdr:row>58</xdr:row>
      <xdr:rowOff>43400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166307</xdr:rowOff>
    </xdr:from>
    <xdr:to>
      <xdr:col>20</xdr:col>
      <xdr:colOff>38100</xdr:colOff>
      <xdr:row>58</xdr:row>
      <xdr:rowOff>96457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87584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8304</xdr:rowOff>
    </xdr:from>
    <xdr:to>
      <xdr:col>15</xdr:col>
      <xdr:colOff>101600</xdr:colOff>
      <xdr:row>58</xdr:row>
      <xdr:rowOff>109904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101031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152022</xdr:rowOff>
    </xdr:from>
    <xdr:to>
      <xdr:col>10</xdr:col>
      <xdr:colOff>165100</xdr:colOff>
      <xdr:row>58</xdr:row>
      <xdr:rowOff>82172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73299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4822</xdr:rowOff>
    </xdr:from>
    <xdr:to>
      <xdr:col>6</xdr:col>
      <xdr:colOff>38100</xdr:colOff>
      <xdr:row>58</xdr:row>
      <xdr:rowOff>106422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97549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144745</xdr:rowOff>
    </xdr:from>
    <xdr:to>
      <xdr:col>24</xdr:col>
      <xdr:colOff>63500</xdr:colOff>
      <xdr:row>77</xdr:row>
      <xdr:rowOff>4935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4945"/>
          <a:ext cx="838200" cy="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4935</xdr:rowOff>
    </xdr:from>
    <xdr:to>
      <xdr:col>19</xdr:col>
      <xdr:colOff>177800</xdr:colOff>
      <xdr:row>77</xdr:row>
      <xdr:rowOff>30573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06585"/>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30573</xdr:rowOff>
    </xdr:from>
    <xdr:to>
      <xdr:col>15</xdr:col>
      <xdr:colOff>50800</xdr:colOff>
      <xdr:row>77</xdr:row>
      <xdr:rowOff>47039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222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42873</xdr:rowOff>
    </xdr:from>
    <xdr:to>
      <xdr:col>10</xdr:col>
      <xdr:colOff>114300</xdr:colOff>
      <xdr:row>77</xdr:row>
      <xdr:rowOff>47039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44523"/>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93945</xdr:rowOff>
    </xdr:from>
    <xdr:to>
      <xdr:col>24</xdr:col>
      <xdr:colOff>114300</xdr:colOff>
      <xdr:row>77</xdr:row>
      <xdr:rowOff>24095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72372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125585</xdr:rowOff>
    </xdr:from>
    <xdr:to>
      <xdr:col>20</xdr:col>
      <xdr:colOff>38100</xdr:colOff>
      <xdr:row>77</xdr:row>
      <xdr:rowOff>55735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46862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151223</xdr:rowOff>
    </xdr:from>
    <xdr:to>
      <xdr:col>15</xdr:col>
      <xdr:colOff>101600</xdr:colOff>
      <xdr:row>77</xdr:row>
      <xdr:rowOff>81373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167689</xdr:rowOff>
    </xdr:from>
    <xdr:to>
      <xdr:col>10</xdr:col>
      <xdr:colOff>165100</xdr:colOff>
      <xdr:row>77</xdr:row>
      <xdr:rowOff>97839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88966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163523</xdr:rowOff>
    </xdr:from>
    <xdr:to>
      <xdr:col>6</xdr:col>
      <xdr:colOff>38100</xdr:colOff>
      <xdr:row>77</xdr:row>
      <xdr:rowOff>93673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18807</xdr:rowOff>
    </xdr:from>
    <xdr:to>
      <xdr:col>24</xdr:col>
      <xdr:colOff>63500</xdr:colOff>
      <xdr:row>97</xdr:row>
      <xdr:rowOff>68442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49457"/>
          <a:ext cx="8382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18807</xdr:rowOff>
    </xdr:from>
    <xdr:to>
      <xdr:col>19</xdr:col>
      <xdr:colOff>177800</xdr:colOff>
      <xdr:row>97</xdr:row>
      <xdr:rowOff>151589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49457"/>
          <a:ext cx="889000" cy="1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151589</xdr:rowOff>
    </xdr:from>
    <xdr:to>
      <xdr:col>15</xdr:col>
      <xdr:colOff>50800</xdr:colOff>
      <xdr:row>97</xdr:row>
      <xdr:rowOff>161651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82239"/>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99592</xdr:rowOff>
    </xdr:from>
    <xdr:to>
      <xdr:col>10</xdr:col>
      <xdr:colOff>114300</xdr:colOff>
      <xdr:row>97</xdr:row>
      <xdr:rowOff>161651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30242"/>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17642</xdr:rowOff>
    </xdr:from>
    <xdr:to>
      <xdr:col>24</xdr:col>
      <xdr:colOff>114300</xdr:colOff>
      <xdr:row>97</xdr:row>
      <xdr:rowOff>119242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167519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139457</xdr:rowOff>
    </xdr:from>
    <xdr:to>
      <xdr:col>20</xdr:col>
      <xdr:colOff>38100</xdr:colOff>
      <xdr:row>97</xdr:row>
      <xdr:rowOff>69607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86134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100789</xdr:rowOff>
    </xdr:from>
    <xdr:to>
      <xdr:col>15</xdr:col>
      <xdr:colOff>101600</xdr:colOff>
      <xdr:row>98</xdr:row>
      <xdr:rowOff>30939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22066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110851</xdr:rowOff>
    </xdr:from>
    <xdr:to>
      <xdr:col>10</xdr:col>
      <xdr:colOff>165100</xdr:colOff>
      <xdr:row>98</xdr:row>
      <xdr:rowOff>41001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32128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48792</xdr:rowOff>
    </xdr:from>
    <xdr:to>
      <xdr:col>6</xdr:col>
      <xdr:colOff>38100</xdr:colOff>
      <xdr:row>97</xdr:row>
      <xdr:rowOff>150392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141519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107950</xdr:rowOff>
    </xdr:from>
    <xdr:to>
      <xdr:col>55</xdr:col>
      <xdr:colOff>0</xdr:colOff>
      <xdr:row>58</xdr:row>
      <xdr:rowOff>111212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2050"/>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107621</xdr:rowOff>
    </xdr:from>
    <xdr:to>
      <xdr:col>50</xdr:col>
      <xdr:colOff>114300</xdr:colOff>
      <xdr:row>58</xdr:row>
      <xdr:rowOff>111212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172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107621</xdr:rowOff>
    </xdr:from>
    <xdr:to>
      <xdr:col>45</xdr:col>
      <xdr:colOff>177800</xdr:colOff>
      <xdr:row>58</xdr:row>
      <xdr:rowOff>111694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1721"/>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96429</xdr:rowOff>
    </xdr:from>
    <xdr:to>
      <xdr:col>41</xdr:col>
      <xdr:colOff>50800</xdr:colOff>
      <xdr:row>58</xdr:row>
      <xdr:rowOff>111694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0529"/>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57150</xdr:rowOff>
    </xdr:from>
    <xdr:to>
      <xdr:col>55</xdr:col>
      <xdr:colOff>50800</xdr:colOff>
      <xdr:row>58</xdr:row>
      <xdr:rowOff>158750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60412</xdr:rowOff>
    </xdr:from>
    <xdr:to>
      <xdr:col>50</xdr:col>
      <xdr:colOff>165100</xdr:colOff>
      <xdr:row>58</xdr:row>
      <xdr:rowOff>162012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153139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56821</xdr:rowOff>
    </xdr:from>
    <xdr:to>
      <xdr:col>46</xdr:col>
      <xdr:colOff>38100</xdr:colOff>
      <xdr:row>58</xdr:row>
      <xdr:rowOff>158421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149548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60894</xdr:rowOff>
    </xdr:from>
    <xdr:to>
      <xdr:col>41</xdr:col>
      <xdr:colOff>101600</xdr:colOff>
      <xdr:row>58</xdr:row>
      <xdr:rowOff>162494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153621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45629</xdr:rowOff>
    </xdr:from>
    <xdr:to>
      <xdr:col>36</xdr:col>
      <xdr:colOff>165100</xdr:colOff>
      <xdr:row>58</xdr:row>
      <xdr:rowOff>147229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138356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123783</xdr:rowOff>
    </xdr:from>
    <xdr:to>
      <xdr:col>55</xdr:col>
      <xdr:colOff>0</xdr:colOff>
      <xdr:row>78</xdr:row>
      <xdr:rowOff>149337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6883"/>
          <a:ext cx="8382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149337</xdr:rowOff>
    </xdr:from>
    <xdr:to>
      <xdr:col>50</xdr:col>
      <xdr:colOff>114300</xdr:colOff>
      <xdr:row>78</xdr:row>
      <xdr:rowOff>160133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2437"/>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116349</xdr:rowOff>
    </xdr:from>
    <xdr:to>
      <xdr:col>45</xdr:col>
      <xdr:colOff>177800</xdr:colOff>
      <xdr:row>78</xdr:row>
      <xdr:rowOff>160133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9449"/>
          <a:ext cx="88900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116349</xdr:rowOff>
    </xdr:from>
    <xdr:to>
      <xdr:col>41</xdr:col>
      <xdr:colOff>50800</xdr:colOff>
      <xdr:row>78</xdr:row>
      <xdr:rowOff>122042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449"/>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72983</xdr:rowOff>
    </xdr:from>
    <xdr:to>
      <xdr:col>55</xdr:col>
      <xdr:colOff>50800</xdr:colOff>
      <xdr:row>79</xdr:row>
      <xdr:rowOff>3133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51410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98537</xdr:rowOff>
    </xdr:from>
    <xdr:to>
      <xdr:col>50</xdr:col>
      <xdr:colOff>165100</xdr:colOff>
      <xdr:row>79</xdr:row>
      <xdr:rowOff>28687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19814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109333</xdr:rowOff>
    </xdr:from>
    <xdr:to>
      <xdr:col>46</xdr:col>
      <xdr:colOff>38100</xdr:colOff>
      <xdr:row>79</xdr:row>
      <xdr:rowOff>39483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30610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65549</xdr:rowOff>
    </xdr:from>
    <xdr:to>
      <xdr:col>41</xdr:col>
      <xdr:colOff>101600</xdr:colOff>
      <xdr:row>78</xdr:row>
      <xdr:rowOff>167149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71242</xdr:rowOff>
    </xdr:from>
    <xdr:to>
      <xdr:col>36</xdr:col>
      <xdr:colOff>165100</xdr:colOff>
      <xdr:row>79</xdr:row>
      <xdr:rowOff>1392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34582</xdr:rowOff>
    </xdr:from>
    <xdr:to>
      <xdr:col>55</xdr:col>
      <xdr:colOff>0</xdr:colOff>
      <xdr:row>98</xdr:row>
      <xdr:rowOff>102274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36682"/>
          <a:ext cx="8382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100402</xdr:rowOff>
    </xdr:from>
    <xdr:to>
      <xdr:col>50</xdr:col>
      <xdr:colOff>114300</xdr:colOff>
      <xdr:row>98</xdr:row>
      <xdr:rowOff>102274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02502"/>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75543</xdr:rowOff>
    </xdr:from>
    <xdr:to>
      <xdr:col>45</xdr:col>
      <xdr:colOff>177800</xdr:colOff>
      <xdr:row>98</xdr:row>
      <xdr:rowOff>100402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77643"/>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75543</xdr:rowOff>
    </xdr:from>
    <xdr:to>
      <xdr:col>41</xdr:col>
      <xdr:colOff>50800</xdr:colOff>
      <xdr:row>98</xdr:row>
      <xdr:rowOff>79597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7764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155232</xdr:rowOff>
    </xdr:from>
    <xdr:to>
      <xdr:col>55</xdr:col>
      <xdr:colOff>50800</xdr:colOff>
      <xdr:row>98</xdr:row>
      <xdr:rowOff>85382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51474</xdr:rowOff>
    </xdr:from>
    <xdr:to>
      <xdr:col>50</xdr:col>
      <xdr:colOff>165100</xdr:colOff>
      <xdr:row>98</xdr:row>
      <xdr:rowOff>153074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169601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2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49602</xdr:rowOff>
    </xdr:from>
    <xdr:to>
      <xdr:col>46</xdr:col>
      <xdr:colOff>38100</xdr:colOff>
      <xdr:row>98</xdr:row>
      <xdr:rowOff>151202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167729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2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24743</xdr:rowOff>
    </xdr:from>
    <xdr:to>
      <xdr:col>41</xdr:col>
      <xdr:colOff>101600</xdr:colOff>
      <xdr:row>98</xdr:row>
      <xdr:rowOff>126343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142870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28797</xdr:rowOff>
    </xdr:from>
    <xdr:to>
      <xdr:col>36</xdr:col>
      <xdr:colOff>165100</xdr:colOff>
      <xdr:row>98</xdr:row>
      <xdr:rowOff>130397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146924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0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51395</xdr:rowOff>
    </xdr:from>
    <xdr:to>
      <xdr:col>85</xdr:col>
      <xdr:colOff>127000</xdr:colOff>
      <xdr:row>38</xdr:row>
      <xdr:rowOff>95100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6495"/>
          <a:ext cx="838200" cy="4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89519</xdr:rowOff>
    </xdr:from>
    <xdr:to>
      <xdr:col>81</xdr:col>
      <xdr:colOff>50800</xdr:colOff>
      <xdr:row>38</xdr:row>
      <xdr:rowOff>95100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461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88433</xdr:rowOff>
    </xdr:from>
    <xdr:to>
      <xdr:col>76</xdr:col>
      <xdr:colOff>114300</xdr:colOff>
      <xdr:row>38</xdr:row>
      <xdr:rowOff>89519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0353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71334</xdr:rowOff>
    </xdr:from>
    <xdr:to>
      <xdr:col>71</xdr:col>
      <xdr:colOff>177800</xdr:colOff>
      <xdr:row>38</xdr:row>
      <xdr:rowOff>88433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6434"/>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xdr:rowOff>
    </xdr:from>
    <xdr:to>
      <xdr:col>85</xdr:col>
      <xdr:colOff>177800</xdr:colOff>
      <xdr:row>38</xdr:row>
      <xdr:rowOff>102195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150472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44300</xdr:rowOff>
    </xdr:from>
    <xdr:to>
      <xdr:col>81</xdr:col>
      <xdr:colOff>101600</xdr:colOff>
      <xdr:row>38</xdr:row>
      <xdr:rowOff>145900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137027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38719</xdr:rowOff>
    </xdr:from>
    <xdr:to>
      <xdr:col>76</xdr:col>
      <xdr:colOff>165100</xdr:colOff>
      <xdr:row>38</xdr:row>
      <xdr:rowOff>140319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131446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37633</xdr:rowOff>
    </xdr:from>
    <xdr:to>
      <xdr:col>72</xdr:col>
      <xdr:colOff>38100</xdr:colOff>
      <xdr:row>38</xdr:row>
      <xdr:rowOff>139233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130360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20534</xdr:rowOff>
    </xdr:from>
    <xdr:to>
      <xdr:col>67</xdr:col>
      <xdr:colOff>101600</xdr:colOff>
      <xdr:row>38</xdr:row>
      <xdr:rowOff>122134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113261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20741</xdr:rowOff>
    </xdr:from>
    <xdr:to>
      <xdr:col>85</xdr:col>
      <xdr:colOff>127000</xdr:colOff>
      <xdr:row>58</xdr:row>
      <xdr:rowOff>85840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4841"/>
          <a:ext cx="838200" cy="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81776</xdr:rowOff>
    </xdr:from>
    <xdr:to>
      <xdr:col>81</xdr:col>
      <xdr:colOff>50800</xdr:colOff>
      <xdr:row>58</xdr:row>
      <xdr:rowOff>85840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2587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81776</xdr:rowOff>
    </xdr:from>
    <xdr:to>
      <xdr:col>76</xdr:col>
      <xdr:colOff>114300</xdr:colOff>
      <xdr:row>58</xdr:row>
      <xdr:rowOff>97617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25876"/>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97617</xdr:rowOff>
    </xdr:from>
    <xdr:to>
      <xdr:col>71</xdr:col>
      <xdr:colOff>177800</xdr:colOff>
      <xdr:row>58</xdr:row>
      <xdr:rowOff>98194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1717"/>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141391</xdr:rowOff>
    </xdr:from>
    <xdr:to>
      <xdr:col>85</xdr:col>
      <xdr:colOff>177800</xdr:colOff>
      <xdr:row>58</xdr:row>
      <xdr:rowOff>71541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56318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35040</xdr:rowOff>
    </xdr:from>
    <xdr:to>
      <xdr:col>81</xdr:col>
      <xdr:colOff>101600</xdr:colOff>
      <xdr:row>58</xdr:row>
      <xdr:rowOff>136640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127767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30976</xdr:rowOff>
    </xdr:from>
    <xdr:to>
      <xdr:col>76</xdr:col>
      <xdr:colOff>165100</xdr:colOff>
      <xdr:row>58</xdr:row>
      <xdr:rowOff>132576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123703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46817</xdr:rowOff>
    </xdr:from>
    <xdr:to>
      <xdr:col>72</xdr:col>
      <xdr:colOff>38100</xdr:colOff>
      <xdr:row>58</xdr:row>
      <xdr:rowOff>148417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139544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47394</xdr:rowOff>
    </xdr:from>
    <xdr:to>
      <xdr:col>67</xdr:col>
      <xdr:colOff>101600</xdr:colOff>
      <xdr:row>58</xdr:row>
      <xdr:rowOff>148994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140121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147383</xdr:rowOff>
    </xdr:from>
    <xdr:to>
      <xdr:col>85</xdr:col>
      <xdr:colOff>127000</xdr:colOff>
      <xdr:row>79</xdr:row>
      <xdr:rowOff>23941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20483"/>
          <a:ext cx="838200" cy="4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23941</xdr:rowOff>
    </xdr:from>
    <xdr:to>
      <xdr:col>81</xdr:col>
      <xdr:colOff>50800</xdr:colOff>
      <xdr:row>79</xdr:row>
      <xdr:rowOff>42219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68491"/>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29621</xdr:rowOff>
    </xdr:from>
    <xdr:to>
      <xdr:col>76</xdr:col>
      <xdr:colOff>114300</xdr:colOff>
      <xdr:row>79</xdr:row>
      <xdr:rowOff>42219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74171"/>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29621</xdr:rowOff>
    </xdr:from>
    <xdr:to>
      <xdr:col>71</xdr:col>
      <xdr:colOff>177800</xdr:colOff>
      <xdr:row>79</xdr:row>
      <xdr:rowOff>40481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4171"/>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96583</xdr:rowOff>
    </xdr:from>
    <xdr:to>
      <xdr:col>85</xdr:col>
      <xdr:colOff>177800</xdr:colOff>
      <xdr:row>79</xdr:row>
      <xdr:rowOff>26733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55960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144591</xdr:rowOff>
    </xdr:from>
    <xdr:to>
      <xdr:col>81</xdr:col>
      <xdr:colOff>101600</xdr:colOff>
      <xdr:row>79</xdr:row>
      <xdr:rowOff>74741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65868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6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162869</xdr:rowOff>
    </xdr:from>
    <xdr:to>
      <xdr:col>76</xdr:col>
      <xdr:colOff>165100</xdr:colOff>
      <xdr:row>79</xdr:row>
      <xdr:rowOff>93019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84146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150271</xdr:rowOff>
    </xdr:from>
    <xdr:to>
      <xdr:col>72</xdr:col>
      <xdr:colOff>38100</xdr:colOff>
      <xdr:row>79</xdr:row>
      <xdr:rowOff>80421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71548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161131</xdr:rowOff>
    </xdr:from>
    <xdr:to>
      <xdr:col>67</xdr:col>
      <xdr:colOff>101600</xdr:colOff>
      <xdr:row>79</xdr:row>
      <xdr:rowOff>91281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82408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94397</xdr:rowOff>
    </xdr:from>
    <xdr:to>
      <xdr:col>85</xdr:col>
      <xdr:colOff>127000</xdr:colOff>
      <xdr:row>98</xdr:row>
      <xdr:rowOff>124168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96497"/>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94397</xdr:rowOff>
    </xdr:from>
    <xdr:to>
      <xdr:col>81</xdr:col>
      <xdr:colOff>50800</xdr:colOff>
      <xdr:row>98</xdr:row>
      <xdr:rowOff>96022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9649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92583</xdr:rowOff>
    </xdr:from>
    <xdr:to>
      <xdr:col>76</xdr:col>
      <xdr:colOff>114300</xdr:colOff>
      <xdr:row>98</xdr:row>
      <xdr:rowOff>96022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4683"/>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92583</xdr:rowOff>
    </xdr:from>
    <xdr:to>
      <xdr:col>71</xdr:col>
      <xdr:colOff>177800</xdr:colOff>
      <xdr:row>98</xdr:row>
      <xdr:rowOff>140469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4683"/>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73368</xdr:rowOff>
    </xdr:from>
    <xdr:to>
      <xdr:col>85</xdr:col>
      <xdr:colOff>177800</xdr:colOff>
      <xdr:row>99</xdr:row>
      <xdr:rowOff>3518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51795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43597</xdr:rowOff>
    </xdr:from>
    <xdr:to>
      <xdr:col>81</xdr:col>
      <xdr:colOff>101600</xdr:colOff>
      <xdr:row>98</xdr:row>
      <xdr:rowOff>145197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136324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45222</xdr:rowOff>
    </xdr:from>
    <xdr:to>
      <xdr:col>76</xdr:col>
      <xdr:colOff>165100</xdr:colOff>
      <xdr:row>98</xdr:row>
      <xdr:rowOff>146822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137949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41783</xdr:rowOff>
    </xdr:from>
    <xdr:to>
      <xdr:col>72</xdr:col>
      <xdr:colOff>38100</xdr:colOff>
      <xdr:row>98</xdr:row>
      <xdr:rowOff>143383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134510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89669</xdr:rowOff>
    </xdr:from>
    <xdr:to>
      <xdr:col>67</xdr:col>
      <xdr:colOff>101600</xdr:colOff>
      <xdr:row>99</xdr:row>
      <xdr:rowOff>19819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3581053</v>
      </c>
      <c r="BO4" s="433"/>
      <c r="BP4" s="433"/>
      <c r="BQ4" s="433"/>
      <c r="BR4" s="433"/>
      <c r="BS4" s="433"/>
      <c r="BT4" s="433"/>
      <c r="BU4" s="434"/>
      <c r="BV4" s="432">
        <v>2916958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3370415</v>
      </c>
      <c r="BO5" s="470"/>
      <c r="BP5" s="470"/>
      <c r="BQ5" s="470"/>
      <c r="BR5" s="470"/>
      <c r="BS5" s="470"/>
      <c r="BT5" s="470"/>
      <c r="BU5" s="471"/>
      <c r="BV5" s="469">
        <v>2768438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78.400000000000006</v>
      </c>
      <c r="CU5" s="467"/>
      <c r="CV5" s="467"/>
      <c r="CW5" s="467"/>
      <c r="CX5" s="467"/>
      <c r="CY5" s="467"/>
      <c r="CZ5" s="467"/>
      <c r="DA5" s="468"/>
      <c r="DB5" s="466">
        <v>80.900000000000006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210638</v>
      </c>
      <c r="BO6" s="470"/>
      <c r="BP6" s="470"/>
      <c r="BQ6" s="470"/>
      <c r="BR6" s="470"/>
      <c r="BS6" s="470"/>
      <c r="BT6" s="470"/>
      <c r="BU6" s="471"/>
      <c r="BV6" s="469">
        <v>148520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80.599999999999994</v>
      </c>
      <c r="CU6" s="507"/>
      <c r="CV6" s="507"/>
      <c r="CW6" s="507"/>
      <c r="CX6" s="507"/>
      <c r="CY6" s="507"/>
      <c r="CZ6" s="507"/>
      <c r="DA6" s="508"/>
      <c r="DB6" s="506">
        <v>83.3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104421</v>
      </c>
      <c r="BO7" s="470"/>
      <c r="BP7" s="470"/>
      <c r="BQ7" s="470"/>
      <c r="BR7" s="470"/>
      <c r="BS7" s="470"/>
      <c r="BT7" s="470"/>
      <c r="BU7" s="471"/>
      <c r="BV7" s="469">
        <v>31329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1738864</v>
      </c>
      <c r="CU7" s="470"/>
      <c r="CV7" s="470"/>
      <c r="CW7" s="470"/>
      <c r="CX7" s="470"/>
      <c r="CY7" s="470"/>
      <c r="CZ7" s="470"/>
      <c r="DA7" s="471"/>
      <c r="DB7" s="469">
        <v>1643204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106217</v>
      </c>
      <c r="BO8" s="470"/>
      <c r="BP8" s="470"/>
      <c r="BQ8" s="470"/>
      <c r="BR8" s="470"/>
      <c r="BS8" s="470"/>
      <c r="BT8" s="470"/>
      <c r="BU8" s="471"/>
      <c r="BV8" s="469">
        <v>117191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0.19</v>
      </c>
      <c r="CU8" s="510"/>
      <c r="CV8" s="510"/>
      <c r="CW8" s="510"/>
      <c r="CX8" s="510"/>
      <c r="CY8" s="510"/>
      <c r="CZ8" s="510"/>
      <c r="DA8" s="511"/>
      <c r="DB8" s="509">
        <v>0.19</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2593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-10974</v>
      </c>
      <c r="BO9" s="470"/>
      <c r="BP9" s="470"/>
      <c r="BQ9" s="470"/>
      <c r="BR9" s="470"/>
      <c r="BS9" s="470"/>
      <c r="BT9" s="470"/>
      <c r="BU9" s="471"/>
      <c r="BV9" s="469">
        <v>36830</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2788</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123800</v>
      </c>
      <c r="BO10" s="470"/>
      <c r="BP10" s="470"/>
      <c r="BQ10" s="470"/>
      <c r="BR10" s="470"/>
      <c r="BS10" s="470"/>
      <c r="BT10" s="470"/>
      <c r="BU10" s="471"/>
      <c r="BV10" s="469">
        <v>89098</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56805</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2668</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128</v>
      </c>
      <c r="AV12" s="502"/>
      <c r="AW12" s="502"/>
      <c r="AX12" s="502"/>
      <c r="AY12" s="503" t="s">
        <v>138</v>
      </c>
      <c r="AZ12" s="504"/>
      <c r="BA12" s="504"/>
      <c r="BB12" s="504"/>
      <c r="BC12" s="504"/>
      <c r="BD12" s="504"/>
      <c r="BE12" s="504"/>
      <c r="BF12" s="504"/>
      <c r="BG12" s="504"/>
      <c r="BH12" s="504"/>
      <c r="BI12" s="504"/>
      <c r="BJ12" s="504"/>
      <c r="BK12" s="504"/>
      <c r="BL12" s="504"/>
      <c r="BM12" s="505"/>
      <c r="BN12" s="469">
        <v>64700</v>
      </c>
      <c r="BO12" s="470"/>
      <c r="BP12" s="470"/>
      <c r="BQ12" s="470"/>
      <c r="BR12" s="470"/>
      <c r="BS12" s="470"/>
      <c r="BT12" s="470"/>
      <c r="BU12" s="471"/>
      <c r="BV12" s="469">
        <v>60000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2646</v>
      </c>
      <c r="S13" s="554"/>
      <c r="T13" s="554"/>
      <c r="U13" s="554"/>
      <c r="V13" s="555"/>
      <c r="W13" s="485" t="s">
        <v>143</v>
      </c>
      <c r="X13" s="486"/>
      <c r="Y13" s="486"/>
      <c r="Z13" s="486"/>
      <c r="AA13" s="486"/>
      <c r="AB13" s="476"/>
      <c r="AC13" s="520">
        <v>306</v>
      </c>
      <c r="AD13" s="521"/>
      <c r="AE13" s="521"/>
      <c r="AF13" s="521"/>
      <c r="AG13" s="563"/>
      <c r="AH13" s="520">
        <v>288</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48126</v>
      </c>
      <c r="BO13" s="470"/>
      <c r="BP13" s="470"/>
      <c r="BQ13" s="470"/>
      <c r="BR13" s="470"/>
      <c r="BS13" s="470"/>
      <c r="BT13" s="470"/>
      <c r="BU13" s="471"/>
      <c r="BV13" s="469">
        <v>122733</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2707</v>
      </c>
      <c r="S14" s="554"/>
      <c r="T14" s="554"/>
      <c r="U14" s="554"/>
      <c r="V14" s="555"/>
      <c r="W14" s="459"/>
      <c r="X14" s="460"/>
      <c r="Y14" s="460"/>
      <c r="Z14" s="460"/>
      <c r="AA14" s="460"/>
      <c r="AB14" s="449"/>
      <c r="AC14" s="556">
        <v>21.9</v>
      </c>
      <c r="AD14" s="557"/>
      <c r="AE14" s="557"/>
      <c r="AF14" s="557"/>
      <c r="AG14" s="558"/>
      <c r="AH14" s="556">
        <v>19.8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141</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2691</v>
      </c>
      <c r="S15" s="554"/>
      <c r="T15" s="554"/>
      <c r="U15" s="554"/>
      <c r="V15" s="555"/>
      <c r="W15" s="485" t="s">
        <v>151</v>
      </c>
      <c r="X15" s="486"/>
      <c r="Y15" s="486"/>
      <c r="Z15" s="486"/>
      <c r="AA15" s="486"/>
      <c r="AB15" s="476"/>
      <c r="AC15" s="520">
        <v>298</v>
      </c>
      <c r="AD15" s="521"/>
      <c r="AE15" s="521"/>
      <c r="AF15" s="521"/>
      <c r="AG15" s="563"/>
      <c r="AH15" s="520">
        <v>357</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297870</v>
      </c>
      <c r="BO15" s="433"/>
      <c r="BP15" s="433"/>
      <c r="BQ15" s="433"/>
      <c r="BR15" s="433"/>
      <c r="BS15" s="433"/>
      <c r="BT15" s="433"/>
      <c r="BU15" s="434"/>
      <c r="BV15" s="432">
        <v>292747</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21.3</v>
      </c>
      <c r="AD16" s="557"/>
      <c r="AE16" s="557"/>
      <c r="AF16" s="557"/>
      <c r="AG16" s="558"/>
      <c r="AH16" s="556">
        <v>24.6</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1627265</v>
      </c>
      <c r="BO16" s="470"/>
      <c r="BP16" s="470"/>
      <c r="BQ16" s="470"/>
      <c r="BR16" s="470"/>
      <c r="BS16" s="470"/>
      <c r="BT16" s="470"/>
      <c r="BU16" s="471"/>
      <c r="BV16" s="469">
        <v>1529120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796</v>
      </c>
      <c r="AD17" s="521"/>
      <c r="AE17" s="521"/>
      <c r="AF17" s="521"/>
      <c r="AG17" s="563"/>
      <c r="AH17" s="520">
        <v>806</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362378</v>
      </c>
      <c r="BO17" s="470"/>
      <c r="BP17" s="470"/>
      <c r="BQ17" s="470"/>
      <c r="BR17" s="470"/>
      <c r="BS17" s="470"/>
      <c r="BT17" s="470"/>
      <c r="BU17" s="471"/>
      <c r="BV17" s="469">
        <v>359518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34.380000000000003</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55.5</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1364136</v>
      </c>
      <c r="BO18" s="470"/>
      <c r="BP18" s="470"/>
      <c r="BQ18" s="470"/>
      <c r="BR18" s="470"/>
      <c r="BS18" s="470"/>
      <c r="BT18" s="470"/>
      <c r="BU18" s="471"/>
      <c r="BV18" s="469">
        <v>1329806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75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2157056</v>
      </c>
      <c r="BO19" s="470"/>
      <c r="BP19" s="470"/>
      <c r="BQ19" s="470"/>
      <c r="BR19" s="470"/>
      <c r="BS19" s="470"/>
      <c r="BT19" s="470"/>
      <c r="BU19" s="471"/>
      <c r="BV19" s="469">
        <v>2041496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971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3008105</v>
      </c>
      <c r="BO23" s="470"/>
      <c r="BP23" s="470"/>
      <c r="BQ23" s="470"/>
      <c r="BR23" s="470"/>
      <c r="BS23" s="470"/>
      <c r="BT23" s="470"/>
      <c r="BU23" s="471"/>
      <c r="BV23" s="469">
        <v>2700651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6680</v>
      </c>
      <c r="R24" s="521"/>
      <c r="S24" s="521"/>
      <c r="T24" s="521"/>
      <c r="U24" s="521"/>
      <c r="V24" s="563"/>
      <c r="W24" s="622"/>
      <c r="X24" s="610"/>
      <c r="Y24" s="611"/>
      <c r="Z24" s="519" t="s">
        <v>175</v>
      </c>
      <c r="AA24" s="499"/>
      <c r="AB24" s="499"/>
      <c r="AC24" s="499"/>
      <c r="AD24" s="499"/>
      <c r="AE24" s="499"/>
      <c r="AF24" s="499"/>
      <c r="AG24" s="500"/>
      <c r="AH24" s="520">
        <v>44</v>
      </c>
      <c r="AI24" s="521"/>
      <c r="AJ24" s="521"/>
      <c r="AK24" s="521"/>
      <c r="AL24" s="563"/>
      <c r="AM24" s="520">
        <v>128216</v>
      </c>
      <c r="AN24" s="521"/>
      <c r="AO24" s="521"/>
      <c r="AP24" s="521"/>
      <c r="AQ24" s="521"/>
      <c r="AR24" s="563"/>
      <c r="AS24" s="520">
        <v>2914</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2279758</v>
      </c>
      <c r="BO24" s="470"/>
      <c r="BP24" s="470"/>
      <c r="BQ24" s="470"/>
      <c r="BR24" s="470"/>
      <c r="BS24" s="470"/>
      <c r="BT24" s="470"/>
      <c r="BU24" s="471"/>
      <c r="BV24" s="469">
        <v>1996641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5550</v>
      </c>
      <c r="R25" s="521"/>
      <c r="S25" s="521"/>
      <c r="T25" s="521"/>
      <c r="U25" s="521"/>
      <c r="V25" s="563"/>
      <c r="W25" s="622"/>
      <c r="X25" s="610"/>
      <c r="Y25" s="611"/>
      <c r="Z25" s="519" t="s">
        <v>178</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t="s">
        <v>140</v>
      </c>
      <c r="BO25" s="433"/>
      <c r="BP25" s="433"/>
      <c r="BQ25" s="433"/>
      <c r="BR25" s="433"/>
      <c r="BS25" s="433"/>
      <c r="BT25" s="433"/>
      <c r="BU25" s="434"/>
      <c r="BV25" s="432" t="s">
        <v>140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5050</v>
      </c>
      <c r="R26" s="521"/>
      <c r="S26" s="521"/>
      <c r="T26" s="521"/>
      <c r="U26" s="521"/>
      <c r="V26" s="563"/>
      <c r="W26" s="622"/>
      <c r="X26" s="610"/>
      <c r="Y26" s="611"/>
      <c r="Z26" s="519" t="s">
        <v>181</v>
      </c>
      <c r="AA26" s="632"/>
      <c r="AB26" s="632"/>
      <c r="AC26" s="632"/>
      <c r="AD26" s="632"/>
      <c r="AE26" s="632"/>
      <c r="AF26" s="632"/>
      <c r="AG26" s="633"/>
      <c r="AH26" s="520" t="s">
        <v>140</v>
      </c>
      <c r="AI26" s="521"/>
      <c r="AJ26" s="521"/>
      <c r="AK26" s="521"/>
      <c r="AL26" s="563"/>
      <c r="AM26" s="520" t="s">
        <v>140</v>
      </c>
      <c r="AN26" s="521"/>
      <c r="AO26" s="521"/>
      <c r="AP26" s="521"/>
      <c r="AQ26" s="521"/>
      <c r="AR26" s="563"/>
      <c r="AS26" s="520" t="s">
        <v>140</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2750</v>
      </c>
      <c r="R27" s="521"/>
      <c r="S27" s="521"/>
      <c r="T27" s="521"/>
      <c r="U27" s="521"/>
      <c r="V27" s="563"/>
      <c r="W27" s="622"/>
      <c r="X27" s="610"/>
      <c r="Y27" s="611"/>
      <c r="Z27" s="519" t="s">
        <v>184</v>
      </c>
      <c r="AA27" s="499"/>
      <c r="AB27" s="499"/>
      <c r="AC27" s="499"/>
      <c r="AD27" s="499"/>
      <c r="AE27" s="499"/>
      <c r="AF27" s="499"/>
      <c r="AG27" s="500"/>
      <c r="AH27" s="520" t="s">
        <v>140</v>
      </c>
      <c r="AI27" s="521"/>
      <c r="AJ27" s="521"/>
      <c r="AK27" s="521"/>
      <c r="AL27" s="563"/>
      <c r="AM27" s="520" t="s">
        <v>140</v>
      </c>
      <c r="AN27" s="521"/>
      <c r="AO27" s="521"/>
      <c r="AP27" s="521"/>
      <c r="AQ27" s="521"/>
      <c r="AR27" s="563"/>
      <c r="AS27" s="520" t="s">
        <v>140</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145620</v>
      </c>
      <c r="BO27" s="646"/>
      <c r="BP27" s="646"/>
      <c r="BQ27" s="646"/>
      <c r="BR27" s="646"/>
      <c r="BS27" s="646"/>
      <c r="BT27" s="646"/>
      <c r="BU27" s="647"/>
      <c r="BV27" s="645">
        <v>145610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2060</v>
      </c>
      <c r="R28" s="521"/>
      <c r="S28" s="521"/>
      <c r="T28" s="521"/>
      <c r="U28" s="521"/>
      <c r="V28" s="563"/>
      <c r="W28" s="622"/>
      <c r="X28" s="610"/>
      <c r="Y28" s="611"/>
      <c r="Z28" s="519" t="s">
        <v>187</v>
      </c>
      <c r="AA28" s="499"/>
      <c r="AB28" s="499"/>
      <c r="AC28" s="499"/>
      <c r="AD28" s="499"/>
      <c r="AE28" s="499"/>
      <c r="AF28" s="499"/>
      <c r="AG28" s="500"/>
      <c r="AH28" s="520" t="s">
        <v>140</v>
      </c>
      <c r="AI28" s="521"/>
      <c r="AJ28" s="521"/>
      <c r="AK28" s="521"/>
      <c r="AL28" s="563"/>
      <c r="AM28" s="520" t="s">
        <v>140</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830800</v>
      </c>
      <c r="BO28" s="433"/>
      <c r="BP28" s="433"/>
      <c r="BQ28" s="433"/>
      <c r="BR28" s="433"/>
      <c r="BS28" s="433"/>
      <c r="BT28" s="433"/>
      <c r="BU28" s="434"/>
      <c r="BV28" s="432">
        <v>771700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6</v>
      </c>
      <c r="M29" s="521"/>
      <c r="N29" s="521"/>
      <c r="O29" s="521"/>
      <c r="P29" s="563"/>
      <c r="Q29" s="520">
        <v>1860</v>
      </c>
      <c r="R29" s="521"/>
      <c r="S29" s="521"/>
      <c r="T29" s="521"/>
      <c r="U29" s="521"/>
      <c r="V29" s="563"/>
      <c r="W29" s="623"/>
      <c r="X29" s="624"/>
      <c r="Y29" s="625"/>
      <c r="Z29" s="519" t="s">
        <v>191</v>
      </c>
      <c r="AA29" s="499"/>
      <c r="AB29" s="499"/>
      <c r="AC29" s="499"/>
      <c r="AD29" s="499"/>
      <c r="AE29" s="499"/>
      <c r="AF29" s="499"/>
      <c r="AG29" s="500"/>
      <c r="AH29" s="520">
        <v>44</v>
      </c>
      <c r="AI29" s="521"/>
      <c r="AJ29" s="521"/>
      <c r="AK29" s="521"/>
      <c r="AL29" s="563"/>
      <c r="AM29" s="520">
        <v>128216</v>
      </c>
      <c r="AN29" s="521"/>
      <c r="AO29" s="521"/>
      <c r="AP29" s="521"/>
      <c r="AQ29" s="521"/>
      <c r="AR29" s="563"/>
      <c r="AS29" s="520">
        <v>2914</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189300</v>
      </c>
      <c r="BO29" s="470"/>
      <c r="BP29" s="470"/>
      <c r="BQ29" s="470"/>
      <c r="BR29" s="470"/>
      <c r="BS29" s="470"/>
      <c r="BT29" s="470"/>
      <c r="BU29" s="471"/>
      <c r="BV29" s="469">
        <v>139300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93.7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1531016</v>
      </c>
      <c r="BO30" s="646"/>
      <c r="BP30" s="646"/>
      <c r="BQ30" s="646"/>
      <c r="BR30" s="646"/>
      <c r="BS30" s="646"/>
      <c r="BT30" s="646"/>
      <c r="BU30" s="647"/>
      <c r="BV30" s="645">
        <v>1519632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麻績村国民健康保険特別会計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麻績村水道事業特別会計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松本広域連合(一般会計）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聖高原リゾート株式会社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麻績村介護保険特別会計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麻績村下水道事業特別会計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松本広域連合(松本地域ふるさと基金事業特別会計）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株式会社聖高原管理センター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麻績村後期高齢者医療特別会計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7</v>
      </c>
      <c r="BF36" s="658"/>
      <c r="BG36" s="659" t="str">
        <f>IF('各会計、関係団体の財政状況及び健全化判断比率'!B33="","",'各会計、関係団体の財政状況及び健全化判断比率'!B33)</f>
        <v>麻績村聖高原別荘地地上権分譲事業特別会計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長野県市町村自治振興組合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8</v>
      </c>
      <c r="BF37" s="658"/>
      <c r="BG37" s="659" t="str">
        <f>IF('各会計、関係団体の財政状況及び健全化判断比率'!B34="","",'各会計、関係団体の財政状況及び健全化判断比率'!B34)</f>
        <v>麻績村住宅団地分譲事業特別会計</v>
      </c>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長野県後期高齢者医療広域連合(一般会計)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長野県後期高齢者医療広域連合（後期高齢者医療事業会計）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長野県市町村総合事務組合（一般会計）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長野県市町村総合事務組合（非常勤職員職員公務災害補償特別会計）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松塩安筑老人福祉施設組合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松塩筑木曽老人福祉施設組合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中信地域町村交通災害共済事務組合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yWQYFhmpILucpBHNAwQwtWY7pAgzXWQDMW/7rEXQA9bYMxMJHDphPAUQfnLSt/W807ky55nMDS1wjrwsyLwQw==" saltValue="I8TG7JMr5vGK7zd2jVyt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50" t="s">
        <v>579</v>
      </c>
      <c r="D34" s="1250"/>
      <c r="E34" s="1251"/>
      <c r="F34" s="32">
        <v>108.63</v>
      </c>
      <c r="G34" s="33">
        <v>111.76</v>
      </c>
      <c r="H34" s="33">
        <v>111.46</v>
      </c>
      <c r="I34" s="33">
        <v>110.48</v>
      </c>
      <c r="J34" s="34">
        <v>104.4</v>
      </c>
      <c r="K34" s="22"/>
      <c r="L34" s="22"/>
      <c r="M34" s="22"/>
      <c r="N34" s="22"/>
      <c r="O34" s="22"/>
      <c r="P34" s="22"/>
    </row>
    <row r="35" spans="1:16" ht="39" customHeight="1" x14ac:dyDescent="0.15">
      <c r="A35" s="22"/>
      <c r="B35" s="35"/>
      <c r="C35" s="1244" t="s">
        <v>580</v>
      </c>
      <c r="D35" s="1245"/>
      <c r="E35" s="1246"/>
      <c r="F35" s="36">
        <v>4.6500000000000004</v>
      </c>
      <c r="G35" s="37">
        <v>4.5</v>
      </c>
      <c r="H35" s="37">
        <v>4.93</v>
      </c>
      <c r="I35" s="37">
        <v>7.13</v>
      </c>
      <c r="J35" s="38">
        <v>6.1</v>
      </c>
      <c r="K35" s="22"/>
      <c r="L35" s="22"/>
      <c r="M35" s="22"/>
      <c r="N35" s="22"/>
      <c r="O35" s="22"/>
      <c r="P35" s="22"/>
    </row>
    <row r="36" spans="1:16" ht="39" customHeight="1" x14ac:dyDescent="0.15">
      <c r="A36" s="22"/>
      <c r="B36" s="35"/>
      <c r="C36" s="1244" t="s">
        <v>581</v>
      </c>
      <c r="D36" s="1245"/>
      <c r="E36" s="1246"/>
      <c r="F36" s="36">
        <v>2.06</v>
      </c>
      <c r="G36" s="37">
        <v>2.78</v>
      </c>
      <c r="H36" s="37">
        <v>3.65</v>
      </c>
      <c r="I36" s="37">
        <v>4.0999999999999996</v>
      </c>
      <c r="J36" s="38">
        <v>4.59</v>
      </c>
      <c r="K36" s="22"/>
      <c r="L36" s="22"/>
      <c r="M36" s="22"/>
      <c r="N36" s="22"/>
      <c r="O36" s="22"/>
      <c r="P36" s="22"/>
    </row>
    <row r="37" spans="1:16" ht="39" customHeight="1" x14ac:dyDescent="0.15">
      <c r="A37" s="22"/>
      <c r="B37" s="35"/>
      <c r="C37" s="1244" t="s">
        <v>582</v>
      </c>
      <c r="D37" s="1245"/>
      <c r="E37" s="1246"/>
      <c r="F37" s="36">
        <v>3.17</v>
      </c>
      <c r="G37" s="37">
        <v>4.42</v>
      </c>
      <c r="H37" s="37">
        <v>2.79</v>
      </c>
      <c r="I37" s="37">
        <v>2.42</v>
      </c>
      <c r="J37" s="38">
        <v>2.5499999999999998</v>
      </c>
      <c r="K37" s="22"/>
      <c r="L37" s="22"/>
      <c r="M37" s="22"/>
      <c r="N37" s="22"/>
      <c r="O37" s="22"/>
      <c r="P37" s="22"/>
    </row>
    <row r="38" spans="1:16" ht="39" customHeight="1" x14ac:dyDescent="0.15">
      <c r="A38" s="22"/>
      <c r="B38" s="35"/>
      <c r="C38" s="1244" t="s">
        <v>583</v>
      </c>
      <c r="D38" s="1245"/>
      <c r="E38" s="1246"/>
      <c r="F38" s="36">
        <v>0.75</v>
      </c>
      <c r="G38" s="37">
        <v>0.76</v>
      </c>
      <c r="H38" s="37">
        <v>0.76</v>
      </c>
      <c r="I38" s="37">
        <v>0.75</v>
      </c>
      <c r="J38" s="38">
        <v>0.7</v>
      </c>
      <c r="K38" s="22"/>
      <c r="L38" s="22"/>
      <c r="M38" s="22"/>
      <c r="N38" s="22"/>
      <c r="O38" s="22"/>
      <c r="P38" s="22"/>
    </row>
    <row r="39" spans="1:16" ht="39" customHeight="1" x14ac:dyDescent="0.15">
      <c r="A39" s="22"/>
      <c r="B39" s="35"/>
      <c r="C39" s="1244" t="s">
        <v>584</v>
      </c>
      <c r="D39" s="1245"/>
      <c r="E39" s="1246"/>
      <c r="F39" s="36">
        <v>0.23</v>
      </c>
      <c r="G39" s="37">
        <v>0.33</v>
      </c>
      <c r="H39" s="37">
        <v>0.32</v>
      </c>
      <c r="I39" s="37">
        <v>0.52</v>
      </c>
      <c r="J39" s="38">
        <v>0.44</v>
      </c>
      <c r="K39" s="22"/>
      <c r="L39" s="22"/>
      <c r="M39" s="22"/>
      <c r="N39" s="22"/>
      <c r="O39" s="22"/>
      <c r="P39" s="22"/>
    </row>
    <row r="40" spans="1:16" ht="39" customHeight="1" x14ac:dyDescent="0.15">
      <c r="A40" s="22"/>
      <c r="B40" s="35"/>
      <c r="C40" s="1244" t="s">
        <v>585</v>
      </c>
      <c r="D40" s="1245"/>
      <c r="E40" s="1246"/>
      <c r="F40" s="36">
        <v>0.26</v>
      </c>
      <c r="G40" s="37">
        <v>0.28000000000000003</v>
      </c>
      <c r="H40" s="37">
        <v>0.31</v>
      </c>
      <c r="I40" s="37">
        <v>0.2</v>
      </c>
      <c r="J40" s="38">
        <v>0.18</v>
      </c>
      <c r="K40" s="22"/>
      <c r="L40" s="22"/>
      <c r="M40" s="22"/>
      <c r="N40" s="22"/>
      <c r="O40" s="22"/>
      <c r="P40" s="22"/>
    </row>
    <row r="41" spans="1:16" ht="39" customHeight="1" x14ac:dyDescent="0.15">
      <c r="A41" s="22"/>
      <c r="B41" s="35"/>
      <c r="C41" s="1244" t="s">
        <v>586</v>
      </c>
      <c r="D41" s="1245"/>
      <c r="E41" s="1246"/>
      <c r="F41" s="36">
        <v>0.02</v>
      </c>
      <c r="G41" s="37">
        <v>0.02</v>
      </c>
      <c r="H41" s="37">
        <v>0.02</v>
      </c>
      <c r="I41" s="37">
        <v>0.02</v>
      </c>
      <c r="J41" s="38">
        <v>0.06</v>
      </c>
      <c r="K41" s="22"/>
      <c r="L41" s="22"/>
      <c r="M41" s="22"/>
      <c r="N41" s="22"/>
      <c r="O41" s="22"/>
      <c r="P41" s="22"/>
    </row>
    <row r="42" spans="1:16" ht="39" customHeight="1" x14ac:dyDescent="0.15">
      <c r="A42" s="22"/>
      <c r="B42" s="39"/>
      <c r="C42" s="1244" t="s">
        <v>587</v>
      </c>
      <c r="D42" s="1245"/>
      <c r="E42" s="1246"/>
      <c r="F42" s="36" t="s">
        <v>531</v>
      </c>
      <c r="G42" s="37" t="s">
        <v>531</v>
      </c>
      <c r="H42" s="37" t="s">
        <v>531</v>
      </c>
      <c r="I42" s="37" t="s">
        <v>531</v>
      </c>
      <c r="J42" s="38" t="s">
        <v>531</v>
      </c>
      <c r="K42" s="22"/>
      <c r="L42" s="22"/>
      <c r="M42" s="22"/>
      <c r="N42" s="22"/>
      <c r="O42" s="22"/>
      <c r="P42" s="22"/>
    </row>
    <row r="43" spans="1:16" ht="39" customHeight="1" thickBot="1" x14ac:dyDescent="0.2">
      <c r="A43" s="22"/>
      <c r="B43" s="40"/>
      <c r="C43" s="1247" t="s">
        <v>588</v>
      </c>
      <c r="D43" s="1248"/>
      <c r="E43" s="1249"/>
      <c r="F43" s="41">
        <v>0.03</v>
      </c>
      <c r="G43" s="42">
        <v>0.03</v>
      </c>
      <c r="H43" s="42">
        <v>0</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amKnVsSSZtUXl/uDKO7vdh/QcNxd0w0xKu0gUzMA+1y8vIGaYOrSdGVsd4A4gvRJJhpP2QGG0s7bnMF18Z/Nw==" saltValue="ecT0Xwg560PtPPwdeaSH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0"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228</v>
      </c>
      <c r="L45" s="60">
        <v>209</v>
      </c>
      <c r="M45" s="60">
        <v>217</v>
      </c>
      <c r="N45" s="60">
        <v>235</v>
      </c>
      <c r="O45" s="61">
        <v>239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531</v>
      </c>
      <c r="L46" s="64" t="s">
        <v>531</v>
      </c>
      <c r="M46" s="64" t="s">
        <v>531</v>
      </c>
      <c r="N46" s="64" t="s">
        <v>531</v>
      </c>
      <c r="O46" s="65" t="s">
        <v>531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531</v>
      </c>
      <c r="L47" s="64" t="s">
        <v>531</v>
      </c>
      <c r="M47" s="64" t="s">
        <v>531</v>
      </c>
      <c r="N47" s="64" t="s">
        <v>531</v>
      </c>
      <c r="O47" s="65" t="s">
        <v>531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155</v>
      </c>
      <c r="L48" s="64">
        <v>145</v>
      </c>
      <c r="M48" s="64">
        <v>133</v>
      </c>
      <c r="N48" s="64">
        <v>134</v>
      </c>
      <c r="O48" s="65">
        <v>126</v>
      </c>
      <c r="P48" s="48"/>
      <c r="Q48" s="48"/>
      <c r="R48" s="48"/>
      <c r="S48" s="48"/>
      <c r="T48" s="48"/>
      <c r="U48" s="48"/>
    </row>
    <row r="49" spans="1:21" ht="30.75" customHeight="1" x14ac:dyDescent="0.15">
      <c r="A49" s="48"/>
      <c r="B49" s="1254"/>
      <c r="C49" s="1255"/>
      <c r="D49" s="62"/>
      <c r="E49" s="1260" t="s">
        <v>16</v>
      </c>
      <c r="F49" s="1260"/>
      <c r="G49" s="1260"/>
      <c r="H49" s="1260"/>
      <c r="I49" s="1260"/>
      <c r="J49" s="1261"/>
      <c r="K49" s="63">
        <v>7</v>
      </c>
      <c r="L49" s="64">
        <v>6</v>
      </c>
      <c r="M49" s="64">
        <v>2</v>
      </c>
      <c r="N49" s="64">
        <v>3</v>
      </c>
      <c r="O49" s="65">
        <v>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531</v>
      </c>
      <c r="L50" s="64" t="s">
        <v>531</v>
      </c>
      <c r="M50" s="64" t="s">
        <v>531</v>
      </c>
      <c r="N50" s="64" t="s">
        <v>531</v>
      </c>
      <c r="O50" s="65" t="s">
        <v>531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531</v>
      </c>
      <c r="L51" s="64" t="s">
        <v>531</v>
      </c>
      <c r="M51" s="64" t="s">
        <v>531</v>
      </c>
      <c r="N51" s="64" t="s">
        <v>531</v>
      </c>
      <c r="O51" s="65" t="s">
        <v>531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311</v>
      </c>
      <c r="L52" s="64">
        <v>287</v>
      </c>
      <c r="M52" s="64">
        <v>290</v>
      </c>
      <c r="N52" s="64">
        <v>301</v>
      </c>
      <c r="O52" s="65">
        <v>294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79</v>
      </c>
      <c r="L53" s="69">
        <v>73</v>
      </c>
      <c r="M53" s="69">
        <v>62</v>
      </c>
      <c r="N53" s="69">
        <v>71</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531</v>
      </c>
      <c r="L57" s="84" t="s">
        <v>531</v>
      </c>
      <c r="M57" s="84" t="s">
        <v>531</v>
      </c>
      <c r="N57" s="84" t="s">
        <v>531</v>
      </c>
      <c r="O57" s="85" t="s">
        <v>531</v>
      </c>
    </row>
    <row r="58" spans="1:21" ht="31.5" customHeight="1" thickBot="1" x14ac:dyDescent="0.2">
      <c r="B58" s="1270"/>
      <c r="C58" s="1271"/>
      <c r="D58" s="1275" t="s">
        <v>27</v>
      </c>
      <c r="E58" s="1276"/>
      <c r="F58" s="1276"/>
      <c r="G58" s="1276"/>
      <c r="H58" s="1276"/>
      <c r="I58" s="1276"/>
      <c r="J58" s="1277"/>
      <c r="K58" s="86" t="s">
        <v>531</v>
      </c>
      <c r="L58" s="87" t="s">
        <v>531</v>
      </c>
      <c r="M58" s="87" t="s">
        <v>531</v>
      </c>
      <c r="N58" s="87" t="s">
        <v>531</v>
      </c>
      <c r="O58" s="88" t="s">
        <v>531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fP18Qr9NaUBJubWHWnFX3JpWcb5VDJ2n9NtIaXQqyatAttDRo5kAujCaJTtrW359JqS0q0ZZMv1rJD+d/JIQ==" saltValue="4/tXTIbFjQTseyFBhGaZ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0"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78" t="s">
        <v>30</v>
      </c>
      <c r="C41" s="1279"/>
      <c r="D41" s="102"/>
      <c r="E41" s="1284" t="s">
        <v>31</v>
      </c>
      <c r="F41" s="1284"/>
      <c r="G41" s="1284"/>
      <c r="H41" s="1285"/>
      <c r="I41" s="103">
        <v>2425</v>
      </c>
      <c r="J41" s="104">
        <v>2501</v>
      </c>
      <c r="K41" s="104">
        <v>2513</v>
      </c>
      <c r="L41" s="104">
        <v>2701</v>
      </c>
      <c r="M41" s="105">
        <v>3008</v>
      </c>
    </row>
    <row r="42" spans="2:13" ht="27.75" customHeight="1" x14ac:dyDescent="0.15">
      <c r="B42" s="1280"/>
      <c r="C42" s="1281"/>
      <c r="D42" s="106"/>
      <c r="E42" s="1286" t="s">
        <v>32</v>
      </c>
      <c r="F42" s="1286"/>
      <c r="G42" s="1286"/>
      <c r="H42" s="1287"/>
      <c r="I42" s="107" t="s">
        <v>531</v>
      </c>
      <c r="J42" s="108" t="s">
        <v>531</v>
      </c>
      <c r="K42" s="108" t="s">
        <v>531</v>
      </c>
      <c r="L42" s="108" t="s">
        <v>531</v>
      </c>
      <c r="M42" s="109" t="s">
        <v>531</v>
      </c>
    </row>
    <row r="43" spans="2:13" ht="27.75" customHeight="1" x14ac:dyDescent="0.15">
      <c r="B43" s="1280"/>
      <c r="C43" s="1281"/>
      <c r="D43" s="106"/>
      <c r="E43" s="1286" t="s">
        <v>33</v>
      </c>
      <c r="F43" s="1286"/>
      <c r="G43" s="1286"/>
      <c r="H43" s="1287"/>
      <c r="I43" s="107">
        <v>1701</v>
      </c>
      <c r="J43" s="108">
        <v>1564</v>
      </c>
      <c r="K43" s="108">
        <v>1425</v>
      </c>
      <c r="L43" s="108">
        <v>1330</v>
      </c>
      <c r="M43" s="109">
        <v>1266</v>
      </c>
    </row>
    <row r="44" spans="2:13" ht="27.75" customHeight="1" x14ac:dyDescent="0.15">
      <c r="B44" s="1280"/>
      <c r="C44" s="1281"/>
      <c r="D44" s="106"/>
      <c r="E44" s="1286" t="s">
        <v>34</v>
      </c>
      <c r="F44" s="1286"/>
      <c r="G44" s="1286"/>
      <c r="H44" s="1287"/>
      <c r="I44" s="107">
        <v>29</v>
      </c>
      <c r="J44" s="108">
        <v>24</v>
      </c>
      <c r="K44" s="108">
        <v>23</v>
      </c>
      <c r="L44" s="108">
        <v>19</v>
      </c>
      <c r="M44" s="109">
        <v>17</v>
      </c>
    </row>
    <row r="45" spans="2:13" ht="27.75" customHeight="1" x14ac:dyDescent="0.15">
      <c r="B45" s="1280"/>
      <c r="C45" s="1281"/>
      <c r="D45" s="106"/>
      <c r="E45" s="1286" t="s">
        <v>35</v>
      </c>
      <c r="F45" s="1286"/>
      <c r="G45" s="1286"/>
      <c r="H45" s="1287"/>
      <c r="I45" s="107">
        <v>588</v>
      </c>
      <c r="J45" s="108">
        <v>571</v>
      </c>
      <c r="K45" s="108">
        <v>538</v>
      </c>
      <c r="L45" s="108">
        <v>523</v>
      </c>
      <c r="M45" s="109">
        <v>526</v>
      </c>
    </row>
    <row r="46" spans="2:13" ht="27.75" customHeight="1" x14ac:dyDescent="0.15">
      <c r="B46" s="1280"/>
      <c r="C46" s="1281"/>
      <c r="D46" s="110"/>
      <c r="E46" s="1286" t="s">
        <v>36</v>
      </c>
      <c r="F46" s="1286"/>
      <c r="G46" s="1286"/>
      <c r="H46" s="1287"/>
      <c r="I46" s="107" t="s">
        <v>531</v>
      </c>
      <c r="J46" s="108" t="s">
        <v>531</v>
      </c>
      <c r="K46" s="108" t="s">
        <v>531</v>
      </c>
      <c r="L46" s="108" t="s">
        <v>531</v>
      </c>
      <c r="M46" s="109" t="s">
        <v>531</v>
      </c>
    </row>
    <row r="47" spans="2:13" ht="27.75" customHeight="1" x14ac:dyDescent="0.15">
      <c r="B47" s="1280"/>
      <c r="C47" s="1281"/>
      <c r="D47" s="111"/>
      <c r="E47" s="1288" t="s">
        <v>37</v>
      </c>
      <c r="F47" s="1289"/>
      <c r="G47" s="1289"/>
      <c r="H47" s="1290"/>
      <c r="I47" s="107" t="s">
        <v>531</v>
      </c>
      <c r="J47" s="108" t="s">
        <v>531</v>
      </c>
      <c r="K47" s="108" t="s">
        <v>531</v>
      </c>
      <c r="L47" s="108" t="s">
        <v>531</v>
      </c>
      <c r="M47" s="109" t="s">
        <v>531</v>
      </c>
    </row>
    <row r="48" spans="2:13" ht="27.75" customHeight="1" x14ac:dyDescent="0.15">
      <c r="B48" s="1280"/>
      <c r="C48" s="1281"/>
      <c r="D48" s="106"/>
      <c r="E48" s="1286" t="s">
        <v>38</v>
      </c>
      <c r="F48" s="1286"/>
      <c r="G48" s="1286"/>
      <c r="H48" s="1287"/>
      <c r="I48" s="107" t="s">
        <v>531</v>
      </c>
      <c r="J48" s="108" t="s">
        <v>531</v>
      </c>
      <c r="K48" s="108" t="s">
        <v>531</v>
      </c>
      <c r="L48" s="108" t="s">
        <v>531</v>
      </c>
      <c r="M48" s="109" t="s">
        <v>531</v>
      </c>
    </row>
    <row r="49" spans="2:13" ht="27.75" customHeight="1" x14ac:dyDescent="0.15">
      <c r="B49" s="1282"/>
      <c r="C49" s="1283"/>
      <c r="D49" s="106"/>
      <c r="E49" s="1286" t="s">
        <v>39</v>
      </c>
      <c r="F49" s="1286"/>
      <c r="G49" s="1286"/>
      <c r="H49" s="1287"/>
      <c r="I49" s="107" t="s">
        <v>531</v>
      </c>
      <c r="J49" s="108" t="s">
        <v>531</v>
      </c>
      <c r="K49" s="108" t="s">
        <v>531</v>
      </c>
      <c r="L49" s="108" t="s">
        <v>531</v>
      </c>
      <c r="M49" s="109" t="s">
        <v>531</v>
      </c>
    </row>
    <row r="50" spans="2:13" ht="27.75" customHeight="1" x14ac:dyDescent="0.15">
      <c r="B50" s="1291" t="s">
        <v>40</v>
      </c>
      <c r="C50" s="1292"/>
      <c r="D50" s="112"/>
      <c r="E50" s="1286" t="s">
        <v>41</v>
      </c>
      <c r="F50" s="1286"/>
      <c r="G50" s="1286"/>
      <c r="H50" s="1287"/>
      <c r="I50" s="107">
        <v>2484</v>
      </c>
      <c r="J50" s="108">
        <v>2526</v>
      </c>
      <c r="K50" s="108">
        <v>2567</v>
      </c>
      <c r="L50" s="108">
        <v>2633</v>
      </c>
      <c r="M50" s="109">
        <v>2775</v>
      </c>
    </row>
    <row r="51" spans="2:13" ht="27.75" customHeight="1" x14ac:dyDescent="0.15">
      <c r="B51" s="1280"/>
      <c r="C51" s="1281"/>
      <c r="D51" s="106"/>
      <c r="E51" s="1286" t="s">
        <v>42</v>
      </c>
      <c r="F51" s="1286"/>
      <c r="G51" s="1286"/>
      <c r="H51" s="1287"/>
      <c r="I51" s="107">
        <v>65</v>
      </c>
      <c r="J51" s="108">
        <v>58</v>
      </c>
      <c r="K51" s="108">
        <v>51</v>
      </c>
      <c r="L51" s="108" t="s">
        <v>531</v>
      </c>
      <c r="M51" s="109" t="s">
        <v>531</v>
      </c>
    </row>
    <row r="52" spans="2:13" ht="27.75" customHeight="1" x14ac:dyDescent="0.15">
      <c r="B52" s="1282"/>
      <c r="C52" s="1283"/>
      <c r="D52" s="106"/>
      <c r="E52" s="1286" t="s">
        <v>43</v>
      </c>
      <c r="F52" s="1286"/>
      <c r="G52" s="1286"/>
      <c r="H52" s="1287"/>
      <c r="I52" s="107">
        <v>2835</v>
      </c>
      <c r="J52" s="108">
        <v>2908</v>
      </c>
      <c r="K52" s="108">
        <v>2886</v>
      </c>
      <c r="L52" s="108">
        <v>2708</v>
      </c>
      <c r="M52" s="109">
        <v>2844</v>
      </c>
    </row>
    <row r="53" spans="2:13" ht="27.75" customHeight="1" thickBot="1" x14ac:dyDescent="0.2">
      <c r="B53" s="1293" t="s">
        <v>44</v>
      </c>
      <c r="C53" s="1294"/>
      <c r="D53" s="113"/>
      <c r="E53" s="1295" t="s">
        <v>45</v>
      </c>
      <c r="F53" s="1295"/>
      <c r="G53" s="1295"/>
      <c r="H53" s="1296"/>
      <c r="I53" s="114">
        <v>-640</v>
      </c>
      <c r="J53" s="115">
        <v>-831</v>
      </c>
      <c r="K53" s="115">
        <v>-1005</v>
      </c>
      <c r="L53" s="115">
        <v>-768</v>
      </c>
      <c r="M53" s="116">
        <v>-802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a1ILirZJaML8IgKBQBS6LuPWQRERTMcwZtIt842yu/od2JSzU0qkesTCuhP6MbmncTbxVeA6ZFb+jcYRzAUEQ==" saltValue="bPSD3w8p7u3kEc9qLWWn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0"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5" t="s">
        <v>48</v>
      </c>
      <c r="D55" s="1305"/>
      <c r="E55" s="1306"/>
      <c r="F55" s="128">
        <v>743</v>
      </c>
      <c r="G55" s="128">
        <v>772</v>
      </c>
      <c r="H55" s="129">
        <v>831</v>
      </c>
    </row>
    <row r="56" spans="2:8" ht="52.5" customHeight="1" x14ac:dyDescent="0.15">
      <c r="B56" s="130"/>
      <c r="C56" s="1307" t="s">
        <v>49</v>
      </c>
      <c r="D56" s="1307"/>
      <c r="E56" s="1308"/>
      <c r="F56" s="131">
        <v>132</v>
      </c>
      <c r="G56" s="131">
        <v>139</v>
      </c>
      <c r="H56" s="132">
        <v>189</v>
      </c>
    </row>
    <row r="57" spans="2:8" ht="53.25" customHeight="1" x14ac:dyDescent="0.15">
      <c r="B57" s="130"/>
      <c r="C57" s="1309" t="s">
        <v>50</v>
      </c>
      <c r="D57" s="1309"/>
      <c r="E57" s="1310"/>
      <c r="F57" s="133">
        <v>1506</v>
      </c>
      <c r="G57" s="133">
        <v>1520</v>
      </c>
      <c r="H57" s="134">
        <v>1531</v>
      </c>
    </row>
    <row r="58" spans="2:8" ht="45.75" customHeight="1" x14ac:dyDescent="0.15">
      <c r="B58" s="135"/>
      <c r="C58" s="1297" t="s">
        <v>597</v>
      </c>
      <c r="D58" s="1298"/>
      <c r="E58" s="1299"/>
      <c r="F58" s="136">
        <v>310</v>
      </c>
      <c r="G58" s="136">
        <v>311</v>
      </c>
      <c r="H58" s="137">
        <v>327</v>
      </c>
    </row>
    <row r="59" spans="2:8" ht="45.75" customHeight="1" x14ac:dyDescent="0.15">
      <c r="B59" s="135"/>
      <c r="C59" s="1297" t="s">
        <v>598</v>
      </c>
      <c r="D59" s="1298"/>
      <c r="E59" s="1299"/>
      <c r="F59" s="136">
        <v>241</v>
      </c>
      <c r="G59" s="136">
        <v>241</v>
      </c>
      <c r="H59" s="137">
        <v>242</v>
      </c>
    </row>
    <row r="60" spans="2:8" ht="45.75" customHeight="1" x14ac:dyDescent="0.15">
      <c r="B60" s="135"/>
      <c r="C60" s="1297" t="s">
        <v>599</v>
      </c>
      <c r="D60" s="1298"/>
      <c r="E60" s="1299"/>
      <c r="F60" s="136">
        <v>233</v>
      </c>
      <c r="G60" s="136">
        <v>233</v>
      </c>
      <c r="H60" s="137">
        <v>223</v>
      </c>
    </row>
    <row r="61" spans="2:8" ht="45.75" customHeight="1" x14ac:dyDescent="0.15">
      <c r="B61" s="135"/>
      <c r="C61" s="1297" t="s">
        <v>600</v>
      </c>
      <c r="D61" s="1298"/>
      <c r="E61" s="1299"/>
      <c r="F61" s="136">
        <v>189</v>
      </c>
      <c r="G61" s="136">
        <v>198</v>
      </c>
      <c r="H61" s="137">
        <v>199</v>
      </c>
    </row>
    <row r="62" spans="2:8" ht="45.75" customHeight="1" thickBot="1" x14ac:dyDescent="0.2">
      <c r="B62" s="138"/>
      <c r="C62" s="1300" t="s">
        <v>601</v>
      </c>
      <c r="D62" s="1301"/>
      <c r="E62" s="1302"/>
      <c r="F62" s="139">
        <v>148</v>
      </c>
      <c r="G62" s="139">
        <v>145</v>
      </c>
      <c r="H62" s="140">
        <v>145</v>
      </c>
    </row>
    <row r="63" spans="2:8" ht="52.5" customHeight="1" thickBot="1" x14ac:dyDescent="0.2">
      <c r="B63" s="141"/>
      <c r="C63" s="1303" t="s">
        <v>51</v>
      </c>
      <c r="D63" s="1303"/>
      <c r="E63" s="1304"/>
      <c r="F63" s="142">
        <v>2381</v>
      </c>
      <c r="G63" s="142">
        <v>2431</v>
      </c>
      <c r="H63" s="143">
        <v>2551</v>
      </c>
    </row>
    <row r="64" spans="2:8" ht="15" customHeight="1" x14ac:dyDescent="0.15"/>
  </sheetData>
  <sheetProtection algorithmName="SHA-512" hashValue="fn2XqzrVjRQpmIhv9noXTKoBsNUVogxPI4Uyfb72mMWAVIiZyVf/6gvbIeNKloG61+2fTiFzXgMZZgGIQNBn8w==" saltValue="ZYH5dKTNO7LmbkFZdvCV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0"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08E5-C675-450D-9EFE-449316B23E5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573</v>
      </c>
      <c r="BQ50" s="1324"/>
      <c r="BR50" s="1324"/>
      <c r="BS50" s="1324"/>
      <c r="BT50" s="1324"/>
      <c r="BU50" s="1324"/>
      <c r="BV50" s="1324"/>
      <c r="BW50" s="1324"/>
      <c r="BX50" s="1324" t="s">
        <v>574</v>
      </c>
      <c r="BY50" s="1324"/>
      <c r="BZ50" s="1324"/>
      <c r="CA50" s="1324"/>
      <c r="CB50" s="1324"/>
      <c r="CC50" s="1324"/>
      <c r="CD50" s="1324"/>
      <c r="CE50" s="1324"/>
      <c r="CF50" s="1324" t="s">
        <v>575</v>
      </c>
      <c r="CG50" s="1324"/>
      <c r="CH50" s="1324"/>
      <c r="CI50" s="1324"/>
      <c r="CJ50" s="1324"/>
      <c r="CK50" s="1324"/>
      <c r="CL50" s="1324"/>
      <c r="CM50" s="1324"/>
      <c r="CN50" s="1324" t="s">
        <v>576</v>
      </c>
      <c r="CO50" s="1324"/>
      <c r="CP50" s="1324"/>
      <c r="CQ50" s="1324"/>
      <c r="CR50" s="1324"/>
      <c r="CS50" s="1324"/>
      <c r="CT50" s="1324"/>
      <c r="CU50" s="1324"/>
      <c r="CV50" s="1324" t="s">
        <v>577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624</v>
      </c>
      <c r="AO51" s="1327"/>
      <c r="AP51" s="1327"/>
      <c r="AQ51" s="1327"/>
      <c r="AR51" s="1327"/>
      <c r="AS51" s="1327"/>
      <c r="AT51" s="1327"/>
      <c r="AU51" s="1327"/>
      <c r="AV51" s="1327"/>
      <c r="AW51" s="1327"/>
      <c r="AX51" s="1327"/>
      <c r="AY51" s="1327"/>
      <c r="AZ51" s="1327"/>
      <c r="BA51" s="1327"/>
      <c r="BB51" s="1327" t="s">
        <v>625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626</v>
      </c>
      <c r="BC53" s="1327"/>
      <c r="BD53" s="1327"/>
      <c r="BE53" s="1327"/>
      <c r="BF53" s="1327"/>
      <c r="BG53" s="1327"/>
      <c r="BH53" s="1327"/>
      <c r="BI53" s="1327"/>
      <c r="BJ53" s="1327"/>
      <c r="BK53" s="1327"/>
      <c r="BL53" s="1327"/>
      <c r="BM53" s="1327"/>
      <c r="BN53" s="1327"/>
      <c r="BO53" s="1327"/>
      <c r="BP53" s="1325">
        <v>63.4</v>
      </c>
      <c r="BQ53" s="1325"/>
      <c r="BR53" s="1325"/>
      <c r="BS53" s="1325"/>
      <c r="BT53" s="1325"/>
      <c r="BU53" s="1325"/>
      <c r="BV53" s="1325"/>
      <c r="BW53" s="1325"/>
      <c r="BX53" s="1325">
        <v>62.3</v>
      </c>
      <c r="BY53" s="1325"/>
      <c r="BZ53" s="1325"/>
      <c r="CA53" s="1325"/>
      <c r="CB53" s="1325"/>
      <c r="CC53" s="1325"/>
      <c r="CD53" s="1325"/>
      <c r="CE53" s="1325"/>
      <c r="CF53" s="1325">
        <v>62.8</v>
      </c>
      <c r="CG53" s="1325"/>
      <c r="CH53" s="1325"/>
      <c r="CI53" s="1325"/>
      <c r="CJ53" s="1325"/>
      <c r="CK53" s="1325"/>
      <c r="CL53" s="1325"/>
      <c r="CM53" s="1325"/>
      <c r="CN53" s="1325">
        <v>65.400000000000006</v>
      </c>
      <c r="CO53" s="1325"/>
      <c r="CP53" s="1325"/>
      <c r="CQ53" s="1325"/>
      <c r="CR53" s="1325"/>
      <c r="CS53" s="1325"/>
      <c r="CT53" s="1325"/>
      <c r="CU53" s="1325"/>
      <c r="CV53" s="1325">
        <v>64.3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627</v>
      </c>
      <c r="AO55" s="1324"/>
      <c r="AP55" s="1324"/>
      <c r="AQ55" s="1324"/>
      <c r="AR55" s="1324"/>
      <c r="AS55" s="1324"/>
      <c r="AT55" s="1324"/>
      <c r="AU55" s="1324"/>
      <c r="AV55" s="1324"/>
      <c r="AW55" s="1324"/>
      <c r="AX55" s="1324"/>
      <c r="AY55" s="1324"/>
      <c r="AZ55" s="1324"/>
      <c r="BA55" s="1324"/>
      <c r="BB55" s="1327" t="s">
        <v>625</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626</v>
      </c>
      <c r="BC57" s="1327"/>
      <c r="BD57" s="1327"/>
      <c r="BE57" s="1327"/>
      <c r="BF57" s="1327"/>
      <c r="BG57" s="1327"/>
      <c r="BH57" s="1327"/>
      <c r="BI57" s="1327"/>
      <c r="BJ57" s="1327"/>
      <c r="BK57" s="1327"/>
      <c r="BL57" s="1327"/>
      <c r="BM57" s="1327"/>
      <c r="BN57" s="1327"/>
      <c r="BO57" s="1327"/>
      <c r="BP57" s="1325">
        <v>56.3</v>
      </c>
      <c r="BQ57" s="1325"/>
      <c r="BR57" s="1325"/>
      <c r="BS57" s="1325"/>
      <c r="BT57" s="1325"/>
      <c r="BU57" s="1325"/>
      <c r="BV57" s="1325"/>
      <c r="BW57" s="1325"/>
      <c r="BX57" s="1325">
        <v>57.7</v>
      </c>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573</v>
      </c>
      <c r="BQ72" s="1324"/>
      <c r="BR72" s="1324"/>
      <c r="BS72" s="1324"/>
      <c r="BT72" s="1324"/>
      <c r="BU72" s="1324"/>
      <c r="BV72" s="1324"/>
      <c r="BW72" s="1324"/>
      <c r="BX72" s="1324" t="s">
        <v>574</v>
      </c>
      <c r="BY72" s="1324"/>
      <c r="BZ72" s="1324"/>
      <c r="CA72" s="1324"/>
      <c r="CB72" s="1324"/>
      <c r="CC72" s="1324"/>
      <c r="CD72" s="1324"/>
      <c r="CE72" s="1324"/>
      <c r="CF72" s="1324" t="s">
        <v>575</v>
      </c>
      <c r="CG72" s="1324"/>
      <c r="CH72" s="1324"/>
      <c r="CI72" s="1324"/>
      <c r="CJ72" s="1324"/>
      <c r="CK72" s="1324"/>
      <c r="CL72" s="1324"/>
      <c r="CM72" s="1324"/>
      <c r="CN72" s="1324" t="s">
        <v>576</v>
      </c>
      <c r="CO72" s="1324"/>
      <c r="CP72" s="1324"/>
      <c r="CQ72" s="1324"/>
      <c r="CR72" s="1324"/>
      <c r="CS72" s="1324"/>
      <c r="CT72" s="1324"/>
      <c r="CU72" s="1324"/>
      <c r="CV72" s="1324" t="s">
        <v>577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624</v>
      </c>
      <c r="AO73" s="1327"/>
      <c r="AP73" s="1327"/>
      <c r="AQ73" s="1327"/>
      <c r="AR73" s="1327"/>
      <c r="AS73" s="1327"/>
      <c r="AT73" s="1327"/>
      <c r="AU73" s="1327"/>
      <c r="AV73" s="1327"/>
      <c r="AW73" s="1327"/>
      <c r="AX73" s="1327"/>
      <c r="AY73" s="1327"/>
      <c r="AZ73" s="1327"/>
      <c r="BA73" s="1327"/>
      <c r="BB73" s="1327" t="s">
        <v>625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630</v>
      </c>
      <c r="BC75" s="1327"/>
      <c r="BD75" s="1327"/>
      <c r="BE75" s="1327"/>
      <c r="BF75" s="1327"/>
      <c r="BG75" s="1327"/>
      <c r="BH75" s="1327"/>
      <c r="BI75" s="1327"/>
      <c r="BJ75" s="1327"/>
      <c r="BK75" s="1327"/>
      <c r="BL75" s="1327"/>
      <c r="BM75" s="1327"/>
      <c r="BN75" s="1327"/>
      <c r="BO75" s="1327"/>
      <c r="BP75" s="1325">
        <v>6.6</v>
      </c>
      <c r="BQ75" s="1325"/>
      <c r="BR75" s="1325"/>
      <c r="BS75" s="1325"/>
      <c r="BT75" s="1325"/>
      <c r="BU75" s="1325"/>
      <c r="BV75" s="1325"/>
      <c r="BW75" s="1325"/>
      <c r="BX75" s="1325">
        <v>5.8</v>
      </c>
      <c r="BY75" s="1325"/>
      <c r="BZ75" s="1325"/>
      <c r="CA75" s="1325"/>
      <c r="CB75" s="1325"/>
      <c r="CC75" s="1325"/>
      <c r="CD75" s="1325"/>
      <c r="CE75" s="1325"/>
      <c r="CF75" s="1325">
        <v>5.2</v>
      </c>
      <c r="CG75" s="1325"/>
      <c r="CH75" s="1325"/>
      <c r="CI75" s="1325"/>
      <c r="CJ75" s="1325"/>
      <c r="CK75" s="1325"/>
      <c r="CL75" s="1325"/>
      <c r="CM75" s="1325"/>
      <c r="CN75" s="1325">
        <v>5</v>
      </c>
      <c r="CO75" s="1325"/>
      <c r="CP75" s="1325"/>
      <c r="CQ75" s="1325"/>
      <c r="CR75" s="1325"/>
      <c r="CS75" s="1325"/>
      <c r="CT75" s="1325"/>
      <c r="CU75" s="1325"/>
      <c r="CV75" s="1325">
        <v>4.9000000000000004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627</v>
      </c>
      <c r="AO77" s="1324"/>
      <c r="AP77" s="1324"/>
      <c r="AQ77" s="1324"/>
      <c r="AR77" s="1324"/>
      <c r="AS77" s="1324"/>
      <c r="AT77" s="1324"/>
      <c r="AU77" s="1324"/>
      <c r="AV77" s="1324"/>
      <c r="AW77" s="1324"/>
      <c r="AX77" s="1324"/>
      <c r="AY77" s="1324"/>
      <c r="AZ77" s="1324"/>
      <c r="BA77" s="1324"/>
      <c r="BB77" s="1327" t="s">
        <v>625</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630</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KWbmsFLvzZ/GBSi+4ASIY8CZ57t/mfXNTNR3MahRO5OjZ85Q39sRG/Y1xTGwcRz9ciACELQBswETmtPhwZKvg==" saltValue="ZKsNCbu+3nqCDZqJGa7P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71C0F-35E0-4896-B386-3C47ED2FB36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bRNLZ5iL/Rujmqw7JWPXoe3Q9TrS8xS5MmbZpEXkOanwB4uaZNvOIz6gjSYeuObkkYqZeC6e4Zgx7KFMNA7OPA==" saltValue="0JgHIy7mHlZL8XiNcySa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2D898-0594-4E67-9F28-A755FA79272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M4bIiXtK+uO5YthIc52LV5fba2jYZVrS8HDYgdIbBYWjrv6g+/sARS9Pij8jnxVNZBJVPqbkzYuKtLu0KIfxbw==" saltValue="RDCcVO5jVCFmX6KD7+cL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140344</v>
      </c>
      <c r="E3" s="162"/>
      <c r="F3" s="163">
        <v>291945</v>
      </c>
      <c r="G3" s="164"/>
      <c r="H3" s="165"/>
    </row>
    <row r="4" spans="1:8" x14ac:dyDescent="0.15">
      <c r="A4" s="166"/>
      <c r="B4" s="167"/>
      <c r="C4" s="168"/>
      <c r="D4" s="169">
        <v>97611</v>
      </c>
      <c r="E4" s="170"/>
      <c r="F4" s="171">
        <v>127651</v>
      </c>
      <c r="G4" s="172"/>
      <c r="H4" s="173"/>
    </row>
    <row r="5" spans="1:8" x14ac:dyDescent="0.15">
      <c r="A5" s="154" t="s">
        <v>565</v>
      </c>
      <c r="B5" s="159"/>
      <c r="C5" s="160"/>
      <c r="D5" s="161">
        <v>183444</v>
      </c>
      <c r="E5" s="162"/>
      <c r="F5" s="163">
        <v>291173</v>
      </c>
      <c r="G5" s="164"/>
      <c r="H5" s="165"/>
    </row>
    <row r="6" spans="1:8" x14ac:dyDescent="0.15">
      <c r="A6" s="166"/>
      <c r="B6" s="167"/>
      <c r="C6" s="168"/>
      <c r="D6" s="169">
        <v>85014</v>
      </c>
      <c r="E6" s="170"/>
      <c r="F6" s="171">
        <v>119071</v>
      </c>
      <c r="G6" s="172"/>
      <c r="H6" s="173"/>
    </row>
    <row r="7" spans="1:8" x14ac:dyDescent="0.15">
      <c r="A7" s="154" t="s">
        <v>566</v>
      </c>
      <c r="B7" s="159"/>
      <c r="C7" s="160"/>
      <c r="D7" s="161">
        <v>127953</v>
      </c>
      <c r="E7" s="162"/>
      <c r="F7" s="163">
        <v>271581</v>
      </c>
      <c r="G7" s="164"/>
      <c r="H7" s="165"/>
    </row>
    <row r="8" spans="1:8" x14ac:dyDescent="0.15">
      <c r="A8" s="166"/>
      <c r="B8" s="167"/>
      <c r="C8" s="168"/>
      <c r="D8" s="169">
        <v>97733</v>
      </c>
      <c r="E8" s="170"/>
      <c r="F8" s="171">
        <v>117844</v>
      </c>
      <c r="G8" s="172"/>
      <c r="H8" s="173"/>
    </row>
    <row r="9" spans="1:8" x14ac:dyDescent="0.15">
      <c r="A9" s="154" t="s">
        <v>567</v>
      </c>
      <c r="B9" s="159"/>
      <c r="C9" s="160"/>
      <c r="D9" s="161">
        <v>162074</v>
      </c>
      <c r="E9" s="162"/>
      <c r="F9" s="163">
        <v>268375</v>
      </c>
      <c r="G9" s="164"/>
      <c r="H9" s="165"/>
    </row>
    <row r="10" spans="1:8" x14ac:dyDescent="0.15">
      <c r="A10" s="166"/>
      <c r="B10" s="167"/>
      <c r="C10" s="168"/>
      <c r="D10" s="169">
        <v>135397</v>
      </c>
      <c r="E10" s="170"/>
      <c r="F10" s="171">
        <v>119602</v>
      </c>
      <c r="G10" s="172"/>
      <c r="H10" s="173"/>
    </row>
    <row r="11" spans="1:8" x14ac:dyDescent="0.15">
      <c r="A11" s="154" t="s">
        <v>568</v>
      </c>
      <c r="B11" s="159"/>
      <c r="C11" s="160"/>
      <c r="D11" s="161">
        <v>233597</v>
      </c>
      <c r="E11" s="162"/>
      <c r="F11" s="163">
        <v>301035</v>
      </c>
      <c r="G11" s="164"/>
      <c r="H11" s="165"/>
    </row>
    <row r="12" spans="1:8" x14ac:dyDescent="0.15">
      <c r="A12" s="166"/>
      <c r="B12" s="167"/>
      <c r="C12" s="174"/>
      <c r="D12" s="169">
        <v>126614</v>
      </c>
      <c r="E12" s="170"/>
      <c r="F12" s="171">
        <v>154376</v>
      </c>
      <c r="G12" s="172"/>
      <c r="H12" s="173"/>
    </row>
    <row r="13" spans="1:8" x14ac:dyDescent="0.15">
      <c r="A13" s="154"/>
      <c r="B13" s="159"/>
      <c r="C13" s="175"/>
      <c r="D13" s="176">
        <v>169482</v>
      </c>
      <c r="E13" s="177"/>
      <c r="F13" s="178">
        <v>284822</v>
      </c>
      <c r="G13" s="179"/>
      <c r="H13" s="165"/>
    </row>
    <row r="14" spans="1:8" x14ac:dyDescent="0.15">
      <c r="A14" s="166"/>
      <c r="B14" s="167"/>
      <c r="C14" s="168"/>
      <c r="D14" s="169">
        <v>108474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4.6500000000000004</v>
      </c>
      <c r="C19" s="180">
        <f>ROUND(VALUE(SUBSTITUTE(実質収支比率等に係る経年分析!G$48,"▲","-")),2)</f>
        <v>4.51</v>
      </c>
      <c r="D19" s="180">
        <f>ROUND(VALUE(SUBSTITUTE(実質収支比率等に係る経年分析!H$48,"▲","-")),2)</f>
        <v>4.93</v>
      </c>
      <c r="E19" s="180">
        <f>ROUND(VALUE(SUBSTITUTE(実質収支比率等に係る経年分析!I$48,"▲","-")),2)</f>
        <v>7.13</v>
      </c>
      <c r="F19" s="180">
        <f>ROUND(VALUE(SUBSTITUTE(実質収支比率等に係る経年分析!J$48,"▲","-")),2)</f>
        <v>6.11</v>
      </c>
    </row>
    <row r="20" spans="1:11" x14ac:dyDescent="0.15">
      <c r="A20" s="180" t="s">
        <v>55</v>
      </c>
      <c r="B20" s="180">
        <f>ROUND(VALUE(SUBSTITUTE(実質収支比率等に係る経年分析!F$47,"▲","-")),2)</f>
        <v>44.43</v>
      </c>
      <c r="C20" s="180">
        <f>ROUND(VALUE(SUBSTITUTE(実質収支比率等に係る経年分析!G$47,"▲","-")),2)</f>
        <v>45.71</v>
      </c>
      <c r="D20" s="180">
        <f>ROUND(VALUE(SUBSTITUTE(実質収支比率等に係る経年分析!H$47,"▲","-")),2)</f>
        <v>45.59</v>
      </c>
      <c r="E20" s="180">
        <f>ROUND(VALUE(SUBSTITUTE(実質収支比率等に係る経年分析!I$47,"▲","-")),2)</f>
        <v>46.96</v>
      </c>
      <c r="F20" s="180">
        <f>ROUND(VALUE(SUBSTITUTE(実質収支比率等に係る経年分析!J$47,"▲","-")),2)</f>
        <v>47.78</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5.76</v>
      </c>
      <c r="D21" s="180">
        <f>IF(ISNUMBER(VALUE(SUBSTITUTE(実質収支比率等に係る経年分析!H$49,"▲","-"))),ROUND(VALUE(SUBSTITUTE(実質収支比率等に係る経年分析!H$49,"▲","-")),2),NA())</f>
        <v>5.16</v>
      </c>
      <c r="E21" s="180">
        <f>IF(ISNUMBER(VALUE(SUBSTITUTE(実質収支比率等に係る経年分析!I$49,"▲","-"))),ROUND(VALUE(SUBSTITUTE(実質収支比率等に係る経年分析!I$49,"▲","-")),2),NA())</f>
        <v>7.47</v>
      </c>
      <c r="F21" s="180">
        <f>IF(ISNUMBER(VALUE(SUBSTITUTE(実質収支比率等に係る経年分析!J$49,"▲","-"))),ROUND(VALUE(SUBSTITUTE(実質収支比率等に係る経年分析!J$49,"▲","-")),2),NA())</f>
        <v>2.77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麻績村後期高齢者医療特別会計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麻績村水道事業特別会計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麻績村下水道事業特別会計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麻績村住宅団地分譲事業特別会計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麻績村国民健康保険特別会計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2.5499999999999998</v>
      </c>
    </row>
    <row r="34" spans="1:16" x14ac:dyDescent="0.15">
      <c r="A34" s="181" t="str">
        <f>IF(連結実質赤字比率に係る赤字・黒字の構成分析!C$36="",NA(),連結実質赤字比率に係る赤字・黒字の構成分析!C$36)</f>
        <v>麻績村介護保険特別会計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4.6500000000000004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v>
      </c>
    </row>
    <row r="36" spans="1:16" x14ac:dyDescent="0.15">
      <c r="A36" s="181" t="str">
        <f>IF(連結実質赤字比率に係る赤字・黒字の構成分析!C$34="",NA(),連結実質赤字比率に係る赤字・黒字の構成分析!C$34)</f>
        <v>麻績村聖高原別荘地地上権分譲事業特別会計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311</v>
      </c>
      <c r="E42" s="182"/>
      <c r="F42" s="182"/>
      <c r="G42" s="182">
        <f>'実質公債費比率（分子）の構造'!L$52</f>
        <v>287</v>
      </c>
      <c r="H42" s="182"/>
      <c r="I42" s="182"/>
      <c r="J42" s="182">
        <f>'実質公債費比率（分子）の構造'!M$52</f>
        <v>290</v>
      </c>
      <c r="K42" s="182"/>
      <c r="L42" s="182"/>
      <c r="M42" s="182">
        <f>'実質公債費比率（分子）の構造'!N$52</f>
        <v>301</v>
      </c>
      <c r="N42" s="182"/>
      <c r="O42" s="182"/>
      <c r="P42" s="182">
        <f>'実質公債費比率（分子）の構造'!O$52</f>
        <v>294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6</v>
      </c>
      <c r="F45" s="182"/>
      <c r="G45" s="182"/>
      <c r="H45" s="182">
        <f>'実質公債費比率（分子）の構造'!M$49</f>
        <v>2</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155</v>
      </c>
      <c r="C46" s="182"/>
      <c r="D46" s="182"/>
      <c r="E46" s="182">
        <f>'実質公債費比率（分子）の構造'!L$48</f>
        <v>145</v>
      </c>
      <c r="F46" s="182"/>
      <c r="G46" s="182"/>
      <c r="H46" s="182">
        <f>'実質公債費比率（分子）の構造'!M$48</f>
        <v>133</v>
      </c>
      <c r="I46" s="182"/>
      <c r="J46" s="182"/>
      <c r="K46" s="182">
        <f>'実質公債費比率（分子）の構造'!N$48</f>
        <v>134</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228</v>
      </c>
      <c r="C49" s="182"/>
      <c r="D49" s="182"/>
      <c r="E49" s="182">
        <f>'実質公債費比率（分子）の構造'!L$45</f>
        <v>209</v>
      </c>
      <c r="F49" s="182"/>
      <c r="G49" s="182"/>
      <c r="H49" s="182">
        <f>'実質公債費比率（分子）の構造'!M$45</f>
        <v>217</v>
      </c>
      <c r="I49" s="182"/>
      <c r="J49" s="182"/>
      <c r="K49" s="182">
        <f>'実質公債費比率（分子）の構造'!N$45</f>
        <v>235</v>
      </c>
      <c r="L49" s="182"/>
      <c r="M49" s="182"/>
      <c r="N49" s="182">
        <f>'実質公債費比率（分子）の構造'!O$45</f>
        <v>239</v>
      </c>
      <c r="O49" s="182"/>
      <c r="P49" s="182"/>
    </row>
    <row r="50" spans="1:16" x14ac:dyDescent="0.15">
      <c r="A50" s="182" t="s">
        <v>71</v>
      </c>
      <c r="B50" s="182" t="e">
        <f>NA()</f>
        <v>#N/A</v>
      </c>
      <c r="C50" s="182">
        <f>IF(ISNUMBER('実質公債費比率（分子）の構造'!K$53),'実質公債費比率（分子）の構造'!K$53,NA())</f>
        <v>79</v>
      </c>
      <c r="D50" s="182" t="e">
        <f>NA()</f>
        <v>#N/A</v>
      </c>
      <c r="E50" s="182" t="e">
        <f>NA()</f>
        <v>#N/A</v>
      </c>
      <c r="F50" s="182">
        <f>IF(ISNUMBER('実質公債費比率（分子）の構造'!L$53),'実質公債費比率（分子）の構造'!L$53,NA())</f>
        <v>73</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71</v>
      </c>
      <c r="M50" s="182" t="e">
        <f>NA()</f>
        <v>#N/A</v>
      </c>
      <c r="N50" s="182" t="e">
        <f>NA()</f>
        <v>#N/A</v>
      </c>
      <c r="O50" s="182">
        <f>IF(ISNUMBER('実質公債費比率（分子）の構造'!O$53),'実質公債費比率（分子）の構造'!O$53,NA())</f>
        <v>74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2835</v>
      </c>
      <c r="E56" s="181"/>
      <c r="F56" s="181"/>
      <c r="G56" s="181">
        <f>'将来負担比率（分子）の構造'!J$52</f>
        <v>2908</v>
      </c>
      <c r="H56" s="181"/>
      <c r="I56" s="181"/>
      <c r="J56" s="181">
        <f>'将来負担比率（分子）の構造'!K$52</f>
        <v>2886</v>
      </c>
      <c r="K56" s="181"/>
      <c r="L56" s="181"/>
      <c r="M56" s="181">
        <f>'将来負担比率（分子）の構造'!L$52</f>
        <v>2708</v>
      </c>
      <c r="N56" s="181"/>
      <c r="O56" s="181"/>
      <c r="P56" s="181">
        <f>'将来負担比率（分子）の構造'!M$52</f>
        <v>2844</v>
      </c>
    </row>
    <row r="57" spans="1:16" x14ac:dyDescent="0.15">
      <c r="A57" s="181" t="s">
        <v>42</v>
      </c>
      <c r="B57" s="181"/>
      <c r="C57" s="181"/>
      <c r="D57" s="181">
        <f>'将来負担比率（分子）の構造'!I$51</f>
        <v>65</v>
      </c>
      <c r="E57" s="181"/>
      <c r="F57" s="181"/>
      <c r="G57" s="181">
        <f>'将来負担比率（分子）の構造'!J$51</f>
        <v>58</v>
      </c>
      <c r="H57" s="181"/>
      <c r="I57" s="181"/>
      <c r="J57" s="181">
        <f>'将来負担比率（分子）の構造'!K$51</f>
        <v>51</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2484</v>
      </c>
      <c r="E58" s="181"/>
      <c r="F58" s="181"/>
      <c r="G58" s="181">
        <f>'将来負担比率（分子）の構造'!J$50</f>
        <v>2526</v>
      </c>
      <c r="H58" s="181"/>
      <c r="I58" s="181"/>
      <c r="J58" s="181">
        <f>'将来負担比率（分子）の構造'!K$50</f>
        <v>2567</v>
      </c>
      <c r="K58" s="181"/>
      <c r="L58" s="181"/>
      <c r="M58" s="181">
        <f>'将来負担比率（分子）の構造'!L$50</f>
        <v>2633</v>
      </c>
      <c r="N58" s="181"/>
      <c r="O58" s="181"/>
      <c r="P58" s="181">
        <f>'将来負担比率（分子）の構造'!M$50</f>
        <v>2775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588</v>
      </c>
      <c r="C62" s="181"/>
      <c r="D62" s="181"/>
      <c r="E62" s="181">
        <f>'将来負担比率（分子）の構造'!J$45</f>
        <v>571</v>
      </c>
      <c r="F62" s="181"/>
      <c r="G62" s="181"/>
      <c r="H62" s="181">
        <f>'将来負担比率（分子）の構造'!K$45</f>
        <v>538</v>
      </c>
      <c r="I62" s="181"/>
      <c r="J62" s="181"/>
      <c r="K62" s="181">
        <f>'将来負担比率（分子）の構造'!L$45</f>
        <v>523</v>
      </c>
      <c r="L62" s="181"/>
      <c r="M62" s="181"/>
      <c r="N62" s="181">
        <f>'将来負担比率（分子）の構造'!M$45</f>
        <v>526</v>
      </c>
      <c r="O62" s="181"/>
      <c r="P62" s="181"/>
    </row>
    <row r="63" spans="1:16" x14ac:dyDescent="0.15">
      <c r="A63" s="181" t="s">
        <v>34</v>
      </c>
      <c r="B63" s="181">
        <f>'将来負担比率（分子）の構造'!I$44</f>
        <v>29</v>
      </c>
      <c r="C63" s="181"/>
      <c r="D63" s="181"/>
      <c r="E63" s="181">
        <f>'将来負担比率（分子）の構造'!J$44</f>
        <v>24</v>
      </c>
      <c r="F63" s="181"/>
      <c r="G63" s="181"/>
      <c r="H63" s="181">
        <f>'将来負担比率（分子）の構造'!K$44</f>
        <v>23</v>
      </c>
      <c r="I63" s="181"/>
      <c r="J63" s="181"/>
      <c r="K63" s="181">
        <f>'将来負担比率（分子）の構造'!L$44</f>
        <v>19</v>
      </c>
      <c r="L63" s="181"/>
      <c r="M63" s="181"/>
      <c r="N63" s="181">
        <f>'将来負担比率（分子）の構造'!M$44</f>
        <v>17</v>
      </c>
      <c r="O63" s="181"/>
      <c r="P63" s="181"/>
    </row>
    <row r="64" spans="1:16" x14ac:dyDescent="0.15">
      <c r="A64" s="181" t="s">
        <v>33</v>
      </c>
      <c r="B64" s="181">
        <f>'将来負担比率（分子）の構造'!I$43</f>
        <v>1701</v>
      </c>
      <c r="C64" s="181"/>
      <c r="D64" s="181"/>
      <c r="E64" s="181">
        <f>'将来負担比率（分子）の構造'!J$43</f>
        <v>1564</v>
      </c>
      <c r="F64" s="181"/>
      <c r="G64" s="181"/>
      <c r="H64" s="181">
        <f>'将来負担比率（分子）の構造'!K$43</f>
        <v>1425</v>
      </c>
      <c r="I64" s="181"/>
      <c r="J64" s="181"/>
      <c r="K64" s="181">
        <f>'将来負担比率（分子）の構造'!L$43</f>
        <v>1330</v>
      </c>
      <c r="L64" s="181"/>
      <c r="M64" s="181"/>
      <c r="N64" s="181">
        <f>'将来負担比率（分子）の構造'!M$43</f>
        <v>1266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2425</v>
      </c>
      <c r="C66" s="181"/>
      <c r="D66" s="181"/>
      <c r="E66" s="181">
        <f>'将来負担比率（分子）の構造'!J$41</f>
        <v>2501</v>
      </c>
      <c r="F66" s="181"/>
      <c r="G66" s="181"/>
      <c r="H66" s="181">
        <f>'将来負担比率（分子）の構造'!K$41</f>
        <v>2513</v>
      </c>
      <c r="I66" s="181"/>
      <c r="J66" s="181"/>
      <c r="K66" s="181">
        <f>'将来負担比率（分子）の構造'!L$41</f>
        <v>2701</v>
      </c>
      <c r="L66" s="181"/>
      <c r="M66" s="181"/>
      <c r="N66" s="181">
        <f>'将来負担比率（分子）の構造'!M$41</f>
        <v>3008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743</v>
      </c>
      <c r="C72" s="185">
        <f>基金残高に係る経年分析!G55</f>
        <v>772</v>
      </c>
      <c r="D72" s="185">
        <f>基金残高に係る経年分析!H55</f>
        <v>831</v>
      </c>
    </row>
    <row r="73" spans="1:16" x14ac:dyDescent="0.15">
      <c r="A73" s="184" t="s">
        <v>78</v>
      </c>
      <c r="B73" s="185">
        <f>基金残高に係る経年分析!F56</f>
        <v>132</v>
      </c>
      <c r="C73" s="185">
        <f>基金残高に係る経年分析!G56</f>
        <v>139</v>
      </c>
      <c r="D73" s="185">
        <f>基金残高に係る経年分析!H56</f>
        <v>189</v>
      </c>
    </row>
    <row r="74" spans="1:16" x14ac:dyDescent="0.15">
      <c r="A74" s="184" t="s">
        <v>79</v>
      </c>
      <c r="B74" s="185">
        <f>基金残高に係る経年分析!F57</f>
        <v>1506</v>
      </c>
      <c r="C74" s="185">
        <f>基金残高に係る経年分析!G57</f>
        <v>1520</v>
      </c>
      <c r="D74" s="185">
        <f>基金残高に係る経年分析!H57</f>
        <v>1531</v>
      </c>
    </row>
  </sheetData>
  <sheetProtection algorithmName="SHA-512" hashValue="2Yl6QUop0imStCRKKvr0CHb3sRCbz/1iwEMQdgOhzmAN/RYIonwSWZ6m1v1C+TlLEgPZbrMcTgJPhKuZOLfqTw==" saltValue="h6/OGcFAjNfAWs62WwxW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246311</v>
      </c>
      <c r="S5" s="675"/>
      <c r="T5" s="675"/>
      <c r="U5" s="675"/>
      <c r="V5" s="675"/>
      <c r="W5" s="675"/>
      <c r="X5" s="675"/>
      <c r="Y5" s="676"/>
      <c r="Z5" s="677">
        <v>6.9</v>
      </c>
      <c r="AA5" s="677"/>
      <c r="AB5" s="677"/>
      <c r="AC5" s="677"/>
      <c r="AD5" s="678">
        <v>246311</v>
      </c>
      <c r="AE5" s="678"/>
      <c r="AF5" s="678"/>
      <c r="AG5" s="678"/>
      <c r="AH5" s="678"/>
      <c r="AI5" s="678"/>
      <c r="AJ5" s="678"/>
      <c r="AK5" s="678"/>
      <c r="AL5" s="679">
        <v>14.6</v>
      </c>
      <c r="AM5" s="680"/>
      <c r="AN5" s="680"/>
      <c r="AO5" s="681"/>
      <c r="AP5" s="671" t="s">
        <v>230</v>
      </c>
      <c r="AQ5" s="672"/>
      <c r="AR5" s="672"/>
      <c r="AS5" s="672"/>
      <c r="AT5" s="672"/>
      <c r="AU5" s="672"/>
      <c r="AV5" s="672"/>
      <c r="AW5" s="672"/>
      <c r="AX5" s="672"/>
      <c r="AY5" s="672"/>
      <c r="AZ5" s="672"/>
      <c r="BA5" s="672"/>
      <c r="BB5" s="672"/>
      <c r="BC5" s="672"/>
      <c r="BD5" s="672"/>
      <c r="BE5" s="672"/>
      <c r="BF5" s="673"/>
      <c r="BG5" s="685">
        <v>246114</v>
      </c>
      <c r="BH5" s="686"/>
      <c r="BI5" s="686"/>
      <c r="BJ5" s="686"/>
      <c r="BK5" s="686"/>
      <c r="BL5" s="686"/>
      <c r="BM5" s="686"/>
      <c r="BN5" s="687"/>
      <c r="BO5" s="688">
        <v>99.9</v>
      </c>
      <c r="BP5" s="688"/>
      <c r="BQ5" s="688"/>
      <c r="BR5" s="688"/>
      <c r="BS5" s="689" t="s">
        <v>141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47373</v>
      </c>
      <c r="S6" s="686"/>
      <c r="T6" s="686"/>
      <c r="U6" s="686"/>
      <c r="V6" s="686"/>
      <c r="W6" s="686"/>
      <c r="X6" s="686"/>
      <c r="Y6" s="687"/>
      <c r="Z6" s="688">
        <v>1.3</v>
      </c>
      <c r="AA6" s="688"/>
      <c r="AB6" s="688"/>
      <c r="AC6" s="688"/>
      <c r="AD6" s="689">
        <v>47373</v>
      </c>
      <c r="AE6" s="689"/>
      <c r="AF6" s="689"/>
      <c r="AG6" s="689"/>
      <c r="AH6" s="689"/>
      <c r="AI6" s="689"/>
      <c r="AJ6" s="689"/>
      <c r="AK6" s="689"/>
      <c r="AL6" s="690">
        <v>2.8</v>
      </c>
      <c r="AM6" s="691"/>
      <c r="AN6" s="691"/>
      <c r="AO6" s="692"/>
      <c r="AP6" s="682" t="s">
        <v>235</v>
      </c>
      <c r="AQ6" s="683"/>
      <c r="AR6" s="683"/>
      <c r="AS6" s="683"/>
      <c r="AT6" s="683"/>
      <c r="AU6" s="683"/>
      <c r="AV6" s="683"/>
      <c r="AW6" s="683"/>
      <c r="AX6" s="683"/>
      <c r="AY6" s="683"/>
      <c r="AZ6" s="683"/>
      <c r="BA6" s="683"/>
      <c r="BB6" s="683"/>
      <c r="BC6" s="683"/>
      <c r="BD6" s="683"/>
      <c r="BE6" s="683"/>
      <c r="BF6" s="684"/>
      <c r="BG6" s="685">
        <v>246114</v>
      </c>
      <c r="BH6" s="686"/>
      <c r="BI6" s="686"/>
      <c r="BJ6" s="686"/>
      <c r="BK6" s="686"/>
      <c r="BL6" s="686"/>
      <c r="BM6" s="686"/>
      <c r="BN6" s="687"/>
      <c r="BO6" s="688">
        <v>99.9</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42750</v>
      </c>
      <c r="CS6" s="686"/>
      <c r="CT6" s="686"/>
      <c r="CU6" s="686"/>
      <c r="CV6" s="686"/>
      <c r="CW6" s="686"/>
      <c r="CX6" s="686"/>
      <c r="CY6" s="687"/>
      <c r="CZ6" s="679">
        <v>1.3</v>
      </c>
      <c r="DA6" s="680"/>
      <c r="DB6" s="680"/>
      <c r="DC6" s="699"/>
      <c r="DD6" s="694" t="s">
        <v>236</v>
      </c>
      <c r="DE6" s="686"/>
      <c r="DF6" s="686"/>
      <c r="DG6" s="686"/>
      <c r="DH6" s="686"/>
      <c r="DI6" s="686"/>
      <c r="DJ6" s="686"/>
      <c r="DK6" s="686"/>
      <c r="DL6" s="686"/>
      <c r="DM6" s="686"/>
      <c r="DN6" s="686"/>
      <c r="DO6" s="686"/>
      <c r="DP6" s="687"/>
      <c r="DQ6" s="694">
        <v>42750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207</v>
      </c>
      <c r="S7" s="686"/>
      <c r="T7" s="686"/>
      <c r="U7" s="686"/>
      <c r="V7" s="686"/>
      <c r="W7" s="686"/>
      <c r="X7" s="686"/>
      <c r="Y7" s="687"/>
      <c r="Z7" s="688">
        <v>0</v>
      </c>
      <c r="AA7" s="688"/>
      <c r="AB7" s="688"/>
      <c r="AC7" s="688"/>
      <c r="AD7" s="689">
        <v>207</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100272</v>
      </c>
      <c r="BH7" s="686"/>
      <c r="BI7" s="686"/>
      <c r="BJ7" s="686"/>
      <c r="BK7" s="686"/>
      <c r="BL7" s="686"/>
      <c r="BM7" s="686"/>
      <c r="BN7" s="687"/>
      <c r="BO7" s="688">
        <v>40.700000000000003</v>
      </c>
      <c r="BP7" s="688"/>
      <c r="BQ7" s="688"/>
      <c r="BR7" s="688"/>
      <c r="BS7" s="689" t="s">
        <v>236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858406</v>
      </c>
      <c r="CS7" s="686"/>
      <c r="CT7" s="686"/>
      <c r="CU7" s="686"/>
      <c r="CV7" s="686"/>
      <c r="CW7" s="686"/>
      <c r="CX7" s="686"/>
      <c r="CY7" s="687"/>
      <c r="CZ7" s="688">
        <v>25.5</v>
      </c>
      <c r="DA7" s="688"/>
      <c r="DB7" s="688"/>
      <c r="DC7" s="688"/>
      <c r="DD7" s="694">
        <v>22298</v>
      </c>
      <c r="DE7" s="686"/>
      <c r="DF7" s="686"/>
      <c r="DG7" s="686"/>
      <c r="DH7" s="686"/>
      <c r="DI7" s="686"/>
      <c r="DJ7" s="686"/>
      <c r="DK7" s="686"/>
      <c r="DL7" s="686"/>
      <c r="DM7" s="686"/>
      <c r="DN7" s="686"/>
      <c r="DO7" s="686"/>
      <c r="DP7" s="687"/>
      <c r="DQ7" s="694">
        <v>530110</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917</v>
      </c>
      <c r="S8" s="686"/>
      <c r="T8" s="686"/>
      <c r="U8" s="686"/>
      <c r="V8" s="686"/>
      <c r="W8" s="686"/>
      <c r="X8" s="686"/>
      <c r="Y8" s="687"/>
      <c r="Z8" s="688">
        <v>0</v>
      </c>
      <c r="AA8" s="688"/>
      <c r="AB8" s="688"/>
      <c r="AC8" s="688"/>
      <c r="AD8" s="689">
        <v>917</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4991</v>
      </c>
      <c r="BH8" s="686"/>
      <c r="BI8" s="686"/>
      <c r="BJ8" s="686"/>
      <c r="BK8" s="686"/>
      <c r="BL8" s="686"/>
      <c r="BM8" s="686"/>
      <c r="BN8" s="687"/>
      <c r="BO8" s="688">
        <v>2</v>
      </c>
      <c r="BP8" s="688"/>
      <c r="BQ8" s="688"/>
      <c r="BR8" s="688"/>
      <c r="BS8" s="694" t="s">
        <v>141</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579895</v>
      </c>
      <c r="CS8" s="686"/>
      <c r="CT8" s="686"/>
      <c r="CU8" s="686"/>
      <c r="CV8" s="686"/>
      <c r="CW8" s="686"/>
      <c r="CX8" s="686"/>
      <c r="CY8" s="687"/>
      <c r="CZ8" s="688">
        <v>17.2</v>
      </c>
      <c r="DA8" s="688"/>
      <c r="DB8" s="688"/>
      <c r="DC8" s="688"/>
      <c r="DD8" s="694">
        <v>34830</v>
      </c>
      <c r="DE8" s="686"/>
      <c r="DF8" s="686"/>
      <c r="DG8" s="686"/>
      <c r="DH8" s="686"/>
      <c r="DI8" s="686"/>
      <c r="DJ8" s="686"/>
      <c r="DK8" s="686"/>
      <c r="DL8" s="686"/>
      <c r="DM8" s="686"/>
      <c r="DN8" s="686"/>
      <c r="DO8" s="686"/>
      <c r="DP8" s="687"/>
      <c r="DQ8" s="694">
        <v>379582</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1051</v>
      </c>
      <c r="S9" s="686"/>
      <c r="T9" s="686"/>
      <c r="U9" s="686"/>
      <c r="V9" s="686"/>
      <c r="W9" s="686"/>
      <c r="X9" s="686"/>
      <c r="Y9" s="687"/>
      <c r="Z9" s="688">
        <v>0</v>
      </c>
      <c r="AA9" s="688"/>
      <c r="AB9" s="688"/>
      <c r="AC9" s="688"/>
      <c r="AD9" s="689">
        <v>1051</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88206</v>
      </c>
      <c r="BH9" s="686"/>
      <c r="BI9" s="686"/>
      <c r="BJ9" s="686"/>
      <c r="BK9" s="686"/>
      <c r="BL9" s="686"/>
      <c r="BM9" s="686"/>
      <c r="BN9" s="687"/>
      <c r="BO9" s="688">
        <v>35.799999999999997</v>
      </c>
      <c r="BP9" s="688"/>
      <c r="BQ9" s="688"/>
      <c r="BR9" s="688"/>
      <c r="BS9" s="694" t="s">
        <v>141</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283263</v>
      </c>
      <c r="CS9" s="686"/>
      <c r="CT9" s="686"/>
      <c r="CU9" s="686"/>
      <c r="CV9" s="686"/>
      <c r="CW9" s="686"/>
      <c r="CX9" s="686"/>
      <c r="CY9" s="687"/>
      <c r="CZ9" s="688">
        <v>8.4</v>
      </c>
      <c r="DA9" s="688"/>
      <c r="DB9" s="688"/>
      <c r="DC9" s="688"/>
      <c r="DD9" s="694">
        <v>112</v>
      </c>
      <c r="DE9" s="686"/>
      <c r="DF9" s="686"/>
      <c r="DG9" s="686"/>
      <c r="DH9" s="686"/>
      <c r="DI9" s="686"/>
      <c r="DJ9" s="686"/>
      <c r="DK9" s="686"/>
      <c r="DL9" s="686"/>
      <c r="DM9" s="686"/>
      <c r="DN9" s="686"/>
      <c r="DO9" s="686"/>
      <c r="DP9" s="687"/>
      <c r="DQ9" s="694">
        <v>150248</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141</v>
      </c>
      <c r="AA10" s="688"/>
      <c r="AB10" s="688"/>
      <c r="AC10" s="688"/>
      <c r="AD10" s="689" t="s">
        <v>141</v>
      </c>
      <c r="AE10" s="689"/>
      <c r="AF10" s="689"/>
      <c r="AG10" s="689"/>
      <c r="AH10" s="689"/>
      <c r="AI10" s="689"/>
      <c r="AJ10" s="689"/>
      <c r="AK10" s="689"/>
      <c r="AL10" s="690" t="s">
        <v>141</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5401</v>
      </c>
      <c r="BH10" s="686"/>
      <c r="BI10" s="686"/>
      <c r="BJ10" s="686"/>
      <c r="BK10" s="686"/>
      <c r="BL10" s="686"/>
      <c r="BM10" s="686"/>
      <c r="BN10" s="687"/>
      <c r="BO10" s="688">
        <v>2.2000000000000002</v>
      </c>
      <c r="BP10" s="688"/>
      <c r="BQ10" s="688"/>
      <c r="BR10" s="688"/>
      <c r="BS10" s="694" t="s">
        <v>141</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236</v>
      </c>
      <c r="CS10" s="686"/>
      <c r="CT10" s="686"/>
      <c r="CU10" s="686"/>
      <c r="CV10" s="686"/>
      <c r="CW10" s="686"/>
      <c r="CX10" s="686"/>
      <c r="CY10" s="687"/>
      <c r="CZ10" s="688" t="s">
        <v>141</v>
      </c>
      <c r="DA10" s="688"/>
      <c r="DB10" s="688"/>
      <c r="DC10" s="688"/>
      <c r="DD10" s="694" t="s">
        <v>141</v>
      </c>
      <c r="DE10" s="686"/>
      <c r="DF10" s="686"/>
      <c r="DG10" s="686"/>
      <c r="DH10" s="686"/>
      <c r="DI10" s="686"/>
      <c r="DJ10" s="686"/>
      <c r="DK10" s="686"/>
      <c r="DL10" s="686"/>
      <c r="DM10" s="686"/>
      <c r="DN10" s="686"/>
      <c r="DO10" s="686"/>
      <c r="DP10" s="687"/>
      <c r="DQ10" s="694" t="s">
        <v>236</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60480</v>
      </c>
      <c r="S11" s="686"/>
      <c r="T11" s="686"/>
      <c r="U11" s="686"/>
      <c r="V11" s="686"/>
      <c r="W11" s="686"/>
      <c r="X11" s="686"/>
      <c r="Y11" s="687"/>
      <c r="Z11" s="690">
        <v>1.7</v>
      </c>
      <c r="AA11" s="691"/>
      <c r="AB11" s="691"/>
      <c r="AC11" s="703"/>
      <c r="AD11" s="694">
        <v>60480</v>
      </c>
      <c r="AE11" s="686"/>
      <c r="AF11" s="686"/>
      <c r="AG11" s="686"/>
      <c r="AH11" s="686"/>
      <c r="AI11" s="686"/>
      <c r="AJ11" s="686"/>
      <c r="AK11" s="687"/>
      <c r="AL11" s="690">
        <v>3.6</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1674</v>
      </c>
      <c r="BH11" s="686"/>
      <c r="BI11" s="686"/>
      <c r="BJ11" s="686"/>
      <c r="BK11" s="686"/>
      <c r="BL11" s="686"/>
      <c r="BM11" s="686"/>
      <c r="BN11" s="687"/>
      <c r="BO11" s="688">
        <v>0.7</v>
      </c>
      <c r="BP11" s="688"/>
      <c r="BQ11" s="688"/>
      <c r="BR11" s="688"/>
      <c r="BS11" s="694" t="s">
        <v>236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185280</v>
      </c>
      <c r="CS11" s="686"/>
      <c r="CT11" s="686"/>
      <c r="CU11" s="686"/>
      <c r="CV11" s="686"/>
      <c r="CW11" s="686"/>
      <c r="CX11" s="686"/>
      <c r="CY11" s="687"/>
      <c r="CZ11" s="688">
        <v>5.5</v>
      </c>
      <c r="DA11" s="688"/>
      <c r="DB11" s="688"/>
      <c r="DC11" s="688"/>
      <c r="DD11" s="694">
        <v>66423</v>
      </c>
      <c r="DE11" s="686"/>
      <c r="DF11" s="686"/>
      <c r="DG11" s="686"/>
      <c r="DH11" s="686"/>
      <c r="DI11" s="686"/>
      <c r="DJ11" s="686"/>
      <c r="DK11" s="686"/>
      <c r="DL11" s="686"/>
      <c r="DM11" s="686"/>
      <c r="DN11" s="686"/>
      <c r="DO11" s="686"/>
      <c r="DP11" s="687"/>
      <c r="DQ11" s="694">
        <v>49101</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141</v>
      </c>
      <c r="S12" s="686"/>
      <c r="T12" s="686"/>
      <c r="U12" s="686"/>
      <c r="V12" s="686"/>
      <c r="W12" s="686"/>
      <c r="X12" s="686"/>
      <c r="Y12" s="687"/>
      <c r="Z12" s="688" t="s">
        <v>236</v>
      </c>
      <c r="AA12" s="688"/>
      <c r="AB12" s="688"/>
      <c r="AC12" s="688"/>
      <c r="AD12" s="689" t="s">
        <v>236</v>
      </c>
      <c r="AE12" s="689"/>
      <c r="AF12" s="689"/>
      <c r="AG12" s="689"/>
      <c r="AH12" s="689"/>
      <c r="AI12" s="689"/>
      <c r="AJ12" s="689"/>
      <c r="AK12" s="689"/>
      <c r="AL12" s="690" t="s">
        <v>141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118261</v>
      </c>
      <c r="BH12" s="686"/>
      <c r="BI12" s="686"/>
      <c r="BJ12" s="686"/>
      <c r="BK12" s="686"/>
      <c r="BL12" s="686"/>
      <c r="BM12" s="686"/>
      <c r="BN12" s="687"/>
      <c r="BO12" s="688">
        <v>48</v>
      </c>
      <c r="BP12" s="688"/>
      <c r="BQ12" s="688"/>
      <c r="BR12" s="688"/>
      <c r="BS12" s="694" t="s">
        <v>141</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119725</v>
      </c>
      <c r="CS12" s="686"/>
      <c r="CT12" s="686"/>
      <c r="CU12" s="686"/>
      <c r="CV12" s="686"/>
      <c r="CW12" s="686"/>
      <c r="CX12" s="686"/>
      <c r="CY12" s="687"/>
      <c r="CZ12" s="688">
        <v>3.6</v>
      </c>
      <c r="DA12" s="688"/>
      <c r="DB12" s="688"/>
      <c r="DC12" s="688"/>
      <c r="DD12" s="694">
        <v>10586</v>
      </c>
      <c r="DE12" s="686"/>
      <c r="DF12" s="686"/>
      <c r="DG12" s="686"/>
      <c r="DH12" s="686"/>
      <c r="DI12" s="686"/>
      <c r="DJ12" s="686"/>
      <c r="DK12" s="686"/>
      <c r="DL12" s="686"/>
      <c r="DM12" s="686"/>
      <c r="DN12" s="686"/>
      <c r="DO12" s="686"/>
      <c r="DP12" s="687"/>
      <c r="DQ12" s="694">
        <v>96042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141</v>
      </c>
      <c r="S13" s="686"/>
      <c r="T13" s="686"/>
      <c r="U13" s="686"/>
      <c r="V13" s="686"/>
      <c r="W13" s="686"/>
      <c r="X13" s="686"/>
      <c r="Y13" s="687"/>
      <c r="Z13" s="688" t="s">
        <v>141</v>
      </c>
      <c r="AA13" s="688"/>
      <c r="AB13" s="688"/>
      <c r="AC13" s="688"/>
      <c r="AD13" s="689" t="s">
        <v>236</v>
      </c>
      <c r="AE13" s="689"/>
      <c r="AF13" s="689"/>
      <c r="AG13" s="689"/>
      <c r="AH13" s="689"/>
      <c r="AI13" s="689"/>
      <c r="AJ13" s="689"/>
      <c r="AK13" s="689"/>
      <c r="AL13" s="690" t="s">
        <v>236</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118261</v>
      </c>
      <c r="BH13" s="686"/>
      <c r="BI13" s="686"/>
      <c r="BJ13" s="686"/>
      <c r="BK13" s="686"/>
      <c r="BL13" s="686"/>
      <c r="BM13" s="686"/>
      <c r="BN13" s="687"/>
      <c r="BO13" s="688">
        <v>48</v>
      </c>
      <c r="BP13" s="688"/>
      <c r="BQ13" s="688"/>
      <c r="BR13" s="688"/>
      <c r="BS13" s="694" t="s">
        <v>141</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577795</v>
      </c>
      <c r="CS13" s="686"/>
      <c r="CT13" s="686"/>
      <c r="CU13" s="686"/>
      <c r="CV13" s="686"/>
      <c r="CW13" s="686"/>
      <c r="CX13" s="686"/>
      <c r="CY13" s="687"/>
      <c r="CZ13" s="688">
        <v>17.100000000000001</v>
      </c>
      <c r="DA13" s="688"/>
      <c r="DB13" s="688"/>
      <c r="DC13" s="688"/>
      <c r="DD13" s="694">
        <v>369525</v>
      </c>
      <c r="DE13" s="686"/>
      <c r="DF13" s="686"/>
      <c r="DG13" s="686"/>
      <c r="DH13" s="686"/>
      <c r="DI13" s="686"/>
      <c r="DJ13" s="686"/>
      <c r="DK13" s="686"/>
      <c r="DL13" s="686"/>
      <c r="DM13" s="686"/>
      <c r="DN13" s="686"/>
      <c r="DO13" s="686"/>
      <c r="DP13" s="687"/>
      <c r="DQ13" s="694">
        <v>237521</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141</v>
      </c>
      <c r="S14" s="686"/>
      <c r="T14" s="686"/>
      <c r="U14" s="686"/>
      <c r="V14" s="686"/>
      <c r="W14" s="686"/>
      <c r="X14" s="686"/>
      <c r="Y14" s="687"/>
      <c r="Z14" s="688" t="s">
        <v>141</v>
      </c>
      <c r="AA14" s="688"/>
      <c r="AB14" s="688"/>
      <c r="AC14" s="688"/>
      <c r="AD14" s="689" t="s">
        <v>236</v>
      </c>
      <c r="AE14" s="689"/>
      <c r="AF14" s="689"/>
      <c r="AG14" s="689"/>
      <c r="AH14" s="689"/>
      <c r="AI14" s="689"/>
      <c r="AJ14" s="689"/>
      <c r="AK14" s="689"/>
      <c r="AL14" s="690" t="s">
        <v>141</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12507</v>
      </c>
      <c r="BH14" s="686"/>
      <c r="BI14" s="686"/>
      <c r="BJ14" s="686"/>
      <c r="BK14" s="686"/>
      <c r="BL14" s="686"/>
      <c r="BM14" s="686"/>
      <c r="BN14" s="687"/>
      <c r="BO14" s="688">
        <v>5.0999999999999996</v>
      </c>
      <c r="BP14" s="688"/>
      <c r="BQ14" s="688"/>
      <c r="BR14" s="688"/>
      <c r="BS14" s="694" t="s">
        <v>236</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115196</v>
      </c>
      <c r="CS14" s="686"/>
      <c r="CT14" s="686"/>
      <c r="CU14" s="686"/>
      <c r="CV14" s="686"/>
      <c r="CW14" s="686"/>
      <c r="CX14" s="686"/>
      <c r="CY14" s="687"/>
      <c r="CZ14" s="688">
        <v>3.4</v>
      </c>
      <c r="DA14" s="688"/>
      <c r="DB14" s="688"/>
      <c r="DC14" s="688"/>
      <c r="DD14" s="694">
        <v>25583</v>
      </c>
      <c r="DE14" s="686"/>
      <c r="DF14" s="686"/>
      <c r="DG14" s="686"/>
      <c r="DH14" s="686"/>
      <c r="DI14" s="686"/>
      <c r="DJ14" s="686"/>
      <c r="DK14" s="686"/>
      <c r="DL14" s="686"/>
      <c r="DM14" s="686"/>
      <c r="DN14" s="686"/>
      <c r="DO14" s="686"/>
      <c r="DP14" s="687"/>
      <c r="DQ14" s="694">
        <v>76414</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141</v>
      </c>
      <c r="S15" s="686"/>
      <c r="T15" s="686"/>
      <c r="U15" s="686"/>
      <c r="V15" s="686"/>
      <c r="W15" s="686"/>
      <c r="X15" s="686"/>
      <c r="Y15" s="687"/>
      <c r="Z15" s="688" t="s">
        <v>141</v>
      </c>
      <c r="AA15" s="688"/>
      <c r="AB15" s="688"/>
      <c r="AC15" s="688"/>
      <c r="AD15" s="689" t="s">
        <v>236</v>
      </c>
      <c r="AE15" s="689"/>
      <c r="AF15" s="689"/>
      <c r="AG15" s="689"/>
      <c r="AH15" s="689"/>
      <c r="AI15" s="689"/>
      <c r="AJ15" s="689"/>
      <c r="AK15" s="689"/>
      <c r="AL15" s="690" t="s">
        <v>236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15074</v>
      </c>
      <c r="BH15" s="686"/>
      <c r="BI15" s="686"/>
      <c r="BJ15" s="686"/>
      <c r="BK15" s="686"/>
      <c r="BL15" s="686"/>
      <c r="BM15" s="686"/>
      <c r="BN15" s="687"/>
      <c r="BO15" s="688">
        <v>6.1</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273326</v>
      </c>
      <c r="CS15" s="686"/>
      <c r="CT15" s="686"/>
      <c r="CU15" s="686"/>
      <c r="CV15" s="686"/>
      <c r="CW15" s="686"/>
      <c r="CX15" s="686"/>
      <c r="CY15" s="687"/>
      <c r="CZ15" s="688">
        <v>8.1</v>
      </c>
      <c r="DA15" s="688"/>
      <c r="DB15" s="688"/>
      <c r="DC15" s="688"/>
      <c r="DD15" s="694">
        <v>93879</v>
      </c>
      <c r="DE15" s="686"/>
      <c r="DF15" s="686"/>
      <c r="DG15" s="686"/>
      <c r="DH15" s="686"/>
      <c r="DI15" s="686"/>
      <c r="DJ15" s="686"/>
      <c r="DK15" s="686"/>
      <c r="DL15" s="686"/>
      <c r="DM15" s="686"/>
      <c r="DN15" s="686"/>
      <c r="DO15" s="686"/>
      <c r="DP15" s="687"/>
      <c r="DQ15" s="694">
        <v>154577</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3116</v>
      </c>
      <c r="S16" s="686"/>
      <c r="T16" s="686"/>
      <c r="U16" s="686"/>
      <c r="V16" s="686"/>
      <c r="W16" s="686"/>
      <c r="X16" s="686"/>
      <c r="Y16" s="687"/>
      <c r="Z16" s="688">
        <v>0.1</v>
      </c>
      <c r="AA16" s="688"/>
      <c r="AB16" s="688"/>
      <c r="AC16" s="688"/>
      <c r="AD16" s="689">
        <v>3116</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141</v>
      </c>
      <c r="BP16" s="688"/>
      <c r="BQ16" s="688"/>
      <c r="BR16" s="688"/>
      <c r="BS16" s="694" t="s">
        <v>141</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95961</v>
      </c>
      <c r="CS16" s="686"/>
      <c r="CT16" s="686"/>
      <c r="CU16" s="686"/>
      <c r="CV16" s="686"/>
      <c r="CW16" s="686"/>
      <c r="CX16" s="686"/>
      <c r="CY16" s="687"/>
      <c r="CZ16" s="688">
        <v>2.8</v>
      </c>
      <c r="DA16" s="688"/>
      <c r="DB16" s="688"/>
      <c r="DC16" s="688"/>
      <c r="DD16" s="694" t="s">
        <v>236</v>
      </c>
      <c r="DE16" s="686"/>
      <c r="DF16" s="686"/>
      <c r="DG16" s="686"/>
      <c r="DH16" s="686"/>
      <c r="DI16" s="686"/>
      <c r="DJ16" s="686"/>
      <c r="DK16" s="686"/>
      <c r="DL16" s="686"/>
      <c r="DM16" s="686"/>
      <c r="DN16" s="686"/>
      <c r="DO16" s="686"/>
      <c r="DP16" s="687"/>
      <c r="DQ16" s="694">
        <v>14095</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592</v>
      </c>
      <c r="S17" s="686"/>
      <c r="T17" s="686"/>
      <c r="U17" s="686"/>
      <c r="V17" s="686"/>
      <c r="W17" s="686"/>
      <c r="X17" s="686"/>
      <c r="Y17" s="687"/>
      <c r="Z17" s="688">
        <v>0</v>
      </c>
      <c r="AA17" s="688"/>
      <c r="AB17" s="688"/>
      <c r="AC17" s="688"/>
      <c r="AD17" s="689">
        <v>592</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141</v>
      </c>
      <c r="BH17" s="686"/>
      <c r="BI17" s="686"/>
      <c r="BJ17" s="686"/>
      <c r="BK17" s="686"/>
      <c r="BL17" s="686"/>
      <c r="BM17" s="686"/>
      <c r="BN17" s="687"/>
      <c r="BO17" s="688" t="s">
        <v>141</v>
      </c>
      <c r="BP17" s="688"/>
      <c r="BQ17" s="688"/>
      <c r="BR17" s="688"/>
      <c r="BS17" s="694" t="s">
        <v>236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238818</v>
      </c>
      <c r="CS17" s="686"/>
      <c r="CT17" s="686"/>
      <c r="CU17" s="686"/>
      <c r="CV17" s="686"/>
      <c r="CW17" s="686"/>
      <c r="CX17" s="686"/>
      <c r="CY17" s="687"/>
      <c r="CZ17" s="688">
        <v>7.1</v>
      </c>
      <c r="DA17" s="688"/>
      <c r="DB17" s="688"/>
      <c r="DC17" s="688"/>
      <c r="DD17" s="694" t="s">
        <v>236</v>
      </c>
      <c r="DE17" s="686"/>
      <c r="DF17" s="686"/>
      <c r="DG17" s="686"/>
      <c r="DH17" s="686"/>
      <c r="DI17" s="686"/>
      <c r="DJ17" s="686"/>
      <c r="DK17" s="686"/>
      <c r="DL17" s="686"/>
      <c r="DM17" s="686"/>
      <c r="DN17" s="686"/>
      <c r="DO17" s="686"/>
      <c r="DP17" s="687"/>
      <c r="DQ17" s="694">
        <v>215978</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2577</v>
      </c>
      <c r="S18" s="686"/>
      <c r="T18" s="686"/>
      <c r="U18" s="686"/>
      <c r="V18" s="686"/>
      <c r="W18" s="686"/>
      <c r="X18" s="686"/>
      <c r="Y18" s="687"/>
      <c r="Z18" s="688">
        <v>0.1</v>
      </c>
      <c r="AA18" s="688"/>
      <c r="AB18" s="688"/>
      <c r="AC18" s="688"/>
      <c r="AD18" s="689">
        <v>2577</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141</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236</v>
      </c>
      <c r="DA18" s="688"/>
      <c r="DB18" s="688"/>
      <c r="DC18" s="688"/>
      <c r="DD18" s="694" t="s">
        <v>141</v>
      </c>
      <c r="DE18" s="686"/>
      <c r="DF18" s="686"/>
      <c r="DG18" s="686"/>
      <c r="DH18" s="686"/>
      <c r="DI18" s="686"/>
      <c r="DJ18" s="686"/>
      <c r="DK18" s="686"/>
      <c r="DL18" s="686"/>
      <c r="DM18" s="686"/>
      <c r="DN18" s="686"/>
      <c r="DO18" s="686"/>
      <c r="DP18" s="687"/>
      <c r="DQ18" s="694" t="s">
        <v>141</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689</v>
      </c>
      <c r="S19" s="686"/>
      <c r="T19" s="686"/>
      <c r="U19" s="686"/>
      <c r="V19" s="686"/>
      <c r="W19" s="686"/>
      <c r="X19" s="686"/>
      <c r="Y19" s="687"/>
      <c r="Z19" s="688">
        <v>0</v>
      </c>
      <c r="AA19" s="688"/>
      <c r="AB19" s="688"/>
      <c r="AC19" s="688"/>
      <c r="AD19" s="689">
        <v>689</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197</v>
      </c>
      <c r="BH19" s="686"/>
      <c r="BI19" s="686"/>
      <c r="BJ19" s="686"/>
      <c r="BK19" s="686"/>
      <c r="BL19" s="686"/>
      <c r="BM19" s="686"/>
      <c r="BN19" s="687"/>
      <c r="BO19" s="688">
        <v>0.1</v>
      </c>
      <c r="BP19" s="688"/>
      <c r="BQ19" s="688"/>
      <c r="BR19" s="688"/>
      <c r="BS19" s="694" t="s">
        <v>141</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141</v>
      </c>
      <c r="CS19" s="686"/>
      <c r="CT19" s="686"/>
      <c r="CU19" s="686"/>
      <c r="CV19" s="686"/>
      <c r="CW19" s="686"/>
      <c r="CX19" s="686"/>
      <c r="CY19" s="687"/>
      <c r="CZ19" s="688" t="s">
        <v>141</v>
      </c>
      <c r="DA19" s="688"/>
      <c r="DB19" s="688"/>
      <c r="DC19" s="688"/>
      <c r="DD19" s="694" t="s">
        <v>141</v>
      </c>
      <c r="DE19" s="686"/>
      <c r="DF19" s="686"/>
      <c r="DG19" s="686"/>
      <c r="DH19" s="686"/>
      <c r="DI19" s="686"/>
      <c r="DJ19" s="686"/>
      <c r="DK19" s="686"/>
      <c r="DL19" s="686"/>
      <c r="DM19" s="686"/>
      <c r="DN19" s="686"/>
      <c r="DO19" s="686"/>
      <c r="DP19" s="687"/>
      <c r="DQ19" s="694" t="s">
        <v>141</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1536</v>
      </c>
      <c r="S20" s="686"/>
      <c r="T20" s="686"/>
      <c r="U20" s="686"/>
      <c r="V20" s="686"/>
      <c r="W20" s="686"/>
      <c r="X20" s="686"/>
      <c r="Y20" s="687"/>
      <c r="Z20" s="688">
        <v>0</v>
      </c>
      <c r="AA20" s="688"/>
      <c r="AB20" s="688"/>
      <c r="AC20" s="688"/>
      <c r="AD20" s="689">
        <v>1536</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197</v>
      </c>
      <c r="BH20" s="686"/>
      <c r="BI20" s="686"/>
      <c r="BJ20" s="686"/>
      <c r="BK20" s="686"/>
      <c r="BL20" s="686"/>
      <c r="BM20" s="686"/>
      <c r="BN20" s="687"/>
      <c r="BO20" s="688">
        <v>0.1</v>
      </c>
      <c r="BP20" s="688"/>
      <c r="BQ20" s="688"/>
      <c r="BR20" s="688"/>
      <c r="BS20" s="694" t="s">
        <v>141</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3370415</v>
      </c>
      <c r="CS20" s="686"/>
      <c r="CT20" s="686"/>
      <c r="CU20" s="686"/>
      <c r="CV20" s="686"/>
      <c r="CW20" s="686"/>
      <c r="CX20" s="686"/>
      <c r="CY20" s="687"/>
      <c r="CZ20" s="688">
        <v>100</v>
      </c>
      <c r="DA20" s="688"/>
      <c r="DB20" s="688"/>
      <c r="DC20" s="688"/>
      <c r="DD20" s="694">
        <v>623236</v>
      </c>
      <c r="DE20" s="686"/>
      <c r="DF20" s="686"/>
      <c r="DG20" s="686"/>
      <c r="DH20" s="686"/>
      <c r="DI20" s="686"/>
      <c r="DJ20" s="686"/>
      <c r="DK20" s="686"/>
      <c r="DL20" s="686"/>
      <c r="DM20" s="686"/>
      <c r="DN20" s="686"/>
      <c r="DO20" s="686"/>
      <c r="DP20" s="687"/>
      <c r="DQ20" s="694">
        <v>1946418</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352</v>
      </c>
      <c r="S21" s="686"/>
      <c r="T21" s="686"/>
      <c r="U21" s="686"/>
      <c r="V21" s="686"/>
      <c r="W21" s="686"/>
      <c r="X21" s="686"/>
      <c r="Y21" s="687"/>
      <c r="Z21" s="688">
        <v>0</v>
      </c>
      <c r="AA21" s="688"/>
      <c r="AB21" s="688"/>
      <c r="AC21" s="688"/>
      <c r="AD21" s="689">
        <v>352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197</v>
      </c>
      <c r="BH21" s="686"/>
      <c r="BI21" s="686"/>
      <c r="BJ21" s="686"/>
      <c r="BK21" s="686"/>
      <c r="BL21" s="686"/>
      <c r="BM21" s="686"/>
      <c r="BN21" s="687"/>
      <c r="BO21" s="688">
        <v>0.1</v>
      </c>
      <c r="BP21" s="688"/>
      <c r="BQ21" s="688"/>
      <c r="BR21" s="688"/>
      <c r="BS21" s="694" t="s">
        <v>141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1438691</v>
      </c>
      <c r="S22" s="686"/>
      <c r="T22" s="686"/>
      <c r="U22" s="686"/>
      <c r="V22" s="686"/>
      <c r="W22" s="686"/>
      <c r="X22" s="686"/>
      <c r="Y22" s="687"/>
      <c r="Z22" s="688">
        <v>40.200000000000003</v>
      </c>
      <c r="AA22" s="688"/>
      <c r="AB22" s="688"/>
      <c r="AC22" s="688"/>
      <c r="AD22" s="689">
        <v>1328564</v>
      </c>
      <c r="AE22" s="689"/>
      <c r="AF22" s="689"/>
      <c r="AG22" s="689"/>
      <c r="AH22" s="689"/>
      <c r="AI22" s="689"/>
      <c r="AJ22" s="689"/>
      <c r="AK22" s="689"/>
      <c r="AL22" s="690">
        <v>78.5</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141</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1328564</v>
      </c>
      <c r="S23" s="686"/>
      <c r="T23" s="686"/>
      <c r="U23" s="686"/>
      <c r="V23" s="686"/>
      <c r="W23" s="686"/>
      <c r="X23" s="686"/>
      <c r="Y23" s="687"/>
      <c r="Z23" s="688">
        <v>37.1</v>
      </c>
      <c r="AA23" s="688"/>
      <c r="AB23" s="688"/>
      <c r="AC23" s="688"/>
      <c r="AD23" s="689">
        <v>1328564</v>
      </c>
      <c r="AE23" s="689"/>
      <c r="AF23" s="689"/>
      <c r="AG23" s="689"/>
      <c r="AH23" s="689"/>
      <c r="AI23" s="689"/>
      <c r="AJ23" s="689"/>
      <c r="AK23" s="689"/>
      <c r="AL23" s="690">
        <v>78.5</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141</v>
      </c>
      <c r="BH23" s="686"/>
      <c r="BI23" s="686"/>
      <c r="BJ23" s="686"/>
      <c r="BK23" s="686"/>
      <c r="BL23" s="686"/>
      <c r="BM23" s="686"/>
      <c r="BN23" s="687"/>
      <c r="BO23" s="688" t="s">
        <v>236</v>
      </c>
      <c r="BP23" s="688"/>
      <c r="BQ23" s="688"/>
      <c r="BR23" s="688"/>
      <c r="BS23" s="694" t="s">
        <v>141</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110125</v>
      </c>
      <c r="S24" s="686"/>
      <c r="T24" s="686"/>
      <c r="U24" s="686"/>
      <c r="V24" s="686"/>
      <c r="W24" s="686"/>
      <c r="X24" s="686"/>
      <c r="Y24" s="687"/>
      <c r="Z24" s="688">
        <v>3.1</v>
      </c>
      <c r="AA24" s="688"/>
      <c r="AB24" s="688"/>
      <c r="AC24" s="688"/>
      <c r="AD24" s="689" t="s">
        <v>141</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141</v>
      </c>
      <c r="BH24" s="686"/>
      <c r="BI24" s="686"/>
      <c r="BJ24" s="686"/>
      <c r="BK24" s="686"/>
      <c r="BL24" s="686"/>
      <c r="BM24" s="686"/>
      <c r="BN24" s="687"/>
      <c r="BO24" s="688" t="s">
        <v>141</v>
      </c>
      <c r="BP24" s="688"/>
      <c r="BQ24" s="688"/>
      <c r="BR24" s="688"/>
      <c r="BS24" s="694" t="s">
        <v>236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883420</v>
      </c>
      <c r="CS24" s="675"/>
      <c r="CT24" s="675"/>
      <c r="CU24" s="675"/>
      <c r="CV24" s="675"/>
      <c r="CW24" s="675"/>
      <c r="CX24" s="675"/>
      <c r="CY24" s="676"/>
      <c r="CZ24" s="679">
        <v>26.2</v>
      </c>
      <c r="DA24" s="680"/>
      <c r="DB24" s="680"/>
      <c r="DC24" s="699"/>
      <c r="DD24" s="719">
        <v>730351</v>
      </c>
      <c r="DE24" s="675"/>
      <c r="DF24" s="675"/>
      <c r="DG24" s="675"/>
      <c r="DH24" s="675"/>
      <c r="DI24" s="675"/>
      <c r="DJ24" s="675"/>
      <c r="DK24" s="676"/>
      <c r="DL24" s="719">
        <v>724927</v>
      </c>
      <c r="DM24" s="675"/>
      <c r="DN24" s="675"/>
      <c r="DO24" s="675"/>
      <c r="DP24" s="675"/>
      <c r="DQ24" s="675"/>
      <c r="DR24" s="675"/>
      <c r="DS24" s="675"/>
      <c r="DT24" s="675"/>
      <c r="DU24" s="675"/>
      <c r="DV24" s="676"/>
      <c r="DW24" s="679">
        <v>41.7</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2</v>
      </c>
      <c r="S25" s="686"/>
      <c r="T25" s="686"/>
      <c r="U25" s="686"/>
      <c r="V25" s="686"/>
      <c r="W25" s="686"/>
      <c r="X25" s="686"/>
      <c r="Y25" s="687"/>
      <c r="Z25" s="688">
        <v>0</v>
      </c>
      <c r="AA25" s="688"/>
      <c r="AB25" s="688"/>
      <c r="AC25" s="688"/>
      <c r="AD25" s="689" t="s">
        <v>141</v>
      </c>
      <c r="AE25" s="689"/>
      <c r="AF25" s="689"/>
      <c r="AG25" s="689"/>
      <c r="AH25" s="689"/>
      <c r="AI25" s="689"/>
      <c r="AJ25" s="689"/>
      <c r="AK25" s="689"/>
      <c r="AL25" s="690" t="s">
        <v>141</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475391</v>
      </c>
      <c r="CS25" s="722"/>
      <c r="CT25" s="722"/>
      <c r="CU25" s="722"/>
      <c r="CV25" s="722"/>
      <c r="CW25" s="722"/>
      <c r="CX25" s="722"/>
      <c r="CY25" s="723"/>
      <c r="CZ25" s="690">
        <v>14.1</v>
      </c>
      <c r="DA25" s="720"/>
      <c r="DB25" s="720"/>
      <c r="DC25" s="724"/>
      <c r="DD25" s="694">
        <v>455204</v>
      </c>
      <c r="DE25" s="722"/>
      <c r="DF25" s="722"/>
      <c r="DG25" s="722"/>
      <c r="DH25" s="722"/>
      <c r="DI25" s="722"/>
      <c r="DJ25" s="722"/>
      <c r="DK25" s="723"/>
      <c r="DL25" s="694">
        <v>455204</v>
      </c>
      <c r="DM25" s="722"/>
      <c r="DN25" s="722"/>
      <c r="DO25" s="722"/>
      <c r="DP25" s="722"/>
      <c r="DQ25" s="722"/>
      <c r="DR25" s="722"/>
      <c r="DS25" s="722"/>
      <c r="DT25" s="722"/>
      <c r="DU25" s="722"/>
      <c r="DV25" s="723"/>
      <c r="DW25" s="690">
        <v>26.2</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1801315</v>
      </c>
      <c r="S26" s="686"/>
      <c r="T26" s="686"/>
      <c r="U26" s="686"/>
      <c r="V26" s="686"/>
      <c r="W26" s="686"/>
      <c r="X26" s="686"/>
      <c r="Y26" s="687"/>
      <c r="Z26" s="688">
        <v>50.3</v>
      </c>
      <c r="AA26" s="688"/>
      <c r="AB26" s="688"/>
      <c r="AC26" s="688"/>
      <c r="AD26" s="689">
        <v>1691188</v>
      </c>
      <c r="AE26" s="689"/>
      <c r="AF26" s="689"/>
      <c r="AG26" s="689"/>
      <c r="AH26" s="689"/>
      <c r="AI26" s="689"/>
      <c r="AJ26" s="689"/>
      <c r="AK26" s="689"/>
      <c r="AL26" s="690">
        <v>100</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141</v>
      </c>
      <c r="BH26" s="686"/>
      <c r="BI26" s="686"/>
      <c r="BJ26" s="686"/>
      <c r="BK26" s="686"/>
      <c r="BL26" s="686"/>
      <c r="BM26" s="686"/>
      <c r="BN26" s="687"/>
      <c r="BO26" s="688" t="s">
        <v>236</v>
      </c>
      <c r="BP26" s="688"/>
      <c r="BQ26" s="688"/>
      <c r="BR26" s="688"/>
      <c r="BS26" s="694" t="s">
        <v>141</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210321</v>
      </c>
      <c r="CS26" s="686"/>
      <c r="CT26" s="686"/>
      <c r="CU26" s="686"/>
      <c r="CV26" s="686"/>
      <c r="CW26" s="686"/>
      <c r="CX26" s="686"/>
      <c r="CY26" s="687"/>
      <c r="CZ26" s="690">
        <v>6.2</v>
      </c>
      <c r="DA26" s="720"/>
      <c r="DB26" s="720"/>
      <c r="DC26" s="724"/>
      <c r="DD26" s="694">
        <v>195653</v>
      </c>
      <c r="DE26" s="686"/>
      <c r="DF26" s="686"/>
      <c r="DG26" s="686"/>
      <c r="DH26" s="686"/>
      <c r="DI26" s="686"/>
      <c r="DJ26" s="686"/>
      <c r="DK26" s="687"/>
      <c r="DL26" s="694" t="s">
        <v>141</v>
      </c>
      <c r="DM26" s="686"/>
      <c r="DN26" s="686"/>
      <c r="DO26" s="686"/>
      <c r="DP26" s="686"/>
      <c r="DQ26" s="686"/>
      <c r="DR26" s="686"/>
      <c r="DS26" s="686"/>
      <c r="DT26" s="686"/>
      <c r="DU26" s="686"/>
      <c r="DV26" s="687"/>
      <c r="DW26" s="690" t="s">
        <v>236</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499</v>
      </c>
      <c r="S27" s="686"/>
      <c r="T27" s="686"/>
      <c r="U27" s="686"/>
      <c r="V27" s="686"/>
      <c r="W27" s="686"/>
      <c r="X27" s="686"/>
      <c r="Y27" s="687"/>
      <c r="Z27" s="688">
        <v>0</v>
      </c>
      <c r="AA27" s="688"/>
      <c r="AB27" s="688"/>
      <c r="AC27" s="688"/>
      <c r="AD27" s="689">
        <v>499</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246311</v>
      </c>
      <c r="BH27" s="686"/>
      <c r="BI27" s="686"/>
      <c r="BJ27" s="686"/>
      <c r="BK27" s="686"/>
      <c r="BL27" s="686"/>
      <c r="BM27" s="686"/>
      <c r="BN27" s="687"/>
      <c r="BO27" s="688">
        <v>100</v>
      </c>
      <c r="BP27" s="688"/>
      <c r="BQ27" s="688"/>
      <c r="BR27" s="688"/>
      <c r="BS27" s="694" t="s">
        <v>141</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169211</v>
      </c>
      <c r="CS27" s="722"/>
      <c r="CT27" s="722"/>
      <c r="CU27" s="722"/>
      <c r="CV27" s="722"/>
      <c r="CW27" s="722"/>
      <c r="CX27" s="722"/>
      <c r="CY27" s="723"/>
      <c r="CZ27" s="690">
        <v>5</v>
      </c>
      <c r="DA27" s="720"/>
      <c r="DB27" s="720"/>
      <c r="DC27" s="724"/>
      <c r="DD27" s="694">
        <v>59169</v>
      </c>
      <c r="DE27" s="722"/>
      <c r="DF27" s="722"/>
      <c r="DG27" s="722"/>
      <c r="DH27" s="722"/>
      <c r="DI27" s="722"/>
      <c r="DJ27" s="722"/>
      <c r="DK27" s="723"/>
      <c r="DL27" s="694">
        <v>53745</v>
      </c>
      <c r="DM27" s="722"/>
      <c r="DN27" s="722"/>
      <c r="DO27" s="722"/>
      <c r="DP27" s="722"/>
      <c r="DQ27" s="722"/>
      <c r="DR27" s="722"/>
      <c r="DS27" s="722"/>
      <c r="DT27" s="722"/>
      <c r="DU27" s="722"/>
      <c r="DV27" s="723"/>
      <c r="DW27" s="690">
        <v>3.1</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13888</v>
      </c>
      <c r="S28" s="686"/>
      <c r="T28" s="686"/>
      <c r="U28" s="686"/>
      <c r="V28" s="686"/>
      <c r="W28" s="686"/>
      <c r="X28" s="686"/>
      <c r="Y28" s="687"/>
      <c r="Z28" s="688">
        <v>0.4</v>
      </c>
      <c r="AA28" s="688"/>
      <c r="AB28" s="688"/>
      <c r="AC28" s="688"/>
      <c r="AD28" s="689" t="s">
        <v>236</v>
      </c>
      <c r="AE28" s="689"/>
      <c r="AF28" s="689"/>
      <c r="AG28" s="689"/>
      <c r="AH28" s="689"/>
      <c r="AI28" s="689"/>
      <c r="AJ28" s="689"/>
      <c r="AK28" s="689"/>
      <c r="AL28" s="690" t="s">
        <v>141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238818</v>
      </c>
      <c r="CS28" s="686"/>
      <c r="CT28" s="686"/>
      <c r="CU28" s="686"/>
      <c r="CV28" s="686"/>
      <c r="CW28" s="686"/>
      <c r="CX28" s="686"/>
      <c r="CY28" s="687"/>
      <c r="CZ28" s="690">
        <v>7.1</v>
      </c>
      <c r="DA28" s="720"/>
      <c r="DB28" s="720"/>
      <c r="DC28" s="724"/>
      <c r="DD28" s="694">
        <v>215978</v>
      </c>
      <c r="DE28" s="686"/>
      <c r="DF28" s="686"/>
      <c r="DG28" s="686"/>
      <c r="DH28" s="686"/>
      <c r="DI28" s="686"/>
      <c r="DJ28" s="686"/>
      <c r="DK28" s="687"/>
      <c r="DL28" s="694">
        <v>215978</v>
      </c>
      <c r="DM28" s="686"/>
      <c r="DN28" s="686"/>
      <c r="DO28" s="686"/>
      <c r="DP28" s="686"/>
      <c r="DQ28" s="686"/>
      <c r="DR28" s="686"/>
      <c r="DS28" s="686"/>
      <c r="DT28" s="686"/>
      <c r="DU28" s="686"/>
      <c r="DV28" s="687"/>
      <c r="DW28" s="690">
        <v>12.4</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33350</v>
      </c>
      <c r="S29" s="686"/>
      <c r="T29" s="686"/>
      <c r="U29" s="686"/>
      <c r="V29" s="686"/>
      <c r="W29" s="686"/>
      <c r="X29" s="686"/>
      <c r="Y29" s="687"/>
      <c r="Z29" s="688">
        <v>0.9</v>
      </c>
      <c r="AA29" s="688"/>
      <c r="AB29" s="688"/>
      <c r="AC29" s="688"/>
      <c r="AD29" s="689" t="s">
        <v>141</v>
      </c>
      <c r="AE29" s="689"/>
      <c r="AF29" s="689"/>
      <c r="AG29" s="689"/>
      <c r="AH29" s="689"/>
      <c r="AI29" s="689"/>
      <c r="AJ29" s="689"/>
      <c r="AK29" s="689"/>
      <c r="AL29" s="690" t="s">
        <v>141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238818</v>
      </c>
      <c r="CS29" s="722"/>
      <c r="CT29" s="722"/>
      <c r="CU29" s="722"/>
      <c r="CV29" s="722"/>
      <c r="CW29" s="722"/>
      <c r="CX29" s="722"/>
      <c r="CY29" s="723"/>
      <c r="CZ29" s="690">
        <v>7.1</v>
      </c>
      <c r="DA29" s="720"/>
      <c r="DB29" s="720"/>
      <c r="DC29" s="724"/>
      <c r="DD29" s="694">
        <v>215978</v>
      </c>
      <c r="DE29" s="722"/>
      <c r="DF29" s="722"/>
      <c r="DG29" s="722"/>
      <c r="DH29" s="722"/>
      <c r="DI29" s="722"/>
      <c r="DJ29" s="722"/>
      <c r="DK29" s="723"/>
      <c r="DL29" s="694">
        <v>215978</v>
      </c>
      <c r="DM29" s="722"/>
      <c r="DN29" s="722"/>
      <c r="DO29" s="722"/>
      <c r="DP29" s="722"/>
      <c r="DQ29" s="722"/>
      <c r="DR29" s="722"/>
      <c r="DS29" s="722"/>
      <c r="DT29" s="722"/>
      <c r="DU29" s="722"/>
      <c r="DV29" s="723"/>
      <c r="DW29" s="690">
        <v>12.4</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10789</v>
      </c>
      <c r="S30" s="686"/>
      <c r="T30" s="686"/>
      <c r="U30" s="686"/>
      <c r="V30" s="686"/>
      <c r="W30" s="686"/>
      <c r="X30" s="686"/>
      <c r="Y30" s="687"/>
      <c r="Z30" s="688">
        <v>0.3</v>
      </c>
      <c r="AA30" s="688"/>
      <c r="AB30" s="688"/>
      <c r="AC30" s="688"/>
      <c r="AD30" s="689" t="s">
        <v>236</v>
      </c>
      <c r="AE30" s="689"/>
      <c r="AF30" s="689"/>
      <c r="AG30" s="689"/>
      <c r="AH30" s="689"/>
      <c r="AI30" s="689"/>
      <c r="AJ30" s="689"/>
      <c r="AK30" s="689"/>
      <c r="AL30" s="690" t="s">
        <v>141</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233246</v>
      </c>
      <c r="CS30" s="686"/>
      <c r="CT30" s="686"/>
      <c r="CU30" s="686"/>
      <c r="CV30" s="686"/>
      <c r="CW30" s="686"/>
      <c r="CX30" s="686"/>
      <c r="CY30" s="687"/>
      <c r="CZ30" s="690">
        <v>6.9</v>
      </c>
      <c r="DA30" s="720"/>
      <c r="DB30" s="720"/>
      <c r="DC30" s="724"/>
      <c r="DD30" s="694">
        <v>210406</v>
      </c>
      <c r="DE30" s="686"/>
      <c r="DF30" s="686"/>
      <c r="DG30" s="686"/>
      <c r="DH30" s="686"/>
      <c r="DI30" s="686"/>
      <c r="DJ30" s="686"/>
      <c r="DK30" s="687"/>
      <c r="DL30" s="694">
        <v>210406</v>
      </c>
      <c r="DM30" s="686"/>
      <c r="DN30" s="686"/>
      <c r="DO30" s="686"/>
      <c r="DP30" s="686"/>
      <c r="DQ30" s="686"/>
      <c r="DR30" s="686"/>
      <c r="DS30" s="686"/>
      <c r="DT30" s="686"/>
      <c r="DU30" s="686"/>
      <c r="DV30" s="687"/>
      <c r="DW30" s="690">
        <v>12.1</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571607</v>
      </c>
      <c r="S31" s="686"/>
      <c r="T31" s="686"/>
      <c r="U31" s="686"/>
      <c r="V31" s="686"/>
      <c r="W31" s="686"/>
      <c r="X31" s="686"/>
      <c r="Y31" s="687"/>
      <c r="Z31" s="688">
        <v>16</v>
      </c>
      <c r="AA31" s="688"/>
      <c r="AB31" s="688"/>
      <c r="AC31" s="688"/>
      <c r="AD31" s="689" t="s">
        <v>141</v>
      </c>
      <c r="AE31" s="689"/>
      <c r="AF31" s="689"/>
      <c r="AG31" s="689"/>
      <c r="AH31" s="689"/>
      <c r="AI31" s="689"/>
      <c r="AJ31" s="689"/>
      <c r="AK31" s="689"/>
      <c r="AL31" s="690" t="s">
        <v>236</v>
      </c>
      <c r="AM31" s="691"/>
      <c r="AN31" s="691"/>
      <c r="AO31" s="692"/>
      <c r="AP31" s="739" t="s">
        <v>313</v>
      </c>
      <c r="AQ31" s="740"/>
      <c r="AR31" s="740"/>
      <c r="AS31" s="740"/>
      <c r="AT31" s="745" t="s">
        <v>314</v>
      </c>
      <c r="AU31" s="231"/>
      <c r="AV31" s="231"/>
      <c r="AW31" s="231"/>
      <c r="AX31" s="671" t="s">
        <v>191</v>
      </c>
      <c r="AY31" s="672"/>
      <c r="AZ31" s="672"/>
      <c r="BA31" s="672"/>
      <c r="BB31" s="672"/>
      <c r="BC31" s="672"/>
      <c r="BD31" s="672"/>
      <c r="BE31" s="672"/>
      <c r="BF31" s="673"/>
      <c r="BG31" s="753">
        <v>99.9</v>
      </c>
      <c r="BH31" s="737"/>
      <c r="BI31" s="737"/>
      <c r="BJ31" s="737"/>
      <c r="BK31" s="737"/>
      <c r="BL31" s="737"/>
      <c r="BM31" s="680">
        <v>99.8</v>
      </c>
      <c r="BN31" s="737"/>
      <c r="BO31" s="737"/>
      <c r="BP31" s="737"/>
      <c r="BQ31" s="738"/>
      <c r="BR31" s="753">
        <v>99.9</v>
      </c>
      <c r="BS31" s="737"/>
      <c r="BT31" s="737"/>
      <c r="BU31" s="737"/>
      <c r="BV31" s="737"/>
      <c r="BW31" s="737"/>
      <c r="BX31" s="680">
        <v>99.7</v>
      </c>
      <c r="BY31" s="737"/>
      <c r="BZ31" s="737"/>
      <c r="CA31" s="737"/>
      <c r="CB31" s="738"/>
      <c r="CD31" s="727"/>
      <c r="CE31" s="728"/>
      <c r="CF31" s="700" t="s">
        <v>315</v>
      </c>
      <c r="CG31" s="701"/>
      <c r="CH31" s="701"/>
      <c r="CI31" s="701"/>
      <c r="CJ31" s="701"/>
      <c r="CK31" s="701"/>
      <c r="CL31" s="701"/>
      <c r="CM31" s="701"/>
      <c r="CN31" s="701"/>
      <c r="CO31" s="701"/>
      <c r="CP31" s="701"/>
      <c r="CQ31" s="702"/>
      <c r="CR31" s="685">
        <v>5572</v>
      </c>
      <c r="CS31" s="722"/>
      <c r="CT31" s="722"/>
      <c r="CU31" s="722"/>
      <c r="CV31" s="722"/>
      <c r="CW31" s="722"/>
      <c r="CX31" s="722"/>
      <c r="CY31" s="723"/>
      <c r="CZ31" s="690">
        <v>0.2</v>
      </c>
      <c r="DA31" s="720"/>
      <c r="DB31" s="720"/>
      <c r="DC31" s="724"/>
      <c r="DD31" s="694">
        <v>5572</v>
      </c>
      <c r="DE31" s="722"/>
      <c r="DF31" s="722"/>
      <c r="DG31" s="722"/>
      <c r="DH31" s="722"/>
      <c r="DI31" s="722"/>
      <c r="DJ31" s="722"/>
      <c r="DK31" s="723"/>
      <c r="DL31" s="694">
        <v>5572</v>
      </c>
      <c r="DM31" s="722"/>
      <c r="DN31" s="722"/>
      <c r="DO31" s="722"/>
      <c r="DP31" s="722"/>
      <c r="DQ31" s="722"/>
      <c r="DR31" s="722"/>
      <c r="DS31" s="722"/>
      <c r="DT31" s="722"/>
      <c r="DU31" s="722"/>
      <c r="DV31" s="723"/>
      <c r="DW31" s="690">
        <v>0.3</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141</v>
      </c>
      <c r="S32" s="686"/>
      <c r="T32" s="686"/>
      <c r="U32" s="686"/>
      <c r="V32" s="686"/>
      <c r="W32" s="686"/>
      <c r="X32" s="686"/>
      <c r="Y32" s="687"/>
      <c r="Z32" s="688" t="s">
        <v>141</v>
      </c>
      <c r="AA32" s="688"/>
      <c r="AB32" s="688"/>
      <c r="AC32" s="688"/>
      <c r="AD32" s="689" t="s">
        <v>141</v>
      </c>
      <c r="AE32" s="689"/>
      <c r="AF32" s="689"/>
      <c r="AG32" s="689"/>
      <c r="AH32" s="689"/>
      <c r="AI32" s="689"/>
      <c r="AJ32" s="689"/>
      <c r="AK32" s="689"/>
      <c r="AL32" s="690" t="s">
        <v>141</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99.9</v>
      </c>
      <c r="BH32" s="722"/>
      <c r="BI32" s="722"/>
      <c r="BJ32" s="722"/>
      <c r="BK32" s="722"/>
      <c r="BL32" s="722"/>
      <c r="BM32" s="691">
        <v>99.9</v>
      </c>
      <c r="BN32" s="751"/>
      <c r="BO32" s="751"/>
      <c r="BP32" s="751"/>
      <c r="BQ32" s="752"/>
      <c r="BR32" s="754">
        <v>99.9</v>
      </c>
      <c r="BS32" s="722"/>
      <c r="BT32" s="722"/>
      <c r="BU32" s="722"/>
      <c r="BV32" s="722"/>
      <c r="BW32" s="722"/>
      <c r="BX32" s="691">
        <v>99.9</v>
      </c>
      <c r="BY32" s="751"/>
      <c r="BZ32" s="751"/>
      <c r="CA32" s="751"/>
      <c r="CB32" s="752"/>
      <c r="CD32" s="729"/>
      <c r="CE32" s="730"/>
      <c r="CF32" s="700" t="s">
        <v>319</v>
      </c>
      <c r="CG32" s="701"/>
      <c r="CH32" s="701"/>
      <c r="CI32" s="701"/>
      <c r="CJ32" s="701"/>
      <c r="CK32" s="701"/>
      <c r="CL32" s="701"/>
      <c r="CM32" s="701"/>
      <c r="CN32" s="701"/>
      <c r="CO32" s="701"/>
      <c r="CP32" s="701"/>
      <c r="CQ32" s="702"/>
      <c r="CR32" s="685" t="s">
        <v>236</v>
      </c>
      <c r="CS32" s="686"/>
      <c r="CT32" s="686"/>
      <c r="CU32" s="686"/>
      <c r="CV32" s="686"/>
      <c r="CW32" s="686"/>
      <c r="CX32" s="686"/>
      <c r="CY32" s="687"/>
      <c r="CZ32" s="690" t="s">
        <v>236</v>
      </c>
      <c r="DA32" s="720"/>
      <c r="DB32" s="720"/>
      <c r="DC32" s="724"/>
      <c r="DD32" s="694" t="s">
        <v>141</v>
      </c>
      <c r="DE32" s="686"/>
      <c r="DF32" s="686"/>
      <c r="DG32" s="686"/>
      <c r="DH32" s="686"/>
      <c r="DI32" s="686"/>
      <c r="DJ32" s="686"/>
      <c r="DK32" s="687"/>
      <c r="DL32" s="694" t="s">
        <v>236</v>
      </c>
      <c r="DM32" s="686"/>
      <c r="DN32" s="686"/>
      <c r="DO32" s="686"/>
      <c r="DP32" s="686"/>
      <c r="DQ32" s="686"/>
      <c r="DR32" s="686"/>
      <c r="DS32" s="686"/>
      <c r="DT32" s="686"/>
      <c r="DU32" s="686"/>
      <c r="DV32" s="687"/>
      <c r="DW32" s="690" t="s">
        <v>141</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191362</v>
      </c>
      <c r="S33" s="686"/>
      <c r="T33" s="686"/>
      <c r="U33" s="686"/>
      <c r="V33" s="686"/>
      <c r="W33" s="686"/>
      <c r="X33" s="686"/>
      <c r="Y33" s="687"/>
      <c r="Z33" s="688">
        <v>5.3</v>
      </c>
      <c r="AA33" s="688"/>
      <c r="AB33" s="688"/>
      <c r="AC33" s="688"/>
      <c r="AD33" s="689" t="s">
        <v>236</v>
      </c>
      <c r="AE33" s="689"/>
      <c r="AF33" s="689"/>
      <c r="AG33" s="689"/>
      <c r="AH33" s="689"/>
      <c r="AI33" s="689"/>
      <c r="AJ33" s="689"/>
      <c r="AK33" s="689"/>
      <c r="AL33" s="690" t="s">
        <v>141</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99.9</v>
      </c>
      <c r="BH33" s="756"/>
      <c r="BI33" s="756"/>
      <c r="BJ33" s="756"/>
      <c r="BK33" s="756"/>
      <c r="BL33" s="756"/>
      <c r="BM33" s="757">
        <v>99.7</v>
      </c>
      <c r="BN33" s="756"/>
      <c r="BO33" s="756"/>
      <c r="BP33" s="756"/>
      <c r="BQ33" s="758"/>
      <c r="BR33" s="755">
        <v>99.9</v>
      </c>
      <c r="BS33" s="756"/>
      <c r="BT33" s="756"/>
      <c r="BU33" s="756"/>
      <c r="BV33" s="756"/>
      <c r="BW33" s="756"/>
      <c r="BX33" s="757">
        <v>99.5</v>
      </c>
      <c r="BY33" s="756"/>
      <c r="BZ33" s="756"/>
      <c r="CA33" s="756"/>
      <c r="CB33" s="758"/>
      <c r="CD33" s="700" t="s">
        <v>322</v>
      </c>
      <c r="CE33" s="701"/>
      <c r="CF33" s="701"/>
      <c r="CG33" s="701"/>
      <c r="CH33" s="701"/>
      <c r="CI33" s="701"/>
      <c r="CJ33" s="701"/>
      <c r="CK33" s="701"/>
      <c r="CL33" s="701"/>
      <c r="CM33" s="701"/>
      <c r="CN33" s="701"/>
      <c r="CO33" s="701"/>
      <c r="CP33" s="701"/>
      <c r="CQ33" s="702"/>
      <c r="CR33" s="685">
        <v>1767798</v>
      </c>
      <c r="CS33" s="722"/>
      <c r="CT33" s="722"/>
      <c r="CU33" s="722"/>
      <c r="CV33" s="722"/>
      <c r="CW33" s="722"/>
      <c r="CX33" s="722"/>
      <c r="CY33" s="723"/>
      <c r="CZ33" s="690">
        <v>52.5</v>
      </c>
      <c r="DA33" s="720"/>
      <c r="DB33" s="720"/>
      <c r="DC33" s="724"/>
      <c r="DD33" s="694">
        <v>1076457</v>
      </c>
      <c r="DE33" s="722"/>
      <c r="DF33" s="722"/>
      <c r="DG33" s="722"/>
      <c r="DH33" s="722"/>
      <c r="DI33" s="722"/>
      <c r="DJ33" s="722"/>
      <c r="DK33" s="723"/>
      <c r="DL33" s="694">
        <v>639209</v>
      </c>
      <c r="DM33" s="722"/>
      <c r="DN33" s="722"/>
      <c r="DO33" s="722"/>
      <c r="DP33" s="722"/>
      <c r="DQ33" s="722"/>
      <c r="DR33" s="722"/>
      <c r="DS33" s="722"/>
      <c r="DT33" s="722"/>
      <c r="DU33" s="722"/>
      <c r="DV33" s="723"/>
      <c r="DW33" s="690">
        <v>36.700000000000003</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26604</v>
      </c>
      <c r="S34" s="686"/>
      <c r="T34" s="686"/>
      <c r="U34" s="686"/>
      <c r="V34" s="686"/>
      <c r="W34" s="686"/>
      <c r="X34" s="686"/>
      <c r="Y34" s="687"/>
      <c r="Z34" s="688">
        <v>0.7</v>
      </c>
      <c r="AA34" s="688"/>
      <c r="AB34" s="688"/>
      <c r="AC34" s="688"/>
      <c r="AD34" s="689" t="s">
        <v>236</v>
      </c>
      <c r="AE34" s="689"/>
      <c r="AF34" s="689"/>
      <c r="AG34" s="689"/>
      <c r="AH34" s="689"/>
      <c r="AI34" s="689"/>
      <c r="AJ34" s="689"/>
      <c r="AK34" s="689"/>
      <c r="AL34" s="690" t="s">
        <v>141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468601</v>
      </c>
      <c r="CS34" s="686"/>
      <c r="CT34" s="686"/>
      <c r="CU34" s="686"/>
      <c r="CV34" s="686"/>
      <c r="CW34" s="686"/>
      <c r="CX34" s="686"/>
      <c r="CY34" s="687"/>
      <c r="CZ34" s="690">
        <v>13.9</v>
      </c>
      <c r="DA34" s="720"/>
      <c r="DB34" s="720"/>
      <c r="DC34" s="724"/>
      <c r="DD34" s="694">
        <v>336702</v>
      </c>
      <c r="DE34" s="686"/>
      <c r="DF34" s="686"/>
      <c r="DG34" s="686"/>
      <c r="DH34" s="686"/>
      <c r="DI34" s="686"/>
      <c r="DJ34" s="686"/>
      <c r="DK34" s="687"/>
      <c r="DL34" s="694">
        <v>262706</v>
      </c>
      <c r="DM34" s="686"/>
      <c r="DN34" s="686"/>
      <c r="DO34" s="686"/>
      <c r="DP34" s="686"/>
      <c r="DQ34" s="686"/>
      <c r="DR34" s="686"/>
      <c r="DS34" s="686"/>
      <c r="DT34" s="686"/>
      <c r="DU34" s="686"/>
      <c r="DV34" s="687"/>
      <c r="DW34" s="690">
        <v>15.1</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60315</v>
      </c>
      <c r="S35" s="686"/>
      <c r="T35" s="686"/>
      <c r="U35" s="686"/>
      <c r="V35" s="686"/>
      <c r="W35" s="686"/>
      <c r="X35" s="686"/>
      <c r="Y35" s="687"/>
      <c r="Z35" s="688">
        <v>1.7</v>
      </c>
      <c r="AA35" s="688"/>
      <c r="AB35" s="688"/>
      <c r="AC35" s="688"/>
      <c r="AD35" s="689" t="s">
        <v>236</v>
      </c>
      <c r="AE35" s="689"/>
      <c r="AF35" s="689"/>
      <c r="AG35" s="689"/>
      <c r="AH35" s="689"/>
      <c r="AI35" s="689"/>
      <c r="AJ35" s="689"/>
      <c r="AK35" s="689"/>
      <c r="AL35" s="690" t="s">
        <v>236</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15236</v>
      </c>
      <c r="CS35" s="722"/>
      <c r="CT35" s="722"/>
      <c r="CU35" s="722"/>
      <c r="CV35" s="722"/>
      <c r="CW35" s="722"/>
      <c r="CX35" s="722"/>
      <c r="CY35" s="723"/>
      <c r="CZ35" s="690">
        <v>0.5</v>
      </c>
      <c r="DA35" s="720"/>
      <c r="DB35" s="720"/>
      <c r="DC35" s="724"/>
      <c r="DD35" s="694">
        <v>11023</v>
      </c>
      <c r="DE35" s="722"/>
      <c r="DF35" s="722"/>
      <c r="DG35" s="722"/>
      <c r="DH35" s="722"/>
      <c r="DI35" s="722"/>
      <c r="DJ35" s="722"/>
      <c r="DK35" s="723"/>
      <c r="DL35" s="694">
        <v>11023</v>
      </c>
      <c r="DM35" s="722"/>
      <c r="DN35" s="722"/>
      <c r="DO35" s="722"/>
      <c r="DP35" s="722"/>
      <c r="DQ35" s="722"/>
      <c r="DR35" s="722"/>
      <c r="DS35" s="722"/>
      <c r="DT35" s="722"/>
      <c r="DU35" s="722"/>
      <c r="DV35" s="723"/>
      <c r="DW35" s="690">
        <v>0.6</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146411</v>
      </c>
      <c r="S36" s="686"/>
      <c r="T36" s="686"/>
      <c r="U36" s="686"/>
      <c r="V36" s="686"/>
      <c r="W36" s="686"/>
      <c r="X36" s="686"/>
      <c r="Y36" s="687"/>
      <c r="Z36" s="688">
        <v>4.0999999999999996</v>
      </c>
      <c r="AA36" s="688"/>
      <c r="AB36" s="688"/>
      <c r="AC36" s="688"/>
      <c r="AD36" s="689" t="s">
        <v>236</v>
      </c>
      <c r="AE36" s="689"/>
      <c r="AF36" s="689"/>
      <c r="AG36" s="689"/>
      <c r="AH36" s="689"/>
      <c r="AI36" s="689"/>
      <c r="AJ36" s="689"/>
      <c r="AK36" s="689"/>
      <c r="AL36" s="690" t="s">
        <v>236</v>
      </c>
      <c r="AM36" s="691"/>
      <c r="AN36" s="691"/>
      <c r="AO36" s="692"/>
      <c r="AP36" s="235"/>
      <c r="AQ36" s="759" t="s">
        <v>330</v>
      </c>
      <c r="AR36" s="760"/>
      <c r="AS36" s="760"/>
      <c r="AT36" s="760"/>
      <c r="AU36" s="760"/>
      <c r="AV36" s="760"/>
      <c r="AW36" s="760"/>
      <c r="AX36" s="760"/>
      <c r="AY36" s="761"/>
      <c r="AZ36" s="674">
        <v>337999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44507</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680897</v>
      </c>
      <c r="CS36" s="686"/>
      <c r="CT36" s="686"/>
      <c r="CU36" s="686"/>
      <c r="CV36" s="686"/>
      <c r="CW36" s="686"/>
      <c r="CX36" s="686"/>
      <c r="CY36" s="687"/>
      <c r="CZ36" s="690">
        <v>20.2</v>
      </c>
      <c r="DA36" s="720"/>
      <c r="DB36" s="720"/>
      <c r="DC36" s="724"/>
      <c r="DD36" s="694">
        <v>217034</v>
      </c>
      <c r="DE36" s="686"/>
      <c r="DF36" s="686"/>
      <c r="DG36" s="686"/>
      <c r="DH36" s="686"/>
      <c r="DI36" s="686"/>
      <c r="DJ36" s="686"/>
      <c r="DK36" s="687"/>
      <c r="DL36" s="694">
        <v>124886</v>
      </c>
      <c r="DM36" s="686"/>
      <c r="DN36" s="686"/>
      <c r="DO36" s="686"/>
      <c r="DP36" s="686"/>
      <c r="DQ36" s="686"/>
      <c r="DR36" s="686"/>
      <c r="DS36" s="686"/>
      <c r="DT36" s="686"/>
      <c r="DU36" s="686"/>
      <c r="DV36" s="687"/>
      <c r="DW36" s="690">
        <v>7.2</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148520</v>
      </c>
      <c r="S37" s="686"/>
      <c r="T37" s="686"/>
      <c r="U37" s="686"/>
      <c r="V37" s="686"/>
      <c r="W37" s="686"/>
      <c r="X37" s="686"/>
      <c r="Y37" s="687"/>
      <c r="Z37" s="688">
        <v>4.0999999999999996</v>
      </c>
      <c r="AA37" s="688"/>
      <c r="AB37" s="688"/>
      <c r="AC37" s="688"/>
      <c r="AD37" s="689" t="s">
        <v>141</v>
      </c>
      <c r="AE37" s="689"/>
      <c r="AF37" s="689"/>
      <c r="AG37" s="689"/>
      <c r="AH37" s="689"/>
      <c r="AI37" s="689"/>
      <c r="AJ37" s="689"/>
      <c r="AK37" s="689"/>
      <c r="AL37" s="690" t="s">
        <v>141</v>
      </c>
      <c r="AM37" s="691"/>
      <c r="AN37" s="691"/>
      <c r="AO37" s="692"/>
      <c r="AQ37" s="763" t="s">
        <v>334</v>
      </c>
      <c r="AR37" s="764"/>
      <c r="AS37" s="764"/>
      <c r="AT37" s="764"/>
      <c r="AU37" s="764"/>
      <c r="AV37" s="764"/>
      <c r="AW37" s="764"/>
      <c r="AX37" s="764"/>
      <c r="AY37" s="765"/>
      <c r="AZ37" s="685">
        <v>80237</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39183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209603</v>
      </c>
      <c r="CS37" s="722"/>
      <c r="CT37" s="722"/>
      <c r="CU37" s="722"/>
      <c r="CV37" s="722"/>
      <c r="CW37" s="722"/>
      <c r="CX37" s="722"/>
      <c r="CY37" s="723"/>
      <c r="CZ37" s="690">
        <v>6.2</v>
      </c>
      <c r="DA37" s="720"/>
      <c r="DB37" s="720"/>
      <c r="DC37" s="724"/>
      <c r="DD37" s="694">
        <v>109603</v>
      </c>
      <c r="DE37" s="722"/>
      <c r="DF37" s="722"/>
      <c r="DG37" s="722"/>
      <c r="DH37" s="722"/>
      <c r="DI37" s="722"/>
      <c r="DJ37" s="722"/>
      <c r="DK37" s="723"/>
      <c r="DL37" s="694">
        <v>67524</v>
      </c>
      <c r="DM37" s="722"/>
      <c r="DN37" s="722"/>
      <c r="DO37" s="722"/>
      <c r="DP37" s="722"/>
      <c r="DQ37" s="722"/>
      <c r="DR37" s="722"/>
      <c r="DS37" s="722"/>
      <c r="DT37" s="722"/>
      <c r="DU37" s="722"/>
      <c r="DV37" s="723"/>
      <c r="DW37" s="690">
        <v>3.9</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35693</v>
      </c>
      <c r="S38" s="686"/>
      <c r="T38" s="686"/>
      <c r="U38" s="686"/>
      <c r="V38" s="686"/>
      <c r="W38" s="686"/>
      <c r="X38" s="686"/>
      <c r="Y38" s="687"/>
      <c r="Z38" s="688">
        <v>1</v>
      </c>
      <c r="AA38" s="688"/>
      <c r="AB38" s="688"/>
      <c r="AC38" s="688"/>
      <c r="AD38" s="689">
        <v>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51308</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386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337999</v>
      </c>
      <c r="CS38" s="686"/>
      <c r="CT38" s="686"/>
      <c r="CU38" s="686"/>
      <c r="CV38" s="686"/>
      <c r="CW38" s="686"/>
      <c r="CX38" s="686"/>
      <c r="CY38" s="687"/>
      <c r="CZ38" s="690">
        <v>10</v>
      </c>
      <c r="DA38" s="720"/>
      <c r="DB38" s="720"/>
      <c r="DC38" s="724"/>
      <c r="DD38" s="694">
        <v>246845</v>
      </c>
      <c r="DE38" s="686"/>
      <c r="DF38" s="686"/>
      <c r="DG38" s="686"/>
      <c r="DH38" s="686"/>
      <c r="DI38" s="686"/>
      <c r="DJ38" s="686"/>
      <c r="DK38" s="687"/>
      <c r="DL38" s="694">
        <v>240594</v>
      </c>
      <c r="DM38" s="686"/>
      <c r="DN38" s="686"/>
      <c r="DO38" s="686"/>
      <c r="DP38" s="686"/>
      <c r="DQ38" s="686"/>
      <c r="DR38" s="686"/>
      <c r="DS38" s="686"/>
      <c r="DT38" s="686"/>
      <c r="DU38" s="686"/>
      <c r="DV38" s="687"/>
      <c r="DW38" s="690">
        <v>13.8</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540700</v>
      </c>
      <c r="S39" s="686"/>
      <c r="T39" s="686"/>
      <c r="U39" s="686"/>
      <c r="V39" s="686"/>
      <c r="W39" s="686"/>
      <c r="X39" s="686"/>
      <c r="Y39" s="687"/>
      <c r="Z39" s="688">
        <v>15.1</v>
      </c>
      <c r="AA39" s="688"/>
      <c r="AB39" s="688"/>
      <c r="AC39" s="688"/>
      <c r="AD39" s="689" t="s">
        <v>236</v>
      </c>
      <c r="AE39" s="689"/>
      <c r="AF39" s="689"/>
      <c r="AG39" s="689"/>
      <c r="AH39" s="689"/>
      <c r="AI39" s="689"/>
      <c r="AJ39" s="689"/>
      <c r="AK39" s="689"/>
      <c r="AL39" s="690" t="s">
        <v>141</v>
      </c>
      <c r="AM39" s="691"/>
      <c r="AN39" s="691"/>
      <c r="AO39" s="692"/>
      <c r="AQ39" s="763" t="s">
        <v>342</v>
      </c>
      <c r="AR39" s="764"/>
      <c r="AS39" s="764"/>
      <c r="AT39" s="764"/>
      <c r="AU39" s="764"/>
      <c r="AV39" s="764"/>
      <c r="AW39" s="764"/>
      <c r="AX39" s="764"/>
      <c r="AY39" s="765"/>
      <c r="AZ39" s="685">
        <v>1354</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614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263584</v>
      </c>
      <c r="CS39" s="722"/>
      <c r="CT39" s="722"/>
      <c r="CU39" s="722"/>
      <c r="CV39" s="722"/>
      <c r="CW39" s="722"/>
      <c r="CX39" s="722"/>
      <c r="CY39" s="723"/>
      <c r="CZ39" s="690">
        <v>7.8</v>
      </c>
      <c r="DA39" s="720"/>
      <c r="DB39" s="720"/>
      <c r="DC39" s="724"/>
      <c r="DD39" s="694">
        <v>263372</v>
      </c>
      <c r="DE39" s="722"/>
      <c r="DF39" s="722"/>
      <c r="DG39" s="722"/>
      <c r="DH39" s="722"/>
      <c r="DI39" s="722"/>
      <c r="DJ39" s="722"/>
      <c r="DK39" s="723"/>
      <c r="DL39" s="694" t="s">
        <v>236</v>
      </c>
      <c r="DM39" s="722"/>
      <c r="DN39" s="722"/>
      <c r="DO39" s="722"/>
      <c r="DP39" s="722"/>
      <c r="DQ39" s="722"/>
      <c r="DR39" s="722"/>
      <c r="DS39" s="722"/>
      <c r="DT39" s="722"/>
      <c r="DU39" s="722"/>
      <c r="DV39" s="723"/>
      <c r="DW39" s="690" t="s">
        <v>141</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141</v>
      </c>
      <c r="S40" s="686"/>
      <c r="T40" s="686"/>
      <c r="U40" s="686"/>
      <c r="V40" s="686"/>
      <c r="W40" s="686"/>
      <c r="X40" s="686"/>
      <c r="Y40" s="687"/>
      <c r="Z40" s="688" t="s">
        <v>236</v>
      </c>
      <c r="AA40" s="688"/>
      <c r="AB40" s="688"/>
      <c r="AC40" s="688"/>
      <c r="AD40" s="689" t="s">
        <v>236</v>
      </c>
      <c r="AE40" s="689"/>
      <c r="AF40" s="689"/>
      <c r="AG40" s="689"/>
      <c r="AH40" s="689"/>
      <c r="AI40" s="689"/>
      <c r="AJ40" s="689"/>
      <c r="AK40" s="689"/>
      <c r="AL40" s="690" t="s">
        <v>141</v>
      </c>
      <c r="AM40" s="691"/>
      <c r="AN40" s="691"/>
      <c r="AO40" s="692"/>
      <c r="AQ40" s="763" t="s">
        <v>346</v>
      </c>
      <c r="AR40" s="764"/>
      <c r="AS40" s="764"/>
      <c r="AT40" s="764"/>
      <c r="AU40" s="764"/>
      <c r="AV40" s="764"/>
      <c r="AW40" s="764"/>
      <c r="AX40" s="764"/>
      <c r="AY40" s="765"/>
      <c r="AZ40" s="685" t="s">
        <v>236</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94</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1481</v>
      </c>
      <c r="CS40" s="686"/>
      <c r="CT40" s="686"/>
      <c r="CU40" s="686"/>
      <c r="CV40" s="686"/>
      <c r="CW40" s="686"/>
      <c r="CX40" s="686"/>
      <c r="CY40" s="687"/>
      <c r="CZ40" s="690">
        <v>0</v>
      </c>
      <c r="DA40" s="720"/>
      <c r="DB40" s="720"/>
      <c r="DC40" s="724"/>
      <c r="DD40" s="694">
        <v>1481</v>
      </c>
      <c r="DE40" s="686"/>
      <c r="DF40" s="686"/>
      <c r="DG40" s="686"/>
      <c r="DH40" s="686"/>
      <c r="DI40" s="686"/>
      <c r="DJ40" s="686"/>
      <c r="DK40" s="687"/>
      <c r="DL40" s="694" t="s">
        <v>236</v>
      </c>
      <c r="DM40" s="686"/>
      <c r="DN40" s="686"/>
      <c r="DO40" s="686"/>
      <c r="DP40" s="686"/>
      <c r="DQ40" s="686"/>
      <c r="DR40" s="686"/>
      <c r="DS40" s="686"/>
      <c r="DT40" s="686"/>
      <c r="DU40" s="686"/>
      <c r="DV40" s="687"/>
      <c r="DW40" s="690" t="s">
        <v>141</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141</v>
      </c>
      <c r="AA41" s="688"/>
      <c r="AB41" s="688"/>
      <c r="AC41" s="688"/>
      <c r="AD41" s="689" t="s">
        <v>141</v>
      </c>
      <c r="AE41" s="689"/>
      <c r="AF41" s="689"/>
      <c r="AG41" s="689"/>
      <c r="AH41" s="689"/>
      <c r="AI41" s="689"/>
      <c r="AJ41" s="689"/>
      <c r="AK41" s="689"/>
      <c r="AL41" s="690" t="s">
        <v>236</v>
      </c>
      <c r="AM41" s="691"/>
      <c r="AN41" s="691"/>
      <c r="AO41" s="692"/>
      <c r="AQ41" s="763" t="s">
        <v>351</v>
      </c>
      <c r="AR41" s="764"/>
      <c r="AS41" s="764"/>
      <c r="AT41" s="764"/>
      <c r="AU41" s="764"/>
      <c r="AV41" s="764"/>
      <c r="AW41" s="764"/>
      <c r="AX41" s="764"/>
      <c r="AY41" s="765"/>
      <c r="AZ41" s="685">
        <v>42430</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3</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2"/>
      <c r="CT41" s="722"/>
      <c r="CU41" s="722"/>
      <c r="CV41" s="722"/>
      <c r="CW41" s="722"/>
      <c r="CX41" s="722"/>
      <c r="CY41" s="723"/>
      <c r="CZ41" s="690" t="s">
        <v>141</v>
      </c>
      <c r="DA41" s="720"/>
      <c r="DB41" s="720"/>
      <c r="DC41" s="724"/>
      <c r="DD41" s="694" t="s">
        <v>141</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47900</v>
      </c>
      <c r="S42" s="686"/>
      <c r="T42" s="686"/>
      <c r="U42" s="686"/>
      <c r="V42" s="686"/>
      <c r="W42" s="686"/>
      <c r="X42" s="686"/>
      <c r="Y42" s="687"/>
      <c r="Z42" s="688">
        <v>1.3</v>
      </c>
      <c r="AA42" s="688"/>
      <c r="AB42" s="688"/>
      <c r="AC42" s="688"/>
      <c r="AD42" s="689" t="s">
        <v>141</v>
      </c>
      <c r="AE42" s="689"/>
      <c r="AF42" s="689"/>
      <c r="AG42" s="689"/>
      <c r="AH42" s="689"/>
      <c r="AI42" s="689"/>
      <c r="AJ42" s="689"/>
      <c r="AK42" s="689"/>
      <c r="AL42" s="690" t="s">
        <v>236</v>
      </c>
      <c r="AM42" s="691"/>
      <c r="AN42" s="691"/>
      <c r="AO42" s="692"/>
      <c r="AQ42" s="784" t="s">
        <v>355</v>
      </c>
      <c r="AR42" s="785"/>
      <c r="AS42" s="785"/>
      <c r="AT42" s="785"/>
      <c r="AU42" s="785"/>
      <c r="AV42" s="785"/>
      <c r="AW42" s="785"/>
      <c r="AX42" s="785"/>
      <c r="AY42" s="786"/>
      <c r="AZ42" s="776">
        <v>162670</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301</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719197</v>
      </c>
      <c r="CS42" s="686"/>
      <c r="CT42" s="686"/>
      <c r="CU42" s="686"/>
      <c r="CV42" s="686"/>
      <c r="CW42" s="686"/>
      <c r="CX42" s="686"/>
      <c r="CY42" s="687"/>
      <c r="CZ42" s="690">
        <v>21.3</v>
      </c>
      <c r="DA42" s="691"/>
      <c r="DB42" s="691"/>
      <c r="DC42" s="703"/>
      <c r="DD42" s="694">
        <v>139610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3581053</v>
      </c>
      <c r="S43" s="777"/>
      <c r="T43" s="777"/>
      <c r="U43" s="777"/>
      <c r="V43" s="777"/>
      <c r="W43" s="777"/>
      <c r="X43" s="777"/>
      <c r="Y43" s="778"/>
      <c r="Z43" s="779">
        <v>100</v>
      </c>
      <c r="AA43" s="779"/>
      <c r="AB43" s="779"/>
      <c r="AC43" s="779"/>
      <c r="AD43" s="780">
        <v>1691692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13947</v>
      </c>
      <c r="CS43" s="722"/>
      <c r="CT43" s="722"/>
      <c r="CU43" s="722"/>
      <c r="CV43" s="722"/>
      <c r="CW43" s="722"/>
      <c r="CX43" s="722"/>
      <c r="CY43" s="723"/>
      <c r="CZ43" s="690">
        <v>0.4</v>
      </c>
      <c r="DA43" s="720"/>
      <c r="DB43" s="720"/>
      <c r="DC43" s="724"/>
      <c r="DD43" s="694">
        <v>13947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623236</v>
      </c>
      <c r="CS44" s="686"/>
      <c r="CT44" s="686"/>
      <c r="CU44" s="686"/>
      <c r="CV44" s="686"/>
      <c r="CW44" s="686"/>
      <c r="CX44" s="686"/>
      <c r="CY44" s="687"/>
      <c r="CZ44" s="690">
        <v>18.5</v>
      </c>
      <c r="DA44" s="691"/>
      <c r="DB44" s="691"/>
      <c r="DC44" s="703"/>
      <c r="DD44" s="694">
        <v>125515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280018</v>
      </c>
      <c r="CS45" s="722"/>
      <c r="CT45" s="722"/>
      <c r="CU45" s="722"/>
      <c r="CV45" s="722"/>
      <c r="CW45" s="722"/>
      <c r="CX45" s="722"/>
      <c r="CY45" s="723"/>
      <c r="CZ45" s="690">
        <v>8.3000000000000007</v>
      </c>
      <c r="DA45" s="720"/>
      <c r="DB45" s="720"/>
      <c r="DC45" s="724"/>
      <c r="DD45" s="694">
        <v>13697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337806</v>
      </c>
      <c r="CS46" s="686"/>
      <c r="CT46" s="686"/>
      <c r="CU46" s="686"/>
      <c r="CV46" s="686"/>
      <c r="CW46" s="686"/>
      <c r="CX46" s="686"/>
      <c r="CY46" s="687"/>
      <c r="CZ46" s="690">
        <v>10</v>
      </c>
      <c r="DA46" s="691"/>
      <c r="DB46" s="691"/>
      <c r="DC46" s="703"/>
      <c r="DD46" s="694">
        <v>111606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95961</v>
      </c>
      <c r="CS47" s="722"/>
      <c r="CT47" s="722"/>
      <c r="CU47" s="722"/>
      <c r="CV47" s="722"/>
      <c r="CW47" s="722"/>
      <c r="CX47" s="722"/>
      <c r="CY47" s="723"/>
      <c r="CZ47" s="690">
        <v>2.8</v>
      </c>
      <c r="DA47" s="720"/>
      <c r="DB47" s="720"/>
      <c r="DC47" s="724"/>
      <c r="DD47" s="694">
        <v>14095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141</v>
      </c>
      <c r="CS48" s="686"/>
      <c r="CT48" s="686"/>
      <c r="CU48" s="686"/>
      <c r="CV48" s="686"/>
      <c r="CW48" s="686"/>
      <c r="CX48" s="686"/>
      <c r="CY48" s="687"/>
      <c r="CZ48" s="690" t="s">
        <v>141</v>
      </c>
      <c r="DA48" s="691"/>
      <c r="DB48" s="691"/>
      <c r="DC48" s="703"/>
      <c r="DD48" s="694" t="s">
        <v>141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3370415</v>
      </c>
      <c r="CS49" s="756"/>
      <c r="CT49" s="756"/>
      <c r="CU49" s="756"/>
      <c r="CV49" s="756"/>
      <c r="CW49" s="756"/>
      <c r="CX49" s="756"/>
      <c r="CY49" s="787"/>
      <c r="CZ49" s="781">
        <v>100</v>
      </c>
      <c r="DA49" s="788"/>
      <c r="DB49" s="788"/>
      <c r="DC49" s="789"/>
      <c r="DD49" s="790">
        <v>1946418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swzwSIj4Cc0T2XxnMAVMvnSPIL0nZUkUS9UzbJJy8cYp7gNo2pzqOZOQUCBxd33COtuwj/1GGEdwmgeG1gR6Q==" saltValue="QID0T+7CSXQ/23+7Tc+x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3581</v>
      </c>
      <c r="R7" s="821"/>
      <c r="S7" s="821"/>
      <c r="T7" s="821"/>
      <c r="U7" s="821"/>
      <c r="V7" s="821">
        <v>3370</v>
      </c>
      <c r="W7" s="821"/>
      <c r="X7" s="821"/>
      <c r="Y7" s="821"/>
      <c r="Z7" s="821"/>
      <c r="AA7" s="821">
        <v>211</v>
      </c>
      <c r="AB7" s="821"/>
      <c r="AC7" s="821"/>
      <c r="AD7" s="821"/>
      <c r="AE7" s="822"/>
      <c r="AF7" s="823">
        <v>106</v>
      </c>
      <c r="AG7" s="824"/>
      <c r="AH7" s="824"/>
      <c r="AI7" s="824"/>
      <c r="AJ7" s="825"/>
      <c r="AK7" s="860">
        <v>146</v>
      </c>
      <c r="AL7" s="861"/>
      <c r="AM7" s="861"/>
      <c r="AN7" s="861"/>
      <c r="AO7" s="861"/>
      <c r="AP7" s="861">
        <v>3008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1</v>
      </c>
      <c r="CI7" s="858"/>
      <c r="CJ7" s="858"/>
      <c r="CK7" s="858"/>
      <c r="CL7" s="859"/>
      <c r="CM7" s="857">
        <v>52</v>
      </c>
      <c r="CN7" s="858"/>
      <c r="CO7" s="858"/>
      <c r="CP7" s="858"/>
      <c r="CQ7" s="859"/>
      <c r="CR7" s="857">
        <v>10</v>
      </c>
      <c r="CS7" s="858"/>
      <c r="CT7" s="858"/>
      <c r="CU7" s="858"/>
      <c r="CV7" s="859"/>
      <c r="CW7" s="857" t="s">
        <v>531</v>
      </c>
      <c r="CX7" s="858"/>
      <c r="CY7" s="858"/>
      <c r="CZ7" s="858"/>
      <c r="DA7" s="859"/>
      <c r="DB7" s="857" t="s">
        <v>531</v>
      </c>
      <c r="DC7" s="858"/>
      <c r="DD7" s="858"/>
      <c r="DE7" s="858"/>
      <c r="DF7" s="859"/>
      <c r="DG7" s="857" t="s">
        <v>531</v>
      </c>
      <c r="DH7" s="858"/>
      <c r="DI7" s="858"/>
      <c r="DJ7" s="858"/>
      <c r="DK7" s="859"/>
      <c r="DL7" s="857" t="s">
        <v>531</v>
      </c>
      <c r="DM7" s="858"/>
      <c r="DN7" s="858"/>
      <c r="DO7" s="858"/>
      <c r="DP7" s="859"/>
      <c r="DQ7" s="857" t="s">
        <v>531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2</v>
      </c>
      <c r="CI8" s="868"/>
      <c r="CJ8" s="868"/>
      <c r="CK8" s="868"/>
      <c r="CL8" s="869"/>
      <c r="CM8" s="867">
        <v>25</v>
      </c>
      <c r="CN8" s="868"/>
      <c r="CO8" s="868"/>
      <c r="CP8" s="868"/>
      <c r="CQ8" s="869"/>
      <c r="CR8" s="867">
        <v>34</v>
      </c>
      <c r="CS8" s="868"/>
      <c r="CT8" s="868"/>
      <c r="CU8" s="868"/>
      <c r="CV8" s="869"/>
      <c r="CW8" s="867" t="s">
        <v>531</v>
      </c>
      <c r="CX8" s="868"/>
      <c r="CY8" s="868"/>
      <c r="CZ8" s="868"/>
      <c r="DA8" s="869"/>
      <c r="DB8" s="867" t="s">
        <v>531</v>
      </c>
      <c r="DC8" s="868"/>
      <c r="DD8" s="868"/>
      <c r="DE8" s="868"/>
      <c r="DF8" s="869"/>
      <c r="DG8" s="867" t="s">
        <v>531</v>
      </c>
      <c r="DH8" s="868"/>
      <c r="DI8" s="868"/>
      <c r="DJ8" s="868"/>
      <c r="DK8" s="869"/>
      <c r="DL8" s="867" t="s">
        <v>531</v>
      </c>
      <c r="DM8" s="868"/>
      <c r="DN8" s="868"/>
      <c r="DO8" s="868"/>
      <c r="DP8" s="869"/>
      <c r="DQ8" s="867" t="s">
        <v>531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3581</v>
      </c>
      <c r="R23" s="880"/>
      <c r="S23" s="880"/>
      <c r="T23" s="880"/>
      <c r="U23" s="880"/>
      <c r="V23" s="880">
        <v>3370</v>
      </c>
      <c r="W23" s="880"/>
      <c r="X23" s="880"/>
      <c r="Y23" s="880"/>
      <c r="Z23" s="880"/>
      <c r="AA23" s="880">
        <v>211</v>
      </c>
      <c r="AB23" s="880"/>
      <c r="AC23" s="880"/>
      <c r="AD23" s="880"/>
      <c r="AE23" s="881"/>
      <c r="AF23" s="882">
        <v>106</v>
      </c>
      <c r="AG23" s="880"/>
      <c r="AH23" s="880"/>
      <c r="AI23" s="880"/>
      <c r="AJ23" s="883"/>
      <c r="AK23" s="884"/>
      <c r="AL23" s="885"/>
      <c r="AM23" s="885"/>
      <c r="AN23" s="885"/>
      <c r="AO23" s="885"/>
      <c r="AP23" s="880">
        <v>3008</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297</v>
      </c>
      <c r="R28" s="909"/>
      <c r="S28" s="909"/>
      <c r="T28" s="909"/>
      <c r="U28" s="909"/>
      <c r="V28" s="909">
        <v>270</v>
      </c>
      <c r="W28" s="909"/>
      <c r="X28" s="909"/>
      <c r="Y28" s="909"/>
      <c r="Z28" s="909"/>
      <c r="AA28" s="909">
        <v>27</v>
      </c>
      <c r="AB28" s="909"/>
      <c r="AC28" s="909"/>
      <c r="AD28" s="909"/>
      <c r="AE28" s="910"/>
      <c r="AF28" s="911">
        <v>45</v>
      </c>
      <c r="AG28" s="909"/>
      <c r="AH28" s="909"/>
      <c r="AI28" s="909"/>
      <c r="AJ28" s="912"/>
      <c r="AK28" s="913">
        <v>25</v>
      </c>
      <c r="AL28" s="904"/>
      <c r="AM28" s="904"/>
      <c r="AN28" s="904"/>
      <c r="AO28" s="904"/>
      <c r="AP28" s="904" t="s">
        <v>531</v>
      </c>
      <c r="AQ28" s="904"/>
      <c r="AR28" s="904"/>
      <c r="AS28" s="904"/>
      <c r="AT28" s="904"/>
      <c r="AU28" s="904" t="s">
        <v>531</v>
      </c>
      <c r="AV28" s="904"/>
      <c r="AW28" s="904"/>
      <c r="AX28" s="904"/>
      <c r="AY28" s="904"/>
      <c r="AZ28" s="905" t="s">
        <v>531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507</v>
      </c>
      <c r="R29" s="845"/>
      <c r="S29" s="845"/>
      <c r="T29" s="845"/>
      <c r="U29" s="845"/>
      <c r="V29" s="845">
        <v>442</v>
      </c>
      <c r="W29" s="845"/>
      <c r="X29" s="845"/>
      <c r="Y29" s="845"/>
      <c r="Z29" s="845"/>
      <c r="AA29" s="845">
        <v>65</v>
      </c>
      <c r="AB29" s="845"/>
      <c r="AC29" s="845"/>
      <c r="AD29" s="845"/>
      <c r="AE29" s="846"/>
      <c r="AF29" s="847">
        <v>80</v>
      </c>
      <c r="AG29" s="848"/>
      <c r="AH29" s="848"/>
      <c r="AI29" s="848"/>
      <c r="AJ29" s="849"/>
      <c r="AK29" s="916">
        <v>80</v>
      </c>
      <c r="AL29" s="917"/>
      <c r="AM29" s="917"/>
      <c r="AN29" s="917"/>
      <c r="AO29" s="917"/>
      <c r="AP29" s="917" t="s">
        <v>531</v>
      </c>
      <c r="AQ29" s="917"/>
      <c r="AR29" s="917"/>
      <c r="AS29" s="917"/>
      <c r="AT29" s="917"/>
      <c r="AU29" s="917" t="s">
        <v>531</v>
      </c>
      <c r="AV29" s="917"/>
      <c r="AW29" s="917"/>
      <c r="AX29" s="917"/>
      <c r="AY29" s="917"/>
      <c r="AZ29" s="918" t="s">
        <v>531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48</v>
      </c>
      <c r="R30" s="845"/>
      <c r="S30" s="845"/>
      <c r="T30" s="845"/>
      <c r="U30" s="845"/>
      <c r="V30" s="845">
        <v>47</v>
      </c>
      <c r="W30" s="845"/>
      <c r="X30" s="845"/>
      <c r="Y30" s="845"/>
      <c r="Z30" s="845"/>
      <c r="AA30" s="845">
        <v>1</v>
      </c>
      <c r="AB30" s="845"/>
      <c r="AC30" s="845"/>
      <c r="AD30" s="845"/>
      <c r="AE30" s="846"/>
      <c r="AF30" s="847">
        <v>1</v>
      </c>
      <c r="AG30" s="848"/>
      <c r="AH30" s="848"/>
      <c r="AI30" s="848"/>
      <c r="AJ30" s="849"/>
      <c r="AK30" s="916">
        <v>17</v>
      </c>
      <c r="AL30" s="917"/>
      <c r="AM30" s="917"/>
      <c r="AN30" s="917"/>
      <c r="AO30" s="917"/>
      <c r="AP30" s="917" t="s">
        <v>531</v>
      </c>
      <c r="AQ30" s="917"/>
      <c r="AR30" s="917"/>
      <c r="AS30" s="917"/>
      <c r="AT30" s="917"/>
      <c r="AU30" s="917" t="s">
        <v>531</v>
      </c>
      <c r="AV30" s="917"/>
      <c r="AW30" s="917"/>
      <c r="AX30" s="917"/>
      <c r="AY30" s="917"/>
      <c r="AZ30" s="918" t="s">
        <v>531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141</v>
      </c>
      <c r="R31" s="845"/>
      <c r="S31" s="845"/>
      <c r="T31" s="845"/>
      <c r="U31" s="845"/>
      <c r="V31" s="845">
        <v>138</v>
      </c>
      <c r="W31" s="845"/>
      <c r="X31" s="845"/>
      <c r="Y31" s="845"/>
      <c r="Z31" s="845"/>
      <c r="AA31" s="845">
        <v>3</v>
      </c>
      <c r="AB31" s="845"/>
      <c r="AC31" s="845"/>
      <c r="AD31" s="845"/>
      <c r="AE31" s="846"/>
      <c r="AF31" s="847">
        <v>3</v>
      </c>
      <c r="AG31" s="848"/>
      <c r="AH31" s="848"/>
      <c r="AI31" s="848"/>
      <c r="AJ31" s="849"/>
      <c r="AK31" s="916">
        <v>51</v>
      </c>
      <c r="AL31" s="917"/>
      <c r="AM31" s="917"/>
      <c r="AN31" s="917"/>
      <c r="AO31" s="917"/>
      <c r="AP31" s="917">
        <v>697</v>
      </c>
      <c r="AQ31" s="917"/>
      <c r="AR31" s="917"/>
      <c r="AS31" s="917"/>
      <c r="AT31" s="917"/>
      <c r="AU31" s="917">
        <v>349</v>
      </c>
      <c r="AV31" s="917"/>
      <c r="AW31" s="917"/>
      <c r="AX31" s="917"/>
      <c r="AY31" s="917"/>
      <c r="AZ31" s="918" t="s">
        <v>531</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159</v>
      </c>
      <c r="R32" s="845"/>
      <c r="S32" s="845"/>
      <c r="T32" s="845"/>
      <c r="U32" s="845"/>
      <c r="V32" s="845">
        <v>151</v>
      </c>
      <c r="W32" s="845"/>
      <c r="X32" s="845"/>
      <c r="Y32" s="845"/>
      <c r="Z32" s="845"/>
      <c r="AA32" s="845">
        <v>8</v>
      </c>
      <c r="AB32" s="845"/>
      <c r="AC32" s="845"/>
      <c r="AD32" s="845"/>
      <c r="AE32" s="846"/>
      <c r="AF32" s="847">
        <v>8</v>
      </c>
      <c r="AG32" s="848"/>
      <c r="AH32" s="848"/>
      <c r="AI32" s="848"/>
      <c r="AJ32" s="849"/>
      <c r="AK32" s="916">
        <v>80</v>
      </c>
      <c r="AL32" s="917"/>
      <c r="AM32" s="917"/>
      <c r="AN32" s="917"/>
      <c r="AO32" s="917"/>
      <c r="AP32" s="917">
        <v>854</v>
      </c>
      <c r="AQ32" s="917"/>
      <c r="AR32" s="917"/>
      <c r="AS32" s="917"/>
      <c r="AT32" s="917"/>
      <c r="AU32" s="917">
        <v>400</v>
      </c>
      <c r="AV32" s="917"/>
      <c r="AW32" s="917"/>
      <c r="AX32" s="917"/>
      <c r="AY32" s="917"/>
      <c r="AZ32" s="918" t="s">
        <v>531</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1</v>
      </c>
      <c r="R33" s="845"/>
      <c r="S33" s="845"/>
      <c r="T33" s="845"/>
      <c r="U33" s="845"/>
      <c r="V33" s="845">
        <v>0</v>
      </c>
      <c r="W33" s="845"/>
      <c r="X33" s="845"/>
      <c r="Y33" s="845"/>
      <c r="Z33" s="845"/>
      <c r="AA33" s="845">
        <v>1</v>
      </c>
      <c r="AB33" s="845"/>
      <c r="AC33" s="845"/>
      <c r="AD33" s="845"/>
      <c r="AE33" s="846"/>
      <c r="AF33" s="847">
        <v>1816</v>
      </c>
      <c r="AG33" s="848"/>
      <c r="AH33" s="848"/>
      <c r="AI33" s="848"/>
      <c r="AJ33" s="849"/>
      <c r="AK33" s="916" t="s">
        <v>531</v>
      </c>
      <c r="AL33" s="917"/>
      <c r="AM33" s="917"/>
      <c r="AN33" s="917"/>
      <c r="AO33" s="917"/>
      <c r="AP33" s="917" t="s">
        <v>531</v>
      </c>
      <c r="AQ33" s="917"/>
      <c r="AR33" s="917"/>
      <c r="AS33" s="917"/>
      <c r="AT33" s="917"/>
      <c r="AU33" s="917" t="s">
        <v>531</v>
      </c>
      <c r="AV33" s="917"/>
      <c r="AW33" s="917"/>
      <c r="AX33" s="917"/>
      <c r="AY33" s="917"/>
      <c r="AZ33" s="918" t="s">
        <v>531</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9</v>
      </c>
      <c r="R34" s="845"/>
      <c r="S34" s="845"/>
      <c r="T34" s="845"/>
      <c r="U34" s="845"/>
      <c r="V34" s="845">
        <v>0</v>
      </c>
      <c r="W34" s="845"/>
      <c r="X34" s="845"/>
      <c r="Y34" s="845"/>
      <c r="Z34" s="845"/>
      <c r="AA34" s="845">
        <v>9</v>
      </c>
      <c r="AB34" s="845"/>
      <c r="AC34" s="845"/>
      <c r="AD34" s="845"/>
      <c r="AE34" s="846"/>
      <c r="AF34" s="847">
        <v>12</v>
      </c>
      <c r="AG34" s="848"/>
      <c r="AH34" s="848"/>
      <c r="AI34" s="848"/>
      <c r="AJ34" s="849"/>
      <c r="AK34" s="916" t="s">
        <v>531</v>
      </c>
      <c r="AL34" s="917"/>
      <c r="AM34" s="917"/>
      <c r="AN34" s="917"/>
      <c r="AO34" s="917"/>
      <c r="AP34" s="917" t="s">
        <v>531</v>
      </c>
      <c r="AQ34" s="917"/>
      <c r="AR34" s="917"/>
      <c r="AS34" s="917"/>
      <c r="AT34" s="917"/>
      <c r="AU34" s="917" t="s">
        <v>531</v>
      </c>
      <c r="AV34" s="917"/>
      <c r="AW34" s="917"/>
      <c r="AX34" s="917"/>
      <c r="AY34" s="917"/>
      <c r="AZ34" s="918" t="s">
        <v>531</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1964</v>
      </c>
      <c r="AG63" s="928"/>
      <c r="AH63" s="928"/>
      <c r="AI63" s="928"/>
      <c r="AJ63" s="929"/>
      <c r="AK63" s="930"/>
      <c r="AL63" s="925"/>
      <c r="AM63" s="925"/>
      <c r="AN63" s="925"/>
      <c r="AO63" s="925"/>
      <c r="AP63" s="928">
        <v>1551</v>
      </c>
      <c r="AQ63" s="928"/>
      <c r="AR63" s="928"/>
      <c r="AS63" s="928"/>
      <c r="AT63" s="928"/>
      <c r="AU63" s="928">
        <v>749</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615</v>
      </c>
      <c r="C68" s="956"/>
      <c r="D68" s="956"/>
      <c r="E68" s="956"/>
      <c r="F68" s="956"/>
      <c r="G68" s="956"/>
      <c r="H68" s="956"/>
      <c r="I68" s="956"/>
      <c r="J68" s="956"/>
      <c r="K68" s="956"/>
      <c r="L68" s="956"/>
      <c r="M68" s="956"/>
      <c r="N68" s="956"/>
      <c r="O68" s="956"/>
      <c r="P68" s="957"/>
      <c r="Q68" s="958">
        <v>4963</v>
      </c>
      <c r="R68" s="952"/>
      <c r="S68" s="952"/>
      <c r="T68" s="952"/>
      <c r="U68" s="952"/>
      <c r="V68" s="952">
        <v>4626</v>
      </c>
      <c r="W68" s="952"/>
      <c r="X68" s="952"/>
      <c r="Y68" s="952"/>
      <c r="Z68" s="952"/>
      <c r="AA68" s="952">
        <v>337</v>
      </c>
      <c r="AB68" s="952"/>
      <c r="AC68" s="952"/>
      <c r="AD68" s="952"/>
      <c r="AE68" s="952"/>
      <c r="AF68" s="952">
        <v>337</v>
      </c>
      <c r="AG68" s="952"/>
      <c r="AH68" s="952"/>
      <c r="AI68" s="952"/>
      <c r="AJ68" s="952"/>
      <c r="AK68" s="952" t="s">
        <v>617</v>
      </c>
      <c r="AL68" s="952"/>
      <c r="AM68" s="952"/>
      <c r="AN68" s="952"/>
      <c r="AO68" s="952"/>
      <c r="AP68" s="952">
        <v>547</v>
      </c>
      <c r="AQ68" s="952"/>
      <c r="AR68" s="952"/>
      <c r="AS68" s="952"/>
      <c r="AT68" s="952"/>
      <c r="AU68" s="952">
        <v>279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618</v>
      </c>
      <c r="C69" s="960"/>
      <c r="D69" s="960"/>
      <c r="E69" s="960"/>
      <c r="F69" s="960"/>
      <c r="G69" s="960"/>
      <c r="H69" s="960"/>
      <c r="I69" s="960"/>
      <c r="J69" s="960"/>
      <c r="K69" s="960"/>
      <c r="L69" s="960"/>
      <c r="M69" s="960"/>
      <c r="N69" s="960"/>
      <c r="O69" s="960"/>
      <c r="P69" s="961"/>
      <c r="Q69" s="962">
        <v>25</v>
      </c>
      <c r="R69" s="917"/>
      <c r="S69" s="917"/>
      <c r="T69" s="917"/>
      <c r="U69" s="917"/>
      <c r="V69" s="917">
        <v>13</v>
      </c>
      <c r="W69" s="917"/>
      <c r="X69" s="917"/>
      <c r="Y69" s="917"/>
      <c r="Z69" s="917"/>
      <c r="AA69" s="917">
        <v>12</v>
      </c>
      <c r="AB69" s="917"/>
      <c r="AC69" s="917"/>
      <c r="AD69" s="917"/>
      <c r="AE69" s="917"/>
      <c r="AF69" s="917"/>
      <c r="AG69" s="917"/>
      <c r="AH69" s="917"/>
      <c r="AI69" s="917"/>
      <c r="AJ69" s="917"/>
      <c r="AK69" s="917" t="s">
        <v>616</v>
      </c>
      <c r="AL69" s="917"/>
      <c r="AM69" s="917"/>
      <c r="AN69" s="917"/>
      <c r="AO69" s="917"/>
      <c r="AP69" s="917" t="s">
        <v>616</v>
      </c>
      <c r="AQ69" s="917"/>
      <c r="AR69" s="917"/>
      <c r="AS69" s="917"/>
      <c r="AT69" s="917"/>
      <c r="AU69" s="917" t="s">
        <v>617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602</v>
      </c>
      <c r="C70" s="960" t="s">
        <v>602</v>
      </c>
      <c r="D70" s="960" t="s">
        <v>602</v>
      </c>
      <c r="E70" s="960" t="s">
        <v>602</v>
      </c>
      <c r="F70" s="960" t="s">
        <v>602</v>
      </c>
      <c r="G70" s="960" t="s">
        <v>602</v>
      </c>
      <c r="H70" s="960" t="s">
        <v>602</v>
      </c>
      <c r="I70" s="960" t="s">
        <v>602</v>
      </c>
      <c r="J70" s="960" t="s">
        <v>602</v>
      </c>
      <c r="K70" s="960" t="s">
        <v>602</v>
      </c>
      <c r="L70" s="960" t="s">
        <v>602</v>
      </c>
      <c r="M70" s="960" t="s">
        <v>602</v>
      </c>
      <c r="N70" s="960" t="s">
        <v>602</v>
      </c>
      <c r="O70" s="960" t="s">
        <v>602</v>
      </c>
      <c r="P70" s="961" t="s">
        <v>602</v>
      </c>
      <c r="Q70" s="962">
        <v>1291</v>
      </c>
      <c r="R70" s="917"/>
      <c r="S70" s="917"/>
      <c r="T70" s="917"/>
      <c r="U70" s="917"/>
      <c r="V70" s="917">
        <v>1258</v>
      </c>
      <c r="W70" s="917"/>
      <c r="X70" s="917"/>
      <c r="Y70" s="917"/>
      <c r="Z70" s="917"/>
      <c r="AA70" s="917">
        <v>33</v>
      </c>
      <c r="AB70" s="917"/>
      <c r="AC70" s="917"/>
      <c r="AD70" s="917"/>
      <c r="AE70" s="917"/>
      <c r="AF70" s="917">
        <v>33</v>
      </c>
      <c r="AG70" s="917"/>
      <c r="AH70" s="917"/>
      <c r="AI70" s="917"/>
      <c r="AJ70" s="917"/>
      <c r="AK70" s="917">
        <v>95</v>
      </c>
      <c r="AL70" s="917"/>
      <c r="AM70" s="917"/>
      <c r="AN70" s="917"/>
      <c r="AO70" s="917"/>
      <c r="AP70" s="917" t="s">
        <v>531</v>
      </c>
      <c r="AQ70" s="917"/>
      <c r="AR70" s="917"/>
      <c r="AS70" s="917"/>
      <c r="AT70" s="917"/>
      <c r="AU70" s="917" t="s">
        <v>531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613</v>
      </c>
      <c r="C71" s="960" t="s">
        <v>603</v>
      </c>
      <c r="D71" s="960" t="s">
        <v>603</v>
      </c>
      <c r="E71" s="960" t="s">
        <v>603</v>
      </c>
      <c r="F71" s="960" t="s">
        <v>603</v>
      </c>
      <c r="G71" s="960" t="s">
        <v>603</v>
      </c>
      <c r="H71" s="960" t="s">
        <v>603</v>
      </c>
      <c r="I71" s="960" t="s">
        <v>603</v>
      </c>
      <c r="J71" s="960" t="s">
        <v>603</v>
      </c>
      <c r="K71" s="960" t="s">
        <v>603</v>
      </c>
      <c r="L71" s="960" t="s">
        <v>603</v>
      </c>
      <c r="M71" s="960" t="s">
        <v>603</v>
      </c>
      <c r="N71" s="960" t="s">
        <v>603</v>
      </c>
      <c r="O71" s="960" t="s">
        <v>603</v>
      </c>
      <c r="P71" s="961" t="s">
        <v>603</v>
      </c>
      <c r="Q71" s="962">
        <v>600</v>
      </c>
      <c r="R71" s="917"/>
      <c r="S71" s="917"/>
      <c r="T71" s="917"/>
      <c r="U71" s="917"/>
      <c r="V71" s="917">
        <v>537</v>
      </c>
      <c r="W71" s="917"/>
      <c r="X71" s="917"/>
      <c r="Y71" s="917"/>
      <c r="Z71" s="917"/>
      <c r="AA71" s="917">
        <v>63</v>
      </c>
      <c r="AB71" s="917"/>
      <c r="AC71" s="917"/>
      <c r="AD71" s="917"/>
      <c r="AE71" s="917"/>
      <c r="AF71" s="917">
        <v>63</v>
      </c>
      <c r="AG71" s="917"/>
      <c r="AH71" s="917"/>
      <c r="AI71" s="917"/>
      <c r="AJ71" s="917"/>
      <c r="AK71" s="917">
        <v>127</v>
      </c>
      <c r="AL71" s="917"/>
      <c r="AM71" s="917"/>
      <c r="AN71" s="917"/>
      <c r="AO71" s="917"/>
      <c r="AP71" s="917" t="s">
        <v>531</v>
      </c>
      <c r="AQ71" s="917"/>
      <c r="AR71" s="917"/>
      <c r="AS71" s="917"/>
      <c r="AT71" s="917"/>
      <c r="AU71" s="917" t="s">
        <v>531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614</v>
      </c>
      <c r="C72" s="960"/>
      <c r="D72" s="960"/>
      <c r="E72" s="960"/>
      <c r="F72" s="960"/>
      <c r="G72" s="960"/>
      <c r="H72" s="960"/>
      <c r="I72" s="960"/>
      <c r="J72" s="960"/>
      <c r="K72" s="960"/>
      <c r="L72" s="960"/>
      <c r="M72" s="960"/>
      <c r="N72" s="960"/>
      <c r="O72" s="960"/>
      <c r="P72" s="961"/>
      <c r="Q72" s="962">
        <v>296986</v>
      </c>
      <c r="R72" s="917"/>
      <c r="S72" s="917"/>
      <c r="T72" s="917"/>
      <c r="U72" s="917"/>
      <c r="V72" s="917">
        <v>274820</v>
      </c>
      <c r="W72" s="917"/>
      <c r="X72" s="917"/>
      <c r="Y72" s="917"/>
      <c r="Z72" s="917"/>
      <c r="AA72" s="917">
        <v>22166</v>
      </c>
      <c r="AB72" s="917"/>
      <c r="AC72" s="917"/>
      <c r="AD72" s="917"/>
      <c r="AE72" s="917"/>
      <c r="AF72" s="917">
        <v>22166</v>
      </c>
      <c r="AG72" s="917"/>
      <c r="AH72" s="917"/>
      <c r="AI72" s="917"/>
      <c r="AJ72" s="917"/>
      <c r="AK72" s="917">
        <v>255</v>
      </c>
      <c r="AL72" s="917"/>
      <c r="AM72" s="917"/>
      <c r="AN72" s="917"/>
      <c r="AO72" s="917"/>
      <c r="AP72" s="917" t="s">
        <v>531</v>
      </c>
      <c r="AQ72" s="917"/>
      <c r="AR72" s="917"/>
      <c r="AS72" s="917"/>
      <c r="AT72" s="917"/>
      <c r="AU72" s="917" t="s">
        <v>531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612</v>
      </c>
      <c r="C73" s="960" t="s">
        <v>604</v>
      </c>
      <c r="D73" s="960" t="s">
        <v>604</v>
      </c>
      <c r="E73" s="960" t="s">
        <v>604</v>
      </c>
      <c r="F73" s="960" t="s">
        <v>604</v>
      </c>
      <c r="G73" s="960" t="s">
        <v>604</v>
      </c>
      <c r="H73" s="960" t="s">
        <v>604</v>
      </c>
      <c r="I73" s="960" t="s">
        <v>604</v>
      </c>
      <c r="J73" s="960" t="s">
        <v>604</v>
      </c>
      <c r="K73" s="960" t="s">
        <v>604</v>
      </c>
      <c r="L73" s="960" t="s">
        <v>604</v>
      </c>
      <c r="M73" s="960" t="s">
        <v>604</v>
      </c>
      <c r="N73" s="960" t="s">
        <v>604</v>
      </c>
      <c r="O73" s="960" t="s">
        <v>604</v>
      </c>
      <c r="P73" s="961" t="s">
        <v>604</v>
      </c>
      <c r="Q73" s="962">
        <v>6467</v>
      </c>
      <c r="R73" s="917"/>
      <c r="S73" s="917"/>
      <c r="T73" s="917"/>
      <c r="U73" s="917"/>
      <c r="V73" s="917">
        <v>5925</v>
      </c>
      <c r="W73" s="917"/>
      <c r="X73" s="917"/>
      <c r="Y73" s="917"/>
      <c r="Z73" s="917"/>
      <c r="AA73" s="917">
        <v>542</v>
      </c>
      <c r="AB73" s="917"/>
      <c r="AC73" s="917"/>
      <c r="AD73" s="917"/>
      <c r="AE73" s="917"/>
      <c r="AF73" s="917">
        <v>550</v>
      </c>
      <c r="AG73" s="917"/>
      <c r="AH73" s="917"/>
      <c r="AI73" s="917"/>
      <c r="AJ73" s="917"/>
      <c r="AK73" s="917">
        <v>550</v>
      </c>
      <c r="AL73" s="917"/>
      <c r="AM73" s="917"/>
      <c r="AN73" s="917"/>
      <c r="AO73" s="917"/>
      <c r="AP73" s="917" t="s">
        <v>531</v>
      </c>
      <c r="AQ73" s="917"/>
      <c r="AR73" s="917"/>
      <c r="AS73" s="917"/>
      <c r="AT73" s="917"/>
      <c r="AU73" s="917" t="s">
        <v>531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611</v>
      </c>
      <c r="C74" s="960"/>
      <c r="D74" s="960"/>
      <c r="E74" s="960"/>
      <c r="F74" s="960"/>
      <c r="G74" s="960"/>
      <c r="H74" s="960"/>
      <c r="I74" s="960"/>
      <c r="J74" s="960"/>
      <c r="K74" s="960"/>
      <c r="L74" s="960"/>
      <c r="M74" s="960"/>
      <c r="N74" s="960"/>
      <c r="O74" s="960"/>
      <c r="P74" s="961"/>
      <c r="Q74" s="962">
        <v>15</v>
      </c>
      <c r="R74" s="917"/>
      <c r="S74" s="917"/>
      <c r="T74" s="917"/>
      <c r="U74" s="917"/>
      <c r="V74" s="917">
        <v>6</v>
      </c>
      <c r="W74" s="917"/>
      <c r="X74" s="917"/>
      <c r="Y74" s="917"/>
      <c r="Z74" s="917"/>
      <c r="AA74" s="917">
        <v>9</v>
      </c>
      <c r="AB74" s="917"/>
      <c r="AC74" s="917"/>
      <c r="AD74" s="917"/>
      <c r="AE74" s="917"/>
      <c r="AF74" s="917">
        <v>1</v>
      </c>
      <c r="AG74" s="917"/>
      <c r="AH74" s="917"/>
      <c r="AI74" s="917"/>
      <c r="AJ74" s="917"/>
      <c r="AK74" s="917">
        <v>1</v>
      </c>
      <c r="AL74" s="917"/>
      <c r="AM74" s="917"/>
      <c r="AN74" s="917"/>
      <c r="AO74" s="917"/>
      <c r="AP74" s="917" t="s">
        <v>531</v>
      </c>
      <c r="AQ74" s="917"/>
      <c r="AR74" s="917"/>
      <c r="AS74" s="917"/>
      <c r="AT74" s="917"/>
      <c r="AU74" s="917" t="s">
        <v>531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605</v>
      </c>
      <c r="C75" s="960" t="s">
        <v>605</v>
      </c>
      <c r="D75" s="960" t="s">
        <v>605</v>
      </c>
      <c r="E75" s="960" t="s">
        <v>605</v>
      </c>
      <c r="F75" s="960" t="s">
        <v>605</v>
      </c>
      <c r="G75" s="960" t="s">
        <v>605</v>
      </c>
      <c r="H75" s="960" t="s">
        <v>605</v>
      </c>
      <c r="I75" s="960" t="s">
        <v>605</v>
      </c>
      <c r="J75" s="960" t="s">
        <v>605</v>
      </c>
      <c r="K75" s="960" t="s">
        <v>605</v>
      </c>
      <c r="L75" s="960" t="s">
        <v>605</v>
      </c>
      <c r="M75" s="960" t="s">
        <v>605</v>
      </c>
      <c r="N75" s="960" t="s">
        <v>605</v>
      </c>
      <c r="O75" s="960" t="s">
        <v>605</v>
      </c>
      <c r="P75" s="961" t="s">
        <v>605</v>
      </c>
      <c r="Q75" s="965">
        <v>394</v>
      </c>
      <c r="R75" s="966"/>
      <c r="S75" s="966"/>
      <c r="T75" s="966"/>
      <c r="U75" s="916"/>
      <c r="V75" s="967">
        <v>373</v>
      </c>
      <c r="W75" s="966"/>
      <c r="X75" s="966"/>
      <c r="Y75" s="966"/>
      <c r="Z75" s="916"/>
      <c r="AA75" s="967">
        <v>21</v>
      </c>
      <c r="AB75" s="966"/>
      <c r="AC75" s="966"/>
      <c r="AD75" s="966"/>
      <c r="AE75" s="916"/>
      <c r="AF75" s="967">
        <v>21</v>
      </c>
      <c r="AG75" s="966"/>
      <c r="AH75" s="966"/>
      <c r="AI75" s="966"/>
      <c r="AJ75" s="916"/>
      <c r="AK75" s="967" t="s">
        <v>531</v>
      </c>
      <c r="AL75" s="966"/>
      <c r="AM75" s="966"/>
      <c r="AN75" s="966"/>
      <c r="AO75" s="916"/>
      <c r="AP75" s="967">
        <v>376</v>
      </c>
      <c r="AQ75" s="966"/>
      <c r="AR75" s="966"/>
      <c r="AS75" s="966"/>
      <c r="AT75" s="916"/>
      <c r="AU75" s="967">
        <v>11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606</v>
      </c>
      <c r="C76" s="960" t="s">
        <v>606</v>
      </c>
      <c r="D76" s="960" t="s">
        <v>606</v>
      </c>
      <c r="E76" s="960" t="s">
        <v>606</v>
      </c>
      <c r="F76" s="960" t="s">
        <v>606</v>
      </c>
      <c r="G76" s="960" t="s">
        <v>606</v>
      </c>
      <c r="H76" s="960" t="s">
        <v>606</v>
      </c>
      <c r="I76" s="960" t="s">
        <v>606</v>
      </c>
      <c r="J76" s="960" t="s">
        <v>606</v>
      </c>
      <c r="K76" s="960" t="s">
        <v>606</v>
      </c>
      <c r="L76" s="960" t="s">
        <v>606</v>
      </c>
      <c r="M76" s="960" t="s">
        <v>606</v>
      </c>
      <c r="N76" s="960" t="s">
        <v>606</v>
      </c>
      <c r="O76" s="960" t="s">
        <v>606</v>
      </c>
      <c r="P76" s="961" t="s">
        <v>606</v>
      </c>
      <c r="Q76" s="965">
        <v>4824</v>
      </c>
      <c r="R76" s="966"/>
      <c r="S76" s="966"/>
      <c r="T76" s="966"/>
      <c r="U76" s="916"/>
      <c r="V76" s="967">
        <v>4603</v>
      </c>
      <c r="W76" s="966"/>
      <c r="X76" s="966"/>
      <c r="Y76" s="966"/>
      <c r="Z76" s="916"/>
      <c r="AA76" s="967">
        <v>222</v>
      </c>
      <c r="AB76" s="966"/>
      <c r="AC76" s="966"/>
      <c r="AD76" s="966"/>
      <c r="AE76" s="916"/>
      <c r="AF76" s="967">
        <v>222</v>
      </c>
      <c r="AG76" s="966"/>
      <c r="AH76" s="966"/>
      <c r="AI76" s="966"/>
      <c r="AJ76" s="916"/>
      <c r="AK76" s="967" t="s">
        <v>531</v>
      </c>
      <c r="AL76" s="966"/>
      <c r="AM76" s="966"/>
      <c r="AN76" s="966"/>
      <c r="AO76" s="916"/>
      <c r="AP76" s="967" t="s">
        <v>531</v>
      </c>
      <c r="AQ76" s="966"/>
      <c r="AR76" s="966"/>
      <c r="AS76" s="966"/>
      <c r="AT76" s="916"/>
      <c r="AU76" s="967" t="s">
        <v>531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607</v>
      </c>
      <c r="C77" s="960" t="s">
        <v>607</v>
      </c>
      <c r="D77" s="960" t="s">
        <v>607</v>
      </c>
      <c r="E77" s="960" t="s">
        <v>607</v>
      </c>
      <c r="F77" s="960" t="s">
        <v>607</v>
      </c>
      <c r="G77" s="960" t="s">
        <v>607</v>
      </c>
      <c r="H77" s="960" t="s">
        <v>607</v>
      </c>
      <c r="I77" s="960" t="s">
        <v>607</v>
      </c>
      <c r="J77" s="960" t="s">
        <v>607</v>
      </c>
      <c r="K77" s="960" t="s">
        <v>607</v>
      </c>
      <c r="L77" s="960" t="s">
        <v>607</v>
      </c>
      <c r="M77" s="960" t="s">
        <v>607</v>
      </c>
      <c r="N77" s="960" t="s">
        <v>607</v>
      </c>
      <c r="O77" s="960" t="s">
        <v>607</v>
      </c>
      <c r="P77" s="961" t="s">
        <v>607</v>
      </c>
      <c r="Q77" s="965">
        <v>36</v>
      </c>
      <c r="R77" s="966"/>
      <c r="S77" s="966"/>
      <c r="T77" s="966"/>
      <c r="U77" s="916"/>
      <c r="V77" s="967">
        <v>31</v>
      </c>
      <c r="W77" s="966"/>
      <c r="X77" s="966"/>
      <c r="Y77" s="966"/>
      <c r="Z77" s="916"/>
      <c r="AA77" s="967">
        <v>5</v>
      </c>
      <c r="AB77" s="966"/>
      <c r="AC77" s="966"/>
      <c r="AD77" s="966"/>
      <c r="AE77" s="916"/>
      <c r="AF77" s="967">
        <v>4</v>
      </c>
      <c r="AG77" s="966"/>
      <c r="AH77" s="966"/>
      <c r="AI77" s="966"/>
      <c r="AJ77" s="916"/>
      <c r="AK77" s="967" t="s">
        <v>531</v>
      </c>
      <c r="AL77" s="966"/>
      <c r="AM77" s="966"/>
      <c r="AN77" s="966"/>
      <c r="AO77" s="916"/>
      <c r="AP77" s="967" t="s">
        <v>531</v>
      </c>
      <c r="AQ77" s="966"/>
      <c r="AR77" s="966"/>
      <c r="AS77" s="966"/>
      <c r="AT77" s="916"/>
      <c r="AU77" s="967" t="s">
        <v>531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608</v>
      </c>
      <c r="C78" s="960" t="s">
        <v>608</v>
      </c>
      <c r="D78" s="960" t="s">
        <v>608</v>
      </c>
      <c r="E78" s="960" t="s">
        <v>608</v>
      </c>
      <c r="F78" s="960" t="s">
        <v>608</v>
      </c>
      <c r="G78" s="960" t="s">
        <v>608</v>
      </c>
      <c r="H78" s="960" t="s">
        <v>608</v>
      </c>
      <c r="I78" s="960" t="s">
        <v>608</v>
      </c>
      <c r="J78" s="960" t="s">
        <v>608</v>
      </c>
      <c r="K78" s="960" t="s">
        <v>608</v>
      </c>
      <c r="L78" s="960" t="s">
        <v>608</v>
      </c>
      <c r="M78" s="960" t="s">
        <v>608</v>
      </c>
      <c r="N78" s="960" t="s">
        <v>608</v>
      </c>
      <c r="O78" s="960" t="s">
        <v>608</v>
      </c>
      <c r="P78" s="961" t="s">
        <v>608</v>
      </c>
      <c r="Q78" s="962">
        <v>7464</v>
      </c>
      <c r="R78" s="917"/>
      <c r="S78" s="917"/>
      <c r="T78" s="917"/>
      <c r="U78" s="917"/>
      <c r="V78" s="917">
        <v>7418</v>
      </c>
      <c r="W78" s="917"/>
      <c r="X78" s="917"/>
      <c r="Y78" s="917"/>
      <c r="Z78" s="917"/>
      <c r="AA78" s="917">
        <v>46</v>
      </c>
      <c r="AB78" s="917"/>
      <c r="AC78" s="917"/>
      <c r="AD78" s="917"/>
      <c r="AE78" s="917"/>
      <c r="AF78" s="917">
        <v>46</v>
      </c>
      <c r="AG78" s="917"/>
      <c r="AH78" s="917"/>
      <c r="AI78" s="917"/>
      <c r="AJ78" s="917"/>
      <c r="AK78" s="917" t="s">
        <v>531</v>
      </c>
      <c r="AL78" s="917"/>
      <c r="AM78" s="917"/>
      <c r="AN78" s="917"/>
      <c r="AO78" s="917"/>
      <c r="AP78" s="917" t="s">
        <v>531</v>
      </c>
      <c r="AQ78" s="917"/>
      <c r="AR78" s="917"/>
      <c r="AS78" s="917"/>
      <c r="AT78" s="917"/>
      <c r="AU78" s="917" t="s">
        <v>531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609</v>
      </c>
      <c r="C79" s="960" t="s">
        <v>609</v>
      </c>
      <c r="D79" s="960" t="s">
        <v>609</v>
      </c>
      <c r="E79" s="960" t="s">
        <v>609</v>
      </c>
      <c r="F79" s="960" t="s">
        <v>609</v>
      </c>
      <c r="G79" s="960" t="s">
        <v>609</v>
      </c>
      <c r="H79" s="960" t="s">
        <v>609</v>
      </c>
      <c r="I79" s="960" t="s">
        <v>609</v>
      </c>
      <c r="J79" s="960" t="s">
        <v>609</v>
      </c>
      <c r="K79" s="960" t="s">
        <v>609</v>
      </c>
      <c r="L79" s="960" t="s">
        <v>609</v>
      </c>
      <c r="M79" s="960" t="s">
        <v>609</v>
      </c>
      <c r="N79" s="960" t="s">
        <v>609</v>
      </c>
      <c r="O79" s="960" t="s">
        <v>609</v>
      </c>
      <c r="P79" s="961" t="s">
        <v>609</v>
      </c>
      <c r="Q79" s="962">
        <v>115</v>
      </c>
      <c r="R79" s="917"/>
      <c r="S79" s="917"/>
      <c r="T79" s="917"/>
      <c r="U79" s="917"/>
      <c r="V79" s="917">
        <v>110</v>
      </c>
      <c r="W79" s="917"/>
      <c r="X79" s="917"/>
      <c r="Y79" s="917"/>
      <c r="Z79" s="917"/>
      <c r="AA79" s="917">
        <v>5</v>
      </c>
      <c r="AB79" s="917"/>
      <c r="AC79" s="917"/>
      <c r="AD79" s="917"/>
      <c r="AE79" s="917"/>
      <c r="AF79" s="917">
        <v>5</v>
      </c>
      <c r="AG79" s="917"/>
      <c r="AH79" s="917"/>
      <c r="AI79" s="917"/>
      <c r="AJ79" s="917"/>
      <c r="AK79" s="917" t="s">
        <v>531</v>
      </c>
      <c r="AL79" s="917"/>
      <c r="AM79" s="917"/>
      <c r="AN79" s="917"/>
      <c r="AO79" s="917"/>
      <c r="AP79" s="917" t="s">
        <v>531</v>
      </c>
      <c r="AQ79" s="917"/>
      <c r="AR79" s="917"/>
      <c r="AS79" s="917"/>
      <c r="AT79" s="917"/>
      <c r="AU79" s="917" t="s">
        <v>531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610</v>
      </c>
      <c r="C80" s="960" t="s">
        <v>610</v>
      </c>
      <c r="D80" s="960" t="s">
        <v>610</v>
      </c>
      <c r="E80" s="960" t="s">
        <v>610</v>
      </c>
      <c r="F80" s="960" t="s">
        <v>610</v>
      </c>
      <c r="G80" s="960" t="s">
        <v>610</v>
      </c>
      <c r="H80" s="960" t="s">
        <v>610</v>
      </c>
      <c r="I80" s="960" t="s">
        <v>610</v>
      </c>
      <c r="J80" s="960" t="s">
        <v>610</v>
      </c>
      <c r="K80" s="960" t="s">
        <v>610</v>
      </c>
      <c r="L80" s="960" t="s">
        <v>610</v>
      </c>
      <c r="M80" s="960" t="s">
        <v>610</v>
      </c>
      <c r="N80" s="960" t="s">
        <v>610</v>
      </c>
      <c r="O80" s="960" t="s">
        <v>610</v>
      </c>
      <c r="P80" s="961" t="s">
        <v>610</v>
      </c>
      <c r="Q80" s="962">
        <v>195</v>
      </c>
      <c r="R80" s="917"/>
      <c r="S80" s="917"/>
      <c r="T80" s="917"/>
      <c r="U80" s="917"/>
      <c r="V80" s="917">
        <v>186</v>
      </c>
      <c r="W80" s="917"/>
      <c r="X80" s="917"/>
      <c r="Y80" s="917"/>
      <c r="Z80" s="917"/>
      <c r="AA80" s="917">
        <v>9</v>
      </c>
      <c r="AB80" s="917"/>
      <c r="AC80" s="917"/>
      <c r="AD80" s="917"/>
      <c r="AE80" s="917"/>
      <c r="AF80" s="917">
        <v>9</v>
      </c>
      <c r="AG80" s="917"/>
      <c r="AH80" s="917"/>
      <c r="AI80" s="917"/>
      <c r="AJ80" s="917"/>
      <c r="AK80" s="917" t="s">
        <v>531</v>
      </c>
      <c r="AL80" s="917"/>
      <c r="AM80" s="917"/>
      <c r="AN80" s="917"/>
      <c r="AO80" s="917"/>
      <c r="AP80" s="917" t="s">
        <v>531</v>
      </c>
      <c r="AQ80" s="917"/>
      <c r="AR80" s="917"/>
      <c r="AS80" s="917"/>
      <c r="AT80" s="917"/>
      <c r="AU80" s="917" t="s">
        <v>531</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44</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217044</v>
      </c>
      <c r="AB110" s="988"/>
      <c r="AC110" s="988"/>
      <c r="AD110" s="988"/>
      <c r="AE110" s="989"/>
      <c r="AF110" s="990">
        <v>234874</v>
      </c>
      <c r="AG110" s="988"/>
      <c r="AH110" s="988"/>
      <c r="AI110" s="988"/>
      <c r="AJ110" s="989"/>
      <c r="AK110" s="990">
        <v>238818</v>
      </c>
      <c r="AL110" s="988"/>
      <c r="AM110" s="988"/>
      <c r="AN110" s="988"/>
      <c r="AO110" s="989"/>
      <c r="AP110" s="991">
        <v>16.5</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2513111</v>
      </c>
      <c r="BR110" s="1023"/>
      <c r="BS110" s="1023"/>
      <c r="BT110" s="1023"/>
      <c r="BU110" s="1023"/>
      <c r="BV110" s="1023">
        <v>2700651</v>
      </c>
      <c r="BW110" s="1023"/>
      <c r="BX110" s="1023"/>
      <c r="BY110" s="1023"/>
      <c r="BZ110" s="1023"/>
      <c r="CA110" s="1023">
        <v>3008105</v>
      </c>
      <c r="CB110" s="1023"/>
      <c r="CC110" s="1023"/>
      <c r="CD110" s="1023"/>
      <c r="CE110" s="1023"/>
      <c r="CF110" s="1037">
        <v>208.3</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445</v>
      </c>
      <c r="DR110" s="1023"/>
      <c r="DS110" s="1023"/>
      <c r="DT110" s="1023"/>
      <c r="DU110" s="1023"/>
      <c r="DV110" s="1024" t="s">
        <v>395</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445</v>
      </c>
      <c r="AG111" s="1030"/>
      <c r="AH111" s="1030"/>
      <c r="AI111" s="1030"/>
      <c r="AJ111" s="1031"/>
      <c r="AK111" s="1032" t="s">
        <v>444</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445</v>
      </c>
      <c r="BW111" s="1016"/>
      <c r="BX111" s="1016"/>
      <c r="BY111" s="1016"/>
      <c r="BZ111" s="1016"/>
      <c r="CA111" s="1016" t="s">
        <v>444</v>
      </c>
      <c r="CB111" s="1016"/>
      <c r="CC111" s="1016"/>
      <c r="CD111" s="1016"/>
      <c r="CE111" s="1016"/>
      <c r="CF111" s="1010" t="s">
        <v>444</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445</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1425470</v>
      </c>
      <c r="BR112" s="1016"/>
      <c r="BS112" s="1016"/>
      <c r="BT112" s="1016"/>
      <c r="BU112" s="1016"/>
      <c r="BV112" s="1016">
        <v>1329947</v>
      </c>
      <c r="BW112" s="1016"/>
      <c r="BX112" s="1016"/>
      <c r="BY112" s="1016"/>
      <c r="BZ112" s="1016"/>
      <c r="CA112" s="1016">
        <v>1266386</v>
      </c>
      <c r="CB112" s="1016"/>
      <c r="CC112" s="1016"/>
      <c r="CD112" s="1016"/>
      <c r="CE112" s="1016"/>
      <c r="CF112" s="1010">
        <v>87.7</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132602</v>
      </c>
      <c r="AB113" s="1030"/>
      <c r="AC113" s="1030"/>
      <c r="AD113" s="1030"/>
      <c r="AE113" s="1031"/>
      <c r="AF113" s="1032">
        <v>134254</v>
      </c>
      <c r="AG113" s="1030"/>
      <c r="AH113" s="1030"/>
      <c r="AI113" s="1030"/>
      <c r="AJ113" s="1031"/>
      <c r="AK113" s="1032">
        <v>126100</v>
      </c>
      <c r="AL113" s="1030"/>
      <c r="AM113" s="1030"/>
      <c r="AN113" s="1030"/>
      <c r="AO113" s="1031"/>
      <c r="AP113" s="1033">
        <v>8.6999999999999993</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23094</v>
      </c>
      <c r="BR113" s="1016"/>
      <c r="BS113" s="1016"/>
      <c r="BT113" s="1016"/>
      <c r="BU113" s="1016"/>
      <c r="BV113" s="1016">
        <v>19233</v>
      </c>
      <c r="BW113" s="1016"/>
      <c r="BX113" s="1016"/>
      <c r="BY113" s="1016"/>
      <c r="BZ113" s="1016"/>
      <c r="CA113" s="1016">
        <v>17286</v>
      </c>
      <c r="CB113" s="1016"/>
      <c r="CC113" s="1016"/>
      <c r="CD113" s="1016"/>
      <c r="CE113" s="1016"/>
      <c r="CF113" s="1010">
        <v>1.2</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445</v>
      </c>
      <c r="DR113" s="1055"/>
      <c r="DS113" s="1055"/>
      <c r="DT113" s="1055"/>
      <c r="DU113" s="1056"/>
      <c r="DV113" s="1058" t="s">
        <v>444</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2433</v>
      </c>
      <c r="AB114" s="1055"/>
      <c r="AC114" s="1055"/>
      <c r="AD114" s="1055"/>
      <c r="AE114" s="1056"/>
      <c r="AF114" s="1057">
        <v>2676</v>
      </c>
      <c r="AG114" s="1055"/>
      <c r="AH114" s="1055"/>
      <c r="AI114" s="1055"/>
      <c r="AJ114" s="1056"/>
      <c r="AK114" s="1057">
        <v>2721</v>
      </c>
      <c r="AL114" s="1055"/>
      <c r="AM114" s="1055"/>
      <c r="AN114" s="1055"/>
      <c r="AO114" s="1056"/>
      <c r="AP114" s="1058">
        <v>0.2</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537803</v>
      </c>
      <c r="BR114" s="1016"/>
      <c r="BS114" s="1016"/>
      <c r="BT114" s="1016"/>
      <c r="BU114" s="1016"/>
      <c r="BV114" s="1016">
        <v>522507</v>
      </c>
      <c r="BW114" s="1016"/>
      <c r="BX114" s="1016"/>
      <c r="BY114" s="1016"/>
      <c r="BZ114" s="1016"/>
      <c r="CA114" s="1016">
        <v>525703</v>
      </c>
      <c r="CB114" s="1016"/>
      <c r="CC114" s="1016"/>
      <c r="CD114" s="1016"/>
      <c r="CE114" s="1016"/>
      <c r="CF114" s="1010">
        <v>36.4</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444</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t="s">
        <v>444</v>
      </c>
      <c r="AG115" s="1030"/>
      <c r="AH115" s="1030"/>
      <c r="AI115" s="1030"/>
      <c r="AJ115" s="1031"/>
      <c r="AK115" s="1032" t="s">
        <v>444</v>
      </c>
      <c r="AL115" s="1030"/>
      <c r="AM115" s="1030"/>
      <c r="AN115" s="1030"/>
      <c r="AO115" s="1031"/>
      <c r="AP115" s="1033" t="s">
        <v>445</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444</v>
      </c>
      <c r="BW115" s="1016"/>
      <c r="BX115" s="1016"/>
      <c r="BY115" s="1016"/>
      <c r="BZ115" s="1016"/>
      <c r="CA115" s="1016" t="s">
        <v>444</v>
      </c>
      <c r="CB115" s="1016"/>
      <c r="CC115" s="1016"/>
      <c r="CD115" s="1016"/>
      <c r="CE115" s="1016"/>
      <c r="CF115" s="1010" t="s">
        <v>445</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445</v>
      </c>
      <c r="DM115" s="1055"/>
      <c r="DN115" s="1055"/>
      <c r="DO115" s="1055"/>
      <c r="DP115" s="1056"/>
      <c r="DQ115" s="1057" t="s">
        <v>444</v>
      </c>
      <c r="DR115" s="1055"/>
      <c r="DS115" s="1055"/>
      <c r="DT115" s="1055"/>
      <c r="DU115" s="1056"/>
      <c r="DV115" s="1058" t="s">
        <v>445</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445</v>
      </c>
      <c r="AG116" s="1055"/>
      <c r="AH116" s="1055"/>
      <c r="AI116" s="1055"/>
      <c r="AJ116" s="1056"/>
      <c r="AK116" s="1057" t="s">
        <v>445</v>
      </c>
      <c r="AL116" s="1055"/>
      <c r="AM116" s="1055"/>
      <c r="AN116" s="1055"/>
      <c r="AO116" s="1056"/>
      <c r="AP116" s="1058" t="s">
        <v>444</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445</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395</v>
      </c>
      <c r="DM116" s="1055"/>
      <c r="DN116" s="1055"/>
      <c r="DO116" s="1055"/>
      <c r="DP116" s="1056"/>
      <c r="DQ116" s="1057" t="s">
        <v>445</v>
      </c>
      <c r="DR116" s="1055"/>
      <c r="DS116" s="1055"/>
      <c r="DT116" s="1055"/>
      <c r="DU116" s="1056"/>
      <c r="DV116" s="1058" t="s">
        <v>444</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352079</v>
      </c>
      <c r="AB117" s="1073"/>
      <c r="AC117" s="1073"/>
      <c r="AD117" s="1073"/>
      <c r="AE117" s="1074"/>
      <c r="AF117" s="1075">
        <v>371804</v>
      </c>
      <c r="AG117" s="1073"/>
      <c r="AH117" s="1073"/>
      <c r="AI117" s="1073"/>
      <c r="AJ117" s="1074"/>
      <c r="AK117" s="1075">
        <v>367639</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467</v>
      </c>
      <c r="BR117" s="1016"/>
      <c r="BS117" s="1016"/>
      <c r="BT117" s="1016"/>
      <c r="BU117" s="1016"/>
      <c r="BV117" s="1016" t="s">
        <v>141</v>
      </c>
      <c r="BW117" s="1016"/>
      <c r="BX117" s="1016"/>
      <c r="BY117" s="1016"/>
      <c r="BZ117" s="1016"/>
      <c r="CA117" s="1016" t="s">
        <v>417</v>
      </c>
      <c r="CB117" s="1016"/>
      <c r="CC117" s="1016"/>
      <c r="CD117" s="1016"/>
      <c r="CE117" s="1016"/>
      <c r="CF117" s="1010" t="s">
        <v>141</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469</v>
      </c>
      <c r="DH117" s="1055"/>
      <c r="DI117" s="1055"/>
      <c r="DJ117" s="1055"/>
      <c r="DK117" s="1056"/>
      <c r="DL117" s="1057" t="s">
        <v>417</v>
      </c>
      <c r="DM117" s="1055"/>
      <c r="DN117" s="1055"/>
      <c r="DO117" s="1055"/>
      <c r="DP117" s="1056"/>
      <c r="DQ117" s="1057" t="s">
        <v>470</v>
      </c>
      <c r="DR117" s="1055"/>
      <c r="DS117" s="1055"/>
      <c r="DT117" s="1055"/>
      <c r="DU117" s="1056"/>
      <c r="DV117" s="1058" t="s">
        <v>471</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473</v>
      </c>
      <c r="BW118" s="1094"/>
      <c r="BX118" s="1094"/>
      <c r="BY118" s="1094"/>
      <c r="BZ118" s="1094"/>
      <c r="CA118" s="1094" t="s">
        <v>471</v>
      </c>
      <c r="CB118" s="1094"/>
      <c r="CC118" s="1094"/>
      <c r="CD118" s="1094"/>
      <c r="CE118" s="1094"/>
      <c r="CF118" s="1010" t="s">
        <v>467</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475</v>
      </c>
      <c r="DH118" s="1055"/>
      <c r="DI118" s="1055"/>
      <c r="DJ118" s="1055"/>
      <c r="DK118" s="1056"/>
      <c r="DL118" s="1057" t="s">
        <v>476</v>
      </c>
      <c r="DM118" s="1055"/>
      <c r="DN118" s="1055"/>
      <c r="DO118" s="1055"/>
      <c r="DP118" s="1056"/>
      <c r="DQ118" s="1057" t="s">
        <v>475</v>
      </c>
      <c r="DR118" s="1055"/>
      <c r="DS118" s="1055"/>
      <c r="DT118" s="1055"/>
      <c r="DU118" s="1056"/>
      <c r="DV118" s="1058" t="s">
        <v>475</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471</v>
      </c>
      <c r="AB119" s="988"/>
      <c r="AC119" s="988"/>
      <c r="AD119" s="988"/>
      <c r="AE119" s="989"/>
      <c r="AF119" s="990" t="s">
        <v>477</v>
      </c>
      <c r="AG119" s="988"/>
      <c r="AH119" s="988"/>
      <c r="AI119" s="988"/>
      <c r="AJ119" s="989"/>
      <c r="AK119" s="990" t="s">
        <v>141</v>
      </c>
      <c r="AL119" s="988"/>
      <c r="AM119" s="988"/>
      <c r="AN119" s="988"/>
      <c r="AO119" s="989"/>
      <c r="AP119" s="991" t="s">
        <v>478</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479</v>
      </c>
      <c r="BP119" s="1102"/>
      <c r="BQ119" s="1093">
        <v>4499478</v>
      </c>
      <c r="BR119" s="1094"/>
      <c r="BS119" s="1094"/>
      <c r="BT119" s="1094"/>
      <c r="BU119" s="1094"/>
      <c r="BV119" s="1094">
        <v>4572338</v>
      </c>
      <c r="BW119" s="1094"/>
      <c r="BX119" s="1094"/>
      <c r="BY119" s="1094"/>
      <c r="BZ119" s="1094"/>
      <c r="CA119" s="1094">
        <v>4817480</v>
      </c>
      <c r="CB119" s="1094"/>
      <c r="CC119" s="1094"/>
      <c r="CD119" s="1094"/>
      <c r="CE119" s="1094"/>
      <c r="CF119" s="1095"/>
      <c r="CG119" s="1096"/>
      <c r="CH119" s="1096"/>
      <c r="CI119" s="1096"/>
      <c r="CJ119" s="1097"/>
      <c r="CK119" s="1043"/>
      <c r="CL119" s="1044"/>
      <c r="CM119" s="1098" t="s">
        <v>480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470</v>
      </c>
      <c r="DH119" s="1080"/>
      <c r="DI119" s="1080"/>
      <c r="DJ119" s="1080"/>
      <c r="DK119" s="1081"/>
      <c r="DL119" s="1079" t="s">
        <v>476</v>
      </c>
      <c r="DM119" s="1080"/>
      <c r="DN119" s="1080"/>
      <c r="DO119" s="1080"/>
      <c r="DP119" s="1081"/>
      <c r="DQ119" s="1079" t="s">
        <v>417</v>
      </c>
      <c r="DR119" s="1080"/>
      <c r="DS119" s="1080"/>
      <c r="DT119" s="1080"/>
      <c r="DU119" s="1081"/>
      <c r="DV119" s="1082" t="s">
        <v>417</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469</v>
      </c>
      <c r="AB120" s="1055"/>
      <c r="AC120" s="1055"/>
      <c r="AD120" s="1055"/>
      <c r="AE120" s="1056"/>
      <c r="AF120" s="1057" t="s">
        <v>417</v>
      </c>
      <c r="AG120" s="1055"/>
      <c r="AH120" s="1055"/>
      <c r="AI120" s="1055"/>
      <c r="AJ120" s="1056"/>
      <c r="AK120" s="1057" t="s">
        <v>417</v>
      </c>
      <c r="AL120" s="1055"/>
      <c r="AM120" s="1055"/>
      <c r="AN120" s="1055"/>
      <c r="AO120" s="1056"/>
      <c r="AP120" s="1058" t="s">
        <v>417</v>
      </c>
      <c r="AQ120" s="1059"/>
      <c r="AR120" s="1059"/>
      <c r="AS120" s="1059"/>
      <c r="AT120" s="1060"/>
      <c r="AU120" s="1085" t="s">
        <v>481</v>
      </c>
      <c r="AV120" s="1086"/>
      <c r="AW120" s="1086"/>
      <c r="AX120" s="1086"/>
      <c r="AY120" s="1087"/>
      <c r="AZ120" s="1036" t="s">
        <v>482</v>
      </c>
      <c r="BA120" s="985"/>
      <c r="BB120" s="985"/>
      <c r="BC120" s="985"/>
      <c r="BD120" s="985"/>
      <c r="BE120" s="985"/>
      <c r="BF120" s="985"/>
      <c r="BG120" s="985"/>
      <c r="BH120" s="985"/>
      <c r="BI120" s="985"/>
      <c r="BJ120" s="985"/>
      <c r="BK120" s="985"/>
      <c r="BL120" s="985"/>
      <c r="BM120" s="985"/>
      <c r="BN120" s="985"/>
      <c r="BO120" s="985"/>
      <c r="BP120" s="986"/>
      <c r="BQ120" s="1022">
        <v>2567035</v>
      </c>
      <c r="BR120" s="1023"/>
      <c r="BS120" s="1023"/>
      <c r="BT120" s="1023"/>
      <c r="BU120" s="1023"/>
      <c r="BV120" s="1023">
        <v>2633134</v>
      </c>
      <c r="BW120" s="1023"/>
      <c r="BX120" s="1023"/>
      <c r="BY120" s="1023"/>
      <c r="BZ120" s="1023"/>
      <c r="CA120" s="1023">
        <v>2774794</v>
      </c>
      <c r="CB120" s="1023"/>
      <c r="CC120" s="1023"/>
      <c r="CD120" s="1023"/>
      <c r="CE120" s="1023"/>
      <c r="CF120" s="1037">
        <v>192.1</v>
      </c>
      <c r="CG120" s="1038"/>
      <c r="CH120" s="1038"/>
      <c r="CI120" s="1038"/>
      <c r="CJ120" s="1038"/>
      <c r="CK120" s="1103" t="s">
        <v>483</v>
      </c>
      <c r="CL120" s="1104"/>
      <c r="CM120" s="1104"/>
      <c r="CN120" s="1104"/>
      <c r="CO120" s="1105"/>
      <c r="CP120" s="1111" t="s">
        <v>484</v>
      </c>
      <c r="CQ120" s="1112"/>
      <c r="CR120" s="1112"/>
      <c r="CS120" s="1112"/>
      <c r="CT120" s="1112"/>
      <c r="CU120" s="1112"/>
      <c r="CV120" s="1112"/>
      <c r="CW120" s="1112"/>
      <c r="CX120" s="1112"/>
      <c r="CY120" s="1112"/>
      <c r="CZ120" s="1112"/>
      <c r="DA120" s="1112"/>
      <c r="DB120" s="1112"/>
      <c r="DC120" s="1112"/>
      <c r="DD120" s="1112"/>
      <c r="DE120" s="1112"/>
      <c r="DF120" s="1113"/>
      <c r="DG120" s="1022">
        <v>851490</v>
      </c>
      <c r="DH120" s="1023"/>
      <c r="DI120" s="1023"/>
      <c r="DJ120" s="1023"/>
      <c r="DK120" s="1023"/>
      <c r="DL120" s="1023">
        <v>813577</v>
      </c>
      <c r="DM120" s="1023"/>
      <c r="DN120" s="1023"/>
      <c r="DO120" s="1023"/>
      <c r="DP120" s="1023"/>
      <c r="DQ120" s="1023">
        <v>786712</v>
      </c>
      <c r="DR120" s="1023"/>
      <c r="DS120" s="1023"/>
      <c r="DT120" s="1023"/>
      <c r="DU120" s="1023"/>
      <c r="DV120" s="1024">
        <v>54.5</v>
      </c>
      <c r="DW120" s="1024"/>
      <c r="DX120" s="1024"/>
      <c r="DY120" s="1024"/>
      <c r="DZ120" s="1025"/>
    </row>
    <row r="121" spans="1:130" s="248" customFormat="1" ht="26.25" customHeight="1" x14ac:dyDescent="0.15">
      <c r="A121" s="1155"/>
      <c r="B121" s="1042"/>
      <c r="C121" s="1063" t="s">
        <v>485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141</v>
      </c>
      <c r="AB121" s="1055"/>
      <c r="AC121" s="1055"/>
      <c r="AD121" s="1055"/>
      <c r="AE121" s="1056"/>
      <c r="AF121" s="1057" t="s">
        <v>471</v>
      </c>
      <c r="AG121" s="1055"/>
      <c r="AH121" s="1055"/>
      <c r="AI121" s="1055"/>
      <c r="AJ121" s="1056"/>
      <c r="AK121" s="1057" t="s">
        <v>417</v>
      </c>
      <c r="AL121" s="1055"/>
      <c r="AM121" s="1055"/>
      <c r="AN121" s="1055"/>
      <c r="AO121" s="1056"/>
      <c r="AP121" s="1058" t="s">
        <v>417</v>
      </c>
      <c r="AQ121" s="1059"/>
      <c r="AR121" s="1059"/>
      <c r="AS121" s="1059"/>
      <c r="AT121" s="1060"/>
      <c r="AU121" s="1088"/>
      <c r="AV121" s="1089"/>
      <c r="AW121" s="1089"/>
      <c r="AX121" s="1089"/>
      <c r="AY121" s="1090"/>
      <c r="AZ121" s="1045" t="s">
        <v>486</v>
      </c>
      <c r="BA121" s="1046"/>
      <c r="BB121" s="1046"/>
      <c r="BC121" s="1046"/>
      <c r="BD121" s="1046"/>
      <c r="BE121" s="1046"/>
      <c r="BF121" s="1046"/>
      <c r="BG121" s="1046"/>
      <c r="BH121" s="1046"/>
      <c r="BI121" s="1046"/>
      <c r="BJ121" s="1046"/>
      <c r="BK121" s="1046"/>
      <c r="BL121" s="1046"/>
      <c r="BM121" s="1046"/>
      <c r="BN121" s="1046"/>
      <c r="BO121" s="1046"/>
      <c r="BP121" s="1047"/>
      <c r="BQ121" s="1015">
        <v>51385</v>
      </c>
      <c r="BR121" s="1016"/>
      <c r="BS121" s="1016"/>
      <c r="BT121" s="1016"/>
      <c r="BU121" s="1016"/>
      <c r="BV121" s="1016" t="s">
        <v>467</v>
      </c>
      <c r="BW121" s="1016"/>
      <c r="BX121" s="1016"/>
      <c r="BY121" s="1016"/>
      <c r="BZ121" s="1016"/>
      <c r="CA121" s="1016" t="s">
        <v>141</v>
      </c>
      <c r="CB121" s="1016"/>
      <c r="CC121" s="1016"/>
      <c r="CD121" s="1016"/>
      <c r="CE121" s="1016"/>
      <c r="CF121" s="1010" t="s">
        <v>417</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566092</v>
      </c>
      <c r="DH121" s="1016"/>
      <c r="DI121" s="1016"/>
      <c r="DJ121" s="1016"/>
      <c r="DK121" s="1016"/>
      <c r="DL121" s="1016">
        <v>516370</v>
      </c>
      <c r="DM121" s="1016"/>
      <c r="DN121" s="1016"/>
      <c r="DO121" s="1016"/>
      <c r="DP121" s="1016"/>
      <c r="DQ121" s="1016">
        <v>479674</v>
      </c>
      <c r="DR121" s="1016"/>
      <c r="DS121" s="1016"/>
      <c r="DT121" s="1016"/>
      <c r="DU121" s="1016"/>
      <c r="DV121" s="1017">
        <v>33.200000000000003</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487</v>
      </c>
      <c r="AG122" s="1055"/>
      <c r="AH122" s="1055"/>
      <c r="AI122" s="1055"/>
      <c r="AJ122" s="1056"/>
      <c r="AK122" s="1057" t="s">
        <v>478</v>
      </c>
      <c r="AL122" s="1055"/>
      <c r="AM122" s="1055"/>
      <c r="AN122" s="1055"/>
      <c r="AO122" s="1056"/>
      <c r="AP122" s="1058" t="s">
        <v>488</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2886089</v>
      </c>
      <c r="BR122" s="1094"/>
      <c r="BS122" s="1094"/>
      <c r="BT122" s="1094"/>
      <c r="BU122" s="1094"/>
      <c r="BV122" s="1094">
        <v>2707610</v>
      </c>
      <c r="BW122" s="1094"/>
      <c r="BX122" s="1094"/>
      <c r="BY122" s="1094"/>
      <c r="BZ122" s="1094"/>
      <c r="CA122" s="1094">
        <v>2844339</v>
      </c>
      <c r="CB122" s="1094"/>
      <c r="CC122" s="1094"/>
      <c r="CD122" s="1094"/>
      <c r="CE122" s="1094"/>
      <c r="CF122" s="1114">
        <v>196.9</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t="s">
        <v>491</v>
      </c>
      <c r="DH122" s="1016"/>
      <c r="DI122" s="1016"/>
      <c r="DJ122" s="1016"/>
      <c r="DK122" s="1016"/>
      <c r="DL122" s="1016" t="s">
        <v>473</v>
      </c>
      <c r="DM122" s="1016"/>
      <c r="DN122" s="1016"/>
      <c r="DO122" s="1016"/>
      <c r="DP122" s="1016"/>
      <c r="DQ122" s="1016" t="s">
        <v>487</v>
      </c>
      <c r="DR122" s="1016"/>
      <c r="DS122" s="1016"/>
      <c r="DT122" s="1016"/>
      <c r="DU122" s="1016"/>
      <c r="DV122" s="1017" t="s">
        <v>492</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469</v>
      </c>
      <c r="AB123" s="1055"/>
      <c r="AC123" s="1055"/>
      <c r="AD123" s="1055"/>
      <c r="AE123" s="1056"/>
      <c r="AF123" s="1057" t="s">
        <v>476</v>
      </c>
      <c r="AG123" s="1055"/>
      <c r="AH123" s="1055"/>
      <c r="AI123" s="1055"/>
      <c r="AJ123" s="1056"/>
      <c r="AK123" s="1057" t="s">
        <v>470</v>
      </c>
      <c r="AL123" s="1055"/>
      <c r="AM123" s="1055"/>
      <c r="AN123" s="1055"/>
      <c r="AO123" s="1056"/>
      <c r="AP123" s="1058" t="s">
        <v>469</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493</v>
      </c>
      <c r="BP123" s="1102"/>
      <c r="BQ123" s="1161">
        <v>5504509</v>
      </c>
      <c r="BR123" s="1162"/>
      <c r="BS123" s="1162"/>
      <c r="BT123" s="1162"/>
      <c r="BU123" s="1162"/>
      <c r="BV123" s="1162">
        <v>5340744</v>
      </c>
      <c r="BW123" s="1162"/>
      <c r="BX123" s="1162"/>
      <c r="BY123" s="1162"/>
      <c r="BZ123" s="1162"/>
      <c r="CA123" s="1162">
        <v>5619133</v>
      </c>
      <c r="CB123" s="1162"/>
      <c r="CC123" s="1162"/>
      <c r="CD123" s="1162"/>
      <c r="CE123" s="1162"/>
      <c r="CF123" s="1095"/>
      <c r="CG123" s="1096"/>
      <c r="CH123" s="1096"/>
      <c r="CI123" s="1096"/>
      <c r="CJ123" s="1097"/>
      <c r="CK123" s="1106"/>
      <c r="CL123" s="1107"/>
      <c r="CM123" s="1107"/>
      <c r="CN123" s="1107"/>
      <c r="CO123" s="1108"/>
      <c r="CP123" s="1116" t="s">
        <v>494</v>
      </c>
      <c r="CQ123" s="1117"/>
      <c r="CR123" s="1117"/>
      <c r="CS123" s="1117"/>
      <c r="CT123" s="1117"/>
      <c r="CU123" s="1117"/>
      <c r="CV123" s="1117"/>
      <c r="CW123" s="1117"/>
      <c r="CX123" s="1117"/>
      <c r="CY123" s="1117"/>
      <c r="CZ123" s="1117"/>
      <c r="DA123" s="1117"/>
      <c r="DB123" s="1117"/>
      <c r="DC123" s="1117"/>
      <c r="DD123" s="1117"/>
      <c r="DE123" s="1117"/>
      <c r="DF123" s="1118"/>
      <c r="DG123" s="1054" t="s">
        <v>471</v>
      </c>
      <c r="DH123" s="1055"/>
      <c r="DI123" s="1055"/>
      <c r="DJ123" s="1055"/>
      <c r="DK123" s="1056"/>
      <c r="DL123" s="1057" t="s">
        <v>476</v>
      </c>
      <c r="DM123" s="1055"/>
      <c r="DN123" s="1055"/>
      <c r="DO123" s="1055"/>
      <c r="DP123" s="1056"/>
      <c r="DQ123" s="1057" t="s">
        <v>471</v>
      </c>
      <c r="DR123" s="1055"/>
      <c r="DS123" s="1055"/>
      <c r="DT123" s="1055"/>
      <c r="DU123" s="1056"/>
      <c r="DV123" s="1058" t="s">
        <v>478</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141</v>
      </c>
      <c r="AB124" s="1055"/>
      <c r="AC124" s="1055"/>
      <c r="AD124" s="1055"/>
      <c r="AE124" s="1056"/>
      <c r="AF124" s="1057" t="s">
        <v>141</v>
      </c>
      <c r="AG124" s="1055"/>
      <c r="AH124" s="1055"/>
      <c r="AI124" s="1055"/>
      <c r="AJ124" s="1056"/>
      <c r="AK124" s="1057" t="s">
        <v>417</v>
      </c>
      <c r="AL124" s="1055"/>
      <c r="AM124" s="1055"/>
      <c r="AN124" s="1055"/>
      <c r="AO124" s="1056"/>
      <c r="AP124" s="1058" t="s">
        <v>141</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141</v>
      </c>
      <c r="BR124" s="1124"/>
      <c r="BS124" s="1124"/>
      <c r="BT124" s="1124"/>
      <c r="BU124" s="1124"/>
      <c r="BV124" s="1124" t="s">
        <v>470</v>
      </c>
      <c r="BW124" s="1124"/>
      <c r="BX124" s="1124"/>
      <c r="BY124" s="1124"/>
      <c r="BZ124" s="1124"/>
      <c r="CA124" s="1124" t="s">
        <v>476</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v>7888</v>
      </c>
      <c r="DH124" s="1080"/>
      <c r="DI124" s="1080"/>
      <c r="DJ124" s="1080"/>
      <c r="DK124" s="1081"/>
      <c r="DL124" s="1079" t="s">
        <v>477</v>
      </c>
      <c r="DM124" s="1080"/>
      <c r="DN124" s="1080"/>
      <c r="DO124" s="1080"/>
      <c r="DP124" s="1081"/>
      <c r="DQ124" s="1079" t="s">
        <v>476</v>
      </c>
      <c r="DR124" s="1080"/>
      <c r="DS124" s="1080"/>
      <c r="DT124" s="1080"/>
      <c r="DU124" s="1081"/>
      <c r="DV124" s="1082" t="s">
        <v>417</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478</v>
      </c>
      <c r="AB125" s="1055"/>
      <c r="AC125" s="1055"/>
      <c r="AD125" s="1055"/>
      <c r="AE125" s="1056"/>
      <c r="AF125" s="1057" t="s">
        <v>469</v>
      </c>
      <c r="AG125" s="1055"/>
      <c r="AH125" s="1055"/>
      <c r="AI125" s="1055"/>
      <c r="AJ125" s="1056"/>
      <c r="AK125" s="1057" t="s">
        <v>141</v>
      </c>
      <c r="AL125" s="1055"/>
      <c r="AM125" s="1055"/>
      <c r="AN125" s="1055"/>
      <c r="AO125" s="1056"/>
      <c r="AP125" s="1058" t="s">
        <v>417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487</v>
      </c>
      <c r="DH125" s="1023"/>
      <c r="DI125" s="1023"/>
      <c r="DJ125" s="1023"/>
      <c r="DK125" s="1023"/>
      <c r="DL125" s="1023" t="s">
        <v>141</v>
      </c>
      <c r="DM125" s="1023"/>
      <c r="DN125" s="1023"/>
      <c r="DO125" s="1023"/>
      <c r="DP125" s="1023"/>
      <c r="DQ125" s="1023" t="s">
        <v>475</v>
      </c>
      <c r="DR125" s="1023"/>
      <c r="DS125" s="1023"/>
      <c r="DT125" s="1023"/>
      <c r="DU125" s="1023"/>
      <c r="DV125" s="1024" t="s">
        <v>141</v>
      </c>
      <c r="DW125" s="1024"/>
      <c r="DX125" s="1024"/>
      <c r="DY125" s="1024"/>
      <c r="DZ125" s="1025"/>
    </row>
    <row r="126" spans="1:130" s="248" customFormat="1" ht="26.25" customHeight="1" thickBot="1" x14ac:dyDescent="0.2">
      <c r="A126" s="1155"/>
      <c r="B126" s="1042"/>
      <c r="C126" s="1012" t="s">
        <v>480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478</v>
      </c>
      <c r="AB126" s="1055"/>
      <c r="AC126" s="1055"/>
      <c r="AD126" s="1055"/>
      <c r="AE126" s="1056"/>
      <c r="AF126" s="1057" t="s">
        <v>478</v>
      </c>
      <c r="AG126" s="1055"/>
      <c r="AH126" s="1055"/>
      <c r="AI126" s="1055"/>
      <c r="AJ126" s="1056"/>
      <c r="AK126" s="1057" t="s">
        <v>473</v>
      </c>
      <c r="AL126" s="1055"/>
      <c r="AM126" s="1055"/>
      <c r="AN126" s="1055"/>
      <c r="AO126" s="1056"/>
      <c r="AP126" s="1058" t="s">
        <v>467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499</v>
      </c>
      <c r="CQ126" s="1046"/>
      <c r="CR126" s="1046"/>
      <c r="CS126" s="1046"/>
      <c r="CT126" s="1046"/>
      <c r="CU126" s="1046"/>
      <c r="CV126" s="1046"/>
      <c r="CW126" s="1046"/>
      <c r="CX126" s="1046"/>
      <c r="CY126" s="1046"/>
      <c r="CZ126" s="1046"/>
      <c r="DA126" s="1046"/>
      <c r="DB126" s="1046"/>
      <c r="DC126" s="1046"/>
      <c r="DD126" s="1046"/>
      <c r="DE126" s="1046"/>
      <c r="DF126" s="1047"/>
      <c r="DG126" s="1015" t="s">
        <v>141</v>
      </c>
      <c r="DH126" s="1016"/>
      <c r="DI126" s="1016"/>
      <c r="DJ126" s="1016"/>
      <c r="DK126" s="1016"/>
      <c r="DL126" s="1016" t="s">
        <v>478</v>
      </c>
      <c r="DM126" s="1016"/>
      <c r="DN126" s="1016"/>
      <c r="DO126" s="1016"/>
      <c r="DP126" s="1016"/>
      <c r="DQ126" s="1016" t="s">
        <v>478</v>
      </c>
      <c r="DR126" s="1016"/>
      <c r="DS126" s="1016"/>
      <c r="DT126" s="1016"/>
      <c r="DU126" s="1016"/>
      <c r="DV126" s="1017" t="s">
        <v>478</v>
      </c>
      <c r="DW126" s="1017"/>
      <c r="DX126" s="1017"/>
      <c r="DY126" s="1017"/>
      <c r="DZ126" s="1018"/>
    </row>
    <row r="127" spans="1:130" s="248" customFormat="1" ht="26.25" customHeight="1" x14ac:dyDescent="0.15">
      <c r="A127" s="1156"/>
      <c r="B127" s="1044"/>
      <c r="C127" s="1098" t="s">
        <v>500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417</v>
      </c>
      <c r="AB127" s="1055"/>
      <c r="AC127" s="1055"/>
      <c r="AD127" s="1055"/>
      <c r="AE127" s="1056"/>
      <c r="AF127" s="1057" t="s">
        <v>476</v>
      </c>
      <c r="AG127" s="1055"/>
      <c r="AH127" s="1055"/>
      <c r="AI127" s="1055"/>
      <c r="AJ127" s="1056"/>
      <c r="AK127" s="1057" t="s">
        <v>478</v>
      </c>
      <c r="AL127" s="1055"/>
      <c r="AM127" s="1055"/>
      <c r="AN127" s="1055"/>
      <c r="AO127" s="1056"/>
      <c r="AP127" s="1058" t="s">
        <v>478</v>
      </c>
      <c r="AQ127" s="1059"/>
      <c r="AR127" s="1059"/>
      <c r="AS127" s="1059"/>
      <c r="AT127" s="1060"/>
      <c r="AU127" s="284"/>
      <c r="AV127" s="284"/>
      <c r="AW127" s="284"/>
      <c r="AX127" s="1128" t="s">
        <v>501</v>
      </c>
      <c r="AY127" s="1129"/>
      <c r="AZ127" s="1129"/>
      <c r="BA127" s="1129"/>
      <c r="BB127" s="1129"/>
      <c r="BC127" s="1129"/>
      <c r="BD127" s="1129"/>
      <c r="BE127" s="1130"/>
      <c r="BF127" s="1131" t="s">
        <v>502</v>
      </c>
      <c r="BG127" s="1129"/>
      <c r="BH127" s="1129"/>
      <c r="BI127" s="1129"/>
      <c r="BJ127" s="1129"/>
      <c r="BK127" s="1129"/>
      <c r="BL127" s="1130"/>
      <c r="BM127" s="1131" t="s">
        <v>503</v>
      </c>
      <c r="BN127" s="1129"/>
      <c r="BO127" s="1129"/>
      <c r="BP127" s="1129"/>
      <c r="BQ127" s="1129"/>
      <c r="BR127" s="1129"/>
      <c r="BS127" s="1130"/>
      <c r="BT127" s="1131" t="s">
        <v>504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505</v>
      </c>
      <c r="CQ127" s="1046"/>
      <c r="CR127" s="1046"/>
      <c r="CS127" s="1046"/>
      <c r="CT127" s="1046"/>
      <c r="CU127" s="1046"/>
      <c r="CV127" s="1046"/>
      <c r="CW127" s="1046"/>
      <c r="CX127" s="1046"/>
      <c r="CY127" s="1046"/>
      <c r="CZ127" s="1046"/>
      <c r="DA127" s="1046"/>
      <c r="DB127" s="1046"/>
      <c r="DC127" s="1046"/>
      <c r="DD127" s="1046"/>
      <c r="DE127" s="1046"/>
      <c r="DF127" s="1047"/>
      <c r="DG127" s="1015" t="s">
        <v>491</v>
      </c>
      <c r="DH127" s="1016"/>
      <c r="DI127" s="1016"/>
      <c r="DJ127" s="1016"/>
      <c r="DK127" s="1016"/>
      <c r="DL127" s="1016" t="s">
        <v>473</v>
      </c>
      <c r="DM127" s="1016"/>
      <c r="DN127" s="1016"/>
      <c r="DO127" s="1016"/>
      <c r="DP127" s="1016"/>
      <c r="DQ127" s="1016" t="s">
        <v>487</v>
      </c>
      <c r="DR127" s="1016"/>
      <c r="DS127" s="1016"/>
      <c r="DT127" s="1016"/>
      <c r="DU127" s="1016"/>
      <c r="DV127" s="1017" t="s">
        <v>471</v>
      </c>
      <c r="DW127" s="1017"/>
      <c r="DX127" s="1017"/>
      <c r="DY127" s="1017"/>
      <c r="DZ127" s="1018"/>
    </row>
    <row r="128" spans="1:130" s="248" customFormat="1" ht="26.25" customHeight="1" thickBot="1" x14ac:dyDescent="0.2">
      <c r="A128" s="1139" t="s">
        <v>506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507</v>
      </c>
      <c r="X128" s="1141"/>
      <c r="Y128" s="1141"/>
      <c r="Z128" s="1142"/>
      <c r="AA128" s="1143">
        <v>6996</v>
      </c>
      <c r="AB128" s="1144"/>
      <c r="AC128" s="1144"/>
      <c r="AD128" s="1144"/>
      <c r="AE128" s="1145"/>
      <c r="AF128" s="1146">
        <v>6996</v>
      </c>
      <c r="AG128" s="1144"/>
      <c r="AH128" s="1144"/>
      <c r="AI128" s="1144"/>
      <c r="AJ128" s="1145"/>
      <c r="AK128" s="1146" t="s">
        <v>417</v>
      </c>
      <c r="AL128" s="1144"/>
      <c r="AM128" s="1144"/>
      <c r="AN128" s="1144"/>
      <c r="AO128" s="1145"/>
      <c r="AP128" s="1147"/>
      <c r="AQ128" s="1148"/>
      <c r="AR128" s="1148"/>
      <c r="AS128" s="1148"/>
      <c r="AT128" s="1149"/>
      <c r="AU128" s="284"/>
      <c r="AV128" s="284"/>
      <c r="AW128" s="284"/>
      <c r="AX128" s="984" t="s">
        <v>508</v>
      </c>
      <c r="AY128" s="985"/>
      <c r="AZ128" s="985"/>
      <c r="BA128" s="985"/>
      <c r="BB128" s="985"/>
      <c r="BC128" s="985"/>
      <c r="BD128" s="985"/>
      <c r="BE128" s="986"/>
      <c r="BF128" s="1150" t="s">
        <v>473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467</v>
      </c>
      <c r="DH128" s="1136"/>
      <c r="DI128" s="1136"/>
      <c r="DJ128" s="1136"/>
      <c r="DK128" s="1136"/>
      <c r="DL128" s="1136" t="s">
        <v>491</v>
      </c>
      <c r="DM128" s="1136"/>
      <c r="DN128" s="1136"/>
      <c r="DO128" s="1136"/>
      <c r="DP128" s="1136"/>
      <c r="DQ128" s="1136" t="s">
        <v>141</v>
      </c>
      <c r="DR128" s="1136"/>
      <c r="DS128" s="1136"/>
      <c r="DT128" s="1136"/>
      <c r="DU128" s="1136"/>
      <c r="DV128" s="1137" t="s">
        <v>488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510</v>
      </c>
      <c r="X129" s="1170"/>
      <c r="Y129" s="1170"/>
      <c r="Z129" s="1171"/>
      <c r="AA129" s="1054">
        <v>1628829</v>
      </c>
      <c r="AB129" s="1055"/>
      <c r="AC129" s="1055"/>
      <c r="AD129" s="1055"/>
      <c r="AE129" s="1056"/>
      <c r="AF129" s="1057">
        <v>1643204</v>
      </c>
      <c r="AG129" s="1055"/>
      <c r="AH129" s="1055"/>
      <c r="AI129" s="1055"/>
      <c r="AJ129" s="1056"/>
      <c r="AK129" s="1057">
        <v>1738864</v>
      </c>
      <c r="AL129" s="1055"/>
      <c r="AM129" s="1055"/>
      <c r="AN129" s="1055"/>
      <c r="AO129" s="1056"/>
      <c r="AP129" s="1172"/>
      <c r="AQ129" s="1173"/>
      <c r="AR129" s="1173"/>
      <c r="AS129" s="1173"/>
      <c r="AT129" s="1174"/>
      <c r="AU129" s="286"/>
      <c r="AV129" s="286"/>
      <c r="AW129" s="286"/>
      <c r="AX129" s="1163" t="s">
        <v>511</v>
      </c>
      <c r="AY129" s="1046"/>
      <c r="AZ129" s="1046"/>
      <c r="BA129" s="1046"/>
      <c r="BB129" s="1046"/>
      <c r="BC129" s="1046"/>
      <c r="BD129" s="1046"/>
      <c r="BE129" s="1047"/>
      <c r="BF129" s="1164" t="s">
        <v>476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513</v>
      </c>
      <c r="X130" s="1170"/>
      <c r="Y130" s="1170"/>
      <c r="Z130" s="1171"/>
      <c r="AA130" s="1054">
        <v>282853</v>
      </c>
      <c r="AB130" s="1055"/>
      <c r="AC130" s="1055"/>
      <c r="AD130" s="1055"/>
      <c r="AE130" s="1056"/>
      <c r="AF130" s="1057">
        <v>293757</v>
      </c>
      <c r="AG130" s="1055"/>
      <c r="AH130" s="1055"/>
      <c r="AI130" s="1055"/>
      <c r="AJ130" s="1056"/>
      <c r="AK130" s="1057">
        <v>294443</v>
      </c>
      <c r="AL130" s="1055"/>
      <c r="AM130" s="1055"/>
      <c r="AN130" s="1055"/>
      <c r="AO130" s="1056"/>
      <c r="AP130" s="1172"/>
      <c r="AQ130" s="1173"/>
      <c r="AR130" s="1173"/>
      <c r="AS130" s="1173"/>
      <c r="AT130" s="1174"/>
      <c r="AU130" s="286"/>
      <c r="AV130" s="286"/>
      <c r="AW130" s="286"/>
      <c r="AX130" s="1163" t="s">
        <v>514</v>
      </c>
      <c r="AY130" s="1046"/>
      <c r="AZ130" s="1046"/>
      <c r="BA130" s="1046"/>
      <c r="BB130" s="1046"/>
      <c r="BC130" s="1046"/>
      <c r="BD130" s="1046"/>
      <c r="BE130" s="1047"/>
      <c r="BF130" s="1200">
        <v>4.9000000000000004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515</v>
      </c>
      <c r="X131" s="1208"/>
      <c r="Y131" s="1208"/>
      <c r="Z131" s="1209"/>
      <c r="AA131" s="1101">
        <v>1345976</v>
      </c>
      <c r="AB131" s="1080"/>
      <c r="AC131" s="1080"/>
      <c r="AD131" s="1080"/>
      <c r="AE131" s="1081"/>
      <c r="AF131" s="1079">
        <v>1349447</v>
      </c>
      <c r="AG131" s="1080"/>
      <c r="AH131" s="1080"/>
      <c r="AI131" s="1080"/>
      <c r="AJ131" s="1081"/>
      <c r="AK131" s="1079">
        <v>1444421</v>
      </c>
      <c r="AL131" s="1080"/>
      <c r="AM131" s="1080"/>
      <c r="AN131" s="1080"/>
      <c r="AO131" s="1081"/>
      <c r="AP131" s="1210"/>
      <c r="AQ131" s="1211"/>
      <c r="AR131" s="1211"/>
      <c r="AS131" s="1211"/>
      <c r="AT131" s="1212"/>
      <c r="AU131" s="286"/>
      <c r="AV131" s="286"/>
      <c r="AW131" s="286"/>
      <c r="AX131" s="1182" t="s">
        <v>516</v>
      </c>
      <c r="AY131" s="1133"/>
      <c r="AZ131" s="1133"/>
      <c r="BA131" s="1133"/>
      <c r="BB131" s="1133"/>
      <c r="BC131" s="1133"/>
      <c r="BD131" s="1133"/>
      <c r="BE131" s="1134"/>
      <c r="BF131" s="1183" t="s">
        <v>417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518</v>
      </c>
      <c r="W132" s="1193"/>
      <c r="X132" s="1193"/>
      <c r="Y132" s="1193"/>
      <c r="Z132" s="1194"/>
      <c r="AA132" s="1195">
        <v>4.6234108190000001</v>
      </c>
      <c r="AB132" s="1196"/>
      <c r="AC132" s="1196"/>
      <c r="AD132" s="1196"/>
      <c r="AE132" s="1197"/>
      <c r="AF132" s="1198">
        <v>5.265193816</v>
      </c>
      <c r="AG132" s="1196"/>
      <c r="AH132" s="1196"/>
      <c r="AI132" s="1196"/>
      <c r="AJ132" s="1197"/>
      <c r="AK132" s="1198">
        <v>5.0674976340000004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519</v>
      </c>
      <c r="W133" s="1176"/>
      <c r="X133" s="1176"/>
      <c r="Y133" s="1176"/>
      <c r="Z133" s="1177"/>
      <c r="AA133" s="1178">
        <v>5.2</v>
      </c>
      <c r="AB133" s="1179"/>
      <c r="AC133" s="1179"/>
      <c r="AD133" s="1179"/>
      <c r="AE133" s="1180"/>
      <c r="AF133" s="1178">
        <v>5</v>
      </c>
      <c r="AG133" s="1179"/>
      <c r="AH133" s="1179"/>
      <c r="AI133" s="1179"/>
      <c r="AJ133" s="1180"/>
      <c r="AK133" s="1178">
        <v>4.9000000000000004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E9DdF9jA1Pi+zCnh+ZtG4WN2cpOKsh/MACWdJNJvOveYIYbO3kdIVh9Vr4LAFudyFP54Wz0Cxn9Jp+8bXmjqA==" saltValue="qPjA5DcFWd2/WKplqXx7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0"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08CxzXrnG7/TxEjzWuz//5Q29Xq9HIz4yNjA2Lqy9eMiu6rp8fpjAg/vn8Hzsn36PTxblnSl8zmWUwy8iriQ==" saltValue="Azti5tUZj2z0ZmHDpzcrzQ==" spinCount="100000" sheet="1" objects="1" scenarios="1"/>
  <dataConsolidate/>
  <phoneticPr fontId="2"/>
  <printOptions horizontalCentered="1" verticalCentered="1"/>
  <pageMargins left="0" right="0" top="0" bottom="0" header="0" footer="0"/>
  <pageSetup paperSize="9" scale="45" orientation="landscape"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l66TexbqcPNLeuTofWRyR3nIwP0B8nZeDOW1uzugfMoY/nSKO1XUq0xdubhqmrJYHyQWkOXlJuU45EoCe4zA==" saltValue="SSdclbLjYAmikjgQMF5Ycg==" spinCount="100000" sheet="1" objects="1" scenarios="1"/>
  <dataConsolidate/>
  <phoneticPr fontId="2"/>
  <printOptions horizontalCentered="1" verticalCentered="1"/>
  <pageMargins left="0" right="0" top="0" bottom="0" header="0" footer="0"/>
  <pageSetup paperSize="9" scale="49" orientation="landscape"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528</v>
      </c>
      <c r="AL9" s="1216"/>
      <c r="AM9" s="1216"/>
      <c r="AN9" s="1217"/>
      <c r="AO9" s="314">
        <v>475391</v>
      </c>
      <c r="AP9" s="314">
        <v>178183</v>
      </c>
      <c r="AQ9" s="315">
        <v>224098</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529</v>
      </c>
      <c r="AL10" s="1216"/>
      <c r="AM10" s="1216"/>
      <c r="AN10" s="1217"/>
      <c r="AO10" s="317">
        <v>42642</v>
      </c>
      <c r="AP10" s="317">
        <v>15983</v>
      </c>
      <c r="AQ10" s="318">
        <v>32087</v>
      </c>
      <c r="AR10" s="319">
        <v>-50.2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530</v>
      </c>
      <c r="AL11" s="1216"/>
      <c r="AM11" s="1216"/>
      <c r="AN11" s="1217"/>
      <c r="AO11" s="317" t="s">
        <v>531</v>
      </c>
      <c r="AP11" s="317" t="s">
        <v>531</v>
      </c>
      <c r="AQ11" s="318">
        <v>3587</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532</v>
      </c>
      <c r="AL12" s="1216"/>
      <c r="AM12" s="1216"/>
      <c r="AN12" s="1217"/>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533</v>
      </c>
      <c r="AL13" s="1216"/>
      <c r="AM13" s="1216"/>
      <c r="AN13" s="1217"/>
      <c r="AO13" s="317">
        <v>31970</v>
      </c>
      <c r="AP13" s="317">
        <v>11983</v>
      </c>
      <c r="AQ13" s="318">
        <v>11579</v>
      </c>
      <c r="AR13" s="319">
        <v>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534</v>
      </c>
      <c r="AL14" s="1216"/>
      <c r="AM14" s="1216"/>
      <c r="AN14" s="1217"/>
      <c r="AO14" s="317">
        <v>13947</v>
      </c>
      <c r="AP14" s="317">
        <v>5228</v>
      </c>
      <c r="AQ14" s="318">
        <v>4496</v>
      </c>
      <c r="AR14" s="319">
        <v>16.3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535</v>
      </c>
      <c r="AL15" s="1222"/>
      <c r="AM15" s="1222"/>
      <c r="AN15" s="1223"/>
      <c r="AO15" s="317">
        <v>-30637</v>
      </c>
      <c r="AP15" s="317">
        <v>-11483</v>
      </c>
      <c r="AQ15" s="318">
        <v>-17592</v>
      </c>
      <c r="AR15" s="319">
        <v>-34.700000000000003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533313</v>
      </c>
      <c r="AP16" s="317">
        <v>199892</v>
      </c>
      <c r="AQ16" s="318">
        <v>258255</v>
      </c>
      <c r="AR16" s="319">
        <v>-22.6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540</v>
      </c>
      <c r="AL21" s="1225"/>
      <c r="AM21" s="1225"/>
      <c r="AN21" s="1226"/>
      <c r="AO21" s="330">
        <v>16.489999999999998</v>
      </c>
      <c r="AP21" s="331">
        <v>22.75</v>
      </c>
      <c r="AQ21" s="332">
        <v>-6.26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541</v>
      </c>
      <c r="AL22" s="1225"/>
      <c r="AM22" s="1225"/>
      <c r="AN22" s="1226"/>
      <c r="AO22" s="335">
        <v>93.7</v>
      </c>
      <c r="AP22" s="336">
        <v>95.6</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545</v>
      </c>
      <c r="AL32" s="1219"/>
      <c r="AM32" s="1219"/>
      <c r="AN32" s="1220"/>
      <c r="AO32" s="345">
        <v>238818</v>
      </c>
      <c r="AP32" s="345">
        <v>89512</v>
      </c>
      <c r="AQ32" s="346">
        <v>146295</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546</v>
      </c>
      <c r="AL33" s="1219"/>
      <c r="AM33" s="1219"/>
      <c r="AN33" s="1220"/>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547</v>
      </c>
      <c r="AL34" s="1219"/>
      <c r="AM34" s="1219"/>
      <c r="AN34" s="1220"/>
      <c r="AO34" s="345" t="s">
        <v>531</v>
      </c>
      <c r="AP34" s="345" t="s">
        <v>531</v>
      </c>
      <c r="AQ34" s="346">
        <v>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548</v>
      </c>
      <c r="AL35" s="1219"/>
      <c r="AM35" s="1219"/>
      <c r="AN35" s="1220"/>
      <c r="AO35" s="345">
        <v>126100</v>
      </c>
      <c r="AP35" s="345">
        <v>47264</v>
      </c>
      <c r="AQ35" s="346">
        <v>31593</v>
      </c>
      <c r="AR35" s="347">
        <v>49.6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549</v>
      </c>
      <c r="AL36" s="1219"/>
      <c r="AM36" s="1219"/>
      <c r="AN36" s="1220"/>
      <c r="AO36" s="345">
        <v>2721</v>
      </c>
      <c r="AP36" s="345">
        <v>1020</v>
      </c>
      <c r="AQ36" s="346">
        <v>3914</v>
      </c>
      <c r="AR36" s="347">
        <v>-73.900000000000006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550</v>
      </c>
      <c r="AL37" s="1219"/>
      <c r="AM37" s="1219"/>
      <c r="AN37" s="1220"/>
      <c r="AO37" s="345" t="s">
        <v>531</v>
      </c>
      <c r="AP37" s="345" t="s">
        <v>531</v>
      </c>
      <c r="AQ37" s="346">
        <v>1348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551</v>
      </c>
      <c r="AL38" s="1228"/>
      <c r="AM38" s="1228"/>
      <c r="AN38" s="1229"/>
      <c r="AO38" s="348" t="s">
        <v>531</v>
      </c>
      <c r="AP38" s="348" t="s">
        <v>531</v>
      </c>
      <c r="AQ38" s="349">
        <v>27</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552</v>
      </c>
      <c r="AL39" s="1228"/>
      <c r="AM39" s="1228"/>
      <c r="AN39" s="1229"/>
      <c r="AO39" s="345" t="s">
        <v>531</v>
      </c>
      <c r="AP39" s="345" t="s">
        <v>531</v>
      </c>
      <c r="AQ39" s="346">
        <v>-7201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553</v>
      </c>
      <c r="AL40" s="1219"/>
      <c r="AM40" s="1219"/>
      <c r="AN40" s="1220"/>
      <c r="AO40" s="345">
        <v>-294443</v>
      </c>
      <c r="AP40" s="345">
        <v>-110361</v>
      </c>
      <c r="AQ40" s="346">
        <v>-128709</v>
      </c>
      <c r="AR40" s="347">
        <v>-14.3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73196</v>
      </c>
      <c r="AP41" s="345">
        <v>27435</v>
      </c>
      <c r="AQ41" s="346">
        <v>47272</v>
      </c>
      <c r="AR41" s="347">
        <v>-42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523</v>
      </c>
      <c r="AN49" s="1235" t="s">
        <v>557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401946</v>
      </c>
      <c r="AN51" s="367">
        <v>140344</v>
      </c>
      <c r="AO51" s="368">
        <v>-17.7</v>
      </c>
      <c r="AP51" s="369">
        <v>291945</v>
      </c>
      <c r="AQ51" s="370">
        <v>19.100000000000001</v>
      </c>
      <c r="AR51" s="371">
        <v>-36.799999999999997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279557</v>
      </c>
      <c r="AN52" s="375">
        <v>97611</v>
      </c>
      <c r="AO52" s="376">
        <v>-8</v>
      </c>
      <c r="AP52" s="377">
        <v>127651</v>
      </c>
      <c r="AQ52" s="378">
        <v>17.2</v>
      </c>
      <c r="AR52" s="379">
        <v>-25.2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517678</v>
      </c>
      <c r="AN53" s="367">
        <v>183444</v>
      </c>
      <c r="AO53" s="368">
        <v>30.7</v>
      </c>
      <c r="AP53" s="369">
        <v>291173</v>
      </c>
      <c r="AQ53" s="370">
        <v>-0.3</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239910</v>
      </c>
      <c r="AN54" s="375">
        <v>85014</v>
      </c>
      <c r="AO54" s="376">
        <v>-12.9</v>
      </c>
      <c r="AP54" s="377">
        <v>119071</v>
      </c>
      <c r="AQ54" s="378">
        <v>-6.7</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352254</v>
      </c>
      <c r="AN55" s="367">
        <v>127953</v>
      </c>
      <c r="AO55" s="368">
        <v>-30.2</v>
      </c>
      <c r="AP55" s="369">
        <v>271581</v>
      </c>
      <c r="AQ55" s="370">
        <v>-6.7</v>
      </c>
      <c r="AR55" s="371">
        <v>-23.5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269060</v>
      </c>
      <c r="AN56" s="375">
        <v>97733</v>
      </c>
      <c r="AO56" s="376">
        <v>15</v>
      </c>
      <c r="AP56" s="377">
        <v>117844</v>
      </c>
      <c r="AQ56" s="378">
        <v>-1</v>
      </c>
      <c r="AR56" s="379">
        <v>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438735</v>
      </c>
      <c r="AN57" s="367">
        <v>162074</v>
      </c>
      <c r="AO57" s="368">
        <v>26.7</v>
      </c>
      <c r="AP57" s="369">
        <v>268375</v>
      </c>
      <c r="AQ57" s="370">
        <v>-1.2</v>
      </c>
      <c r="AR57" s="371">
        <v>27.9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366520</v>
      </c>
      <c r="AN58" s="375">
        <v>135397</v>
      </c>
      <c r="AO58" s="376">
        <v>38.5</v>
      </c>
      <c r="AP58" s="377">
        <v>119602</v>
      </c>
      <c r="AQ58" s="378">
        <v>1.5</v>
      </c>
      <c r="AR58" s="379">
        <v>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623236</v>
      </c>
      <c r="AN59" s="367">
        <v>233597</v>
      </c>
      <c r="AO59" s="368">
        <v>44.1</v>
      </c>
      <c r="AP59" s="369">
        <v>301035</v>
      </c>
      <c r="AQ59" s="370">
        <v>12.2</v>
      </c>
      <c r="AR59" s="371">
        <v>31.9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337806</v>
      </c>
      <c r="AN60" s="375">
        <v>126614</v>
      </c>
      <c r="AO60" s="376">
        <v>-6.5</v>
      </c>
      <c r="AP60" s="377">
        <v>154376</v>
      </c>
      <c r="AQ60" s="378">
        <v>29.1</v>
      </c>
      <c r="AR60" s="379">
        <v>-35.6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466770</v>
      </c>
      <c r="AN61" s="382">
        <v>169482</v>
      </c>
      <c r="AO61" s="383">
        <v>10.7</v>
      </c>
      <c r="AP61" s="384">
        <v>284822</v>
      </c>
      <c r="AQ61" s="385">
        <v>4.5999999999999996</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298571</v>
      </c>
      <c r="AN62" s="375">
        <v>108474</v>
      </c>
      <c r="AO62" s="376">
        <v>5.2</v>
      </c>
      <c r="AP62" s="377">
        <v>127709</v>
      </c>
      <c r="AQ62" s="378">
        <v>8</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4kGtnK9kV1Nd77QGPaPtidZGkwoieucdtWd0gXg91qpn+tgNOO63D7kqhWyIpOyjihx240C0hzaKzIb2pA3bg==" saltValue="K/4pnun4izpusUTHOYgu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1" spans="125:125" ht="13.5" hidden="1" customHeight="1" x14ac:dyDescent="0.15">
      <c r="DU121" s="292"/>
    </row>
  </sheetData>
  <sheetProtection algorithmName="SHA-512" hashValue="uh+EU4Dn1Y2CldHOHvPJb/Q+GhuA10ZXTHbstdkgv/n89qOgl2Zfm4JZeJHUMtJWhhHNKz8NJxD30lgPEz7bJQ==" saltValue="q669AN/Byg+QTDWRnLP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J+nVcNblLjPLX1TJISIIpUPh1No9mRO6FaDLZC0XvNp7xKSyS8IcIa8fkPsR8c5RUAfmOujgkZqzMmymXGjGuQ==" saltValue="3CVdOII9BA43SSJ+rV7W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8" t="s">
        <v>3</v>
      </c>
      <c r="D47" s="1238"/>
      <c r="E47" s="1239"/>
      <c r="F47" s="11">
        <v>44.43</v>
      </c>
      <c r="G47" s="12">
        <v>45.71</v>
      </c>
      <c r="H47" s="12">
        <v>45.59</v>
      </c>
      <c r="I47" s="12">
        <v>46.96</v>
      </c>
      <c r="J47" s="13">
        <v>47.78</v>
      </c>
    </row>
    <row r="48" spans="2:10" ht="57.75" customHeight="1" x14ac:dyDescent="0.15">
      <c r="B48" s="14"/>
      <c r="C48" s="1240" t="s">
        <v>4</v>
      </c>
      <c r="D48" s="1240"/>
      <c r="E48" s="1241"/>
      <c r="F48" s="15">
        <v>4.6500000000000004</v>
      </c>
      <c r="G48" s="16">
        <v>4.51</v>
      </c>
      <c r="H48" s="16">
        <v>4.93</v>
      </c>
      <c r="I48" s="16">
        <v>7.13</v>
      </c>
      <c r="J48" s="17">
        <v>6.11</v>
      </c>
    </row>
    <row r="49" spans="2:10" ht="57.75" customHeight="1" thickBot="1" x14ac:dyDescent="0.2">
      <c r="B49" s="18"/>
      <c r="C49" s="1242" t="s">
        <v>5</v>
      </c>
      <c r="D49" s="1242"/>
      <c r="E49" s="1243"/>
      <c r="F49" s="19" t="s">
        <v>578</v>
      </c>
      <c r="G49" s="20">
        <v>5.76</v>
      </c>
      <c r="H49" s="20">
        <v>5.16</v>
      </c>
      <c r="I49" s="20">
        <v>7.47</v>
      </c>
      <c r="J49" s="21">
        <v>2.77</v>
      </c>
    </row>
    <row r="50" spans="2:10" ht="13.5" customHeight="1" x14ac:dyDescent="0.15"/>
  </sheetData>
  <sheetProtection algorithmName="SHA-512" hashValue="HNMte9dF+BYyjsHfpta2K61F5gWDx+JaYDUqgEbYV9Trp7nlMfQ4YRpP1vbpENprrZaVy+2D1OpxD9+f8/v/CA==" saltValue="JgFfSMF2+sheJZOxFu1v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0"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2022-09-21T12:15:08Z</cp:lastPrinted>
  <dcterms:created xsi:type="dcterms:W3CDTF">2022-02-02T05:10:33Z</dcterms:created>
  <dcterms:modified xsi:type="dcterms:W3CDTF">2022-09-28T10:03:15Z</dcterms:modified>
  <cp:category/>
</cp:coreProperties>
</file>