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9C4EF7AE-0CD2-4E25-8537-DE3388894EC5}"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s="1"/>
  <c r="BE35" i="10" s="1"/>
  <c r="BE36" i="10" s="1"/>
  <c r="BE37" i="10" s="1"/>
  <c r="BE38" i="10" s="1"/>
  <c r="AM34" i="10"/>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<sst xmlns="http://schemas.openxmlformats.org/spreadsheetml/2006/main" count="1215" uniqueCount="634">
  <si>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</si>
  <si>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</si>
  <si>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</si>
  <si>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</si>
  <si>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</si>
  <si>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</si>
  <si>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</si>
  <si>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</si>
  <si>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</si>
  <si>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</si>
  <si>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</si>
  <si>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</si>
  <si>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</si>
  <si>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</si>
  <si>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</si>
  <si>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</si>
  <si>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</si>
  <si>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</si>
  <si>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</si>
  <si>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</si>
  <si>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</si>
  <si>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</si>
  <si>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</si>
  <si>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</si>
  <si>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</si>
  <si>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</si>
  <si>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</si>
  <si>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</si>
  <si>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</si>
  <si>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</si>
  <si>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</si>
  <si>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</si>
  <si>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</si>
  <si>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</si>
  <si>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</si>
  <si>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</si>
  <si>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</si>
  <si>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</si>
  <si>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</si>
  <si>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</si>
  <si>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</si>
  <si>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</si>
  <si>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</si>
  <si>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</si>
  <si>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</si>
  <si>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</si>
  <si>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</si>
  <si>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</si>
  <si>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</si>
  <si>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</si>
  <si>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</si>
  <si>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</si>
  <si>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</si>
  <si>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</si>
  <si>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</si>
  <si>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</si>
  <si>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</si>
  <si>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</si>
  <si>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</si>
  <si>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</si>
  <si>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</si>
  <si>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</si>
  <si>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</si>
  <si>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</si>
  <si>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</si>
  <si>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</si>
  <si>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</si>
  <si>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</si>
  <si>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</si>
  <si>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</si>
  <si>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</si>
  <si>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</si>
  <si>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</si>
  <si>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</si>
  <si>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</si>
  <si>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</si>
  <si>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</si>
  <si>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</si>
  <si>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</si>
  <si>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</si>
  <si>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</si>
  <si>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</si>
  <si>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</si>
  <si>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</si>
  <si>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</si>
  <si>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</si>
  <si>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</si>
  <si>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</si>
  <si>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</si>
  <si>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</si>
  <si>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</si>
  <si>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</si>
  <si>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</si>
  <si>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</si>
  <si>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</si>
  <si>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</si>
  <si>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</si>
  <si>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王滝村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</si>
  <si>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</si>
  <si>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</si>
  <si>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</si>
  <si>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</si>
  <si>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</si>
  <si>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</si>
  <si>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</si>
  <si>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</si>
  <si>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</si>
  <si>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</si>
  <si>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</si>
  <si>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</si>
  <si>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</si>
  <si>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</si>
  <si>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</si>
  <si>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</si>
  <si>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</si>
  <si>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</si>
  <si>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</si>
  <si>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</si>
  <si>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</si>
  <si>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</si>
  <si>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</si>
  <si>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</si>
  <si>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</si>
  <si>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</si>
  <si>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</si>
  <si>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</si>
  <si>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</si>
  <si>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</si>
  <si>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</si>
  <si>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</si>
  <si>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</si>
  <si>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</si>
  <si>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</si>
  <si>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</si>
  <si>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</si>
  <si>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</si>
  <si>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</si>
  <si>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</si>
  <si>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</si>
  <si>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</si>
  <si>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</si>
  <si>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</si>
  <si>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</si>
  <si>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</si>
  <si>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</si>
  <si>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</si>
  <si>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</si>
  <si>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</si>
  <si>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</si>
  <si>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</si>
  <si>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</si>
  <si>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</si>
  <si>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</si>
  <si>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</si>
  <si>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</si>
  <si>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</si>
  <si>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</si>
  <si>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</si>
  <si>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</si>
  <si>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</si>
  <si>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</si>
  <si>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</si>
  <si>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</si>
  <si>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</si>
  <si>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</si>
  <si>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</si>
  <si>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</si>
  <si>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</si>
  <si>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</si>
  <si>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</si>
  <si>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</si>
  <si>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</si>
  <si>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</si>
  <si>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</si>
  <si>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</si>
  <si>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</si>
  <si>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</si>
  <si>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</si>
  <si>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</si>
  <si>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</si>
  <si>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</si>
  <si>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</si>
  <si>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</si>
  <si>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</si>
  <si>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</si>
  <si>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</si>
  <si>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</si>
  <si>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</si>
  <si>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</si>
  <si>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</si>
  <si>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</si>
  <si>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</si>
  <si>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</si>
  <si>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</si>
  <si>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</si>
  <si>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</si>
  <si>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</si>
  <si>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</si>
  <si>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</si>
  <si>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</si>
  <si>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</si>
  <si>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</si>
  <si>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</si>
  <si>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</si>
  <si>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</si>
  <si>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</si>
  <si>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</si>
  <si>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</si>
  <si>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</si>
  <si>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</si>
  <si>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</si>
  <si>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</si>
  <si>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</si>
  <si>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長野県王滝村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</si>
  <si>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</si>
  <si>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</si>
  <si>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</si>
  <si>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</si>
  <si>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</si>
  <si>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</si>
  <si>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</si>
  <si>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</si>
  <si>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</si>
  <si>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</si>
  <si>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</si>
  <si>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</si>
  <si>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</si>
  <si>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</si>
  <si>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</si>
  <si>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</si>
  <si>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</si>
  <si>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</si>
  <si>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</si>
  <si>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</si>
  <si>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</si>
  <si>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</si>
  <si>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</si>
  <si>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</si>
  <si>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</si>
  <si>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</si>
  <si>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</si>
  <si>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</si>
  <si>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</si>
  <si>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</si>
  <si>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</si>
  <si>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</si>
  <si>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</si>
  <si>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</si>
  <si>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</si>
  <si>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</si>
  <si>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</si>
  <si>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</si>
  <si>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</si>
  <si>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</si>
  <si>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</si>
  <si>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</si>
  <si>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</si>
  <si>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</si>
  <si>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</si>
  <si>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</si>
  <si>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</si>
  <si>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</si>
  <si>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</si>
  <si>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</si>
  <si>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</si>
  <si>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</si>
  <si>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</si>
  <si>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</si>
  <si>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</si>
  <si>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</si>
  <si>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</si>
  <si>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</si>
  <si>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</si>
  <si>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</si>
  <si>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</si>
  <si>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</si>
  <si>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</si>
  <si>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</si>
  <si>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</si>
  <si>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</si>
  <si>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</si>
  <si>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</si>
  <si>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</si>
  <si>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</si>
  <si>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</si>
  <si>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</si>
  <si>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</si>
  <si>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</si>
  <si>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</si>
  <si>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</si>
  <si>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</si>
  <si>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</si>
  <si>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</si>
  <si>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</si>
  <si>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</si>
  <si>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</si>
  <si>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</si>
  <si>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</si>
  <si>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</si>
  <si>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</si>
  <si>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</si>
  <si>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</si>
  <si>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</si>
  <si>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</si>
  <si>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</si>
  <si>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</si>
  <si>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</si>
  <si>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</si>
  <si>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</si>
  <si>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</si>
  <si>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</si>
  <si>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</si>
  <si>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</si>
  <si>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</si>
  <si>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</si>
  <si>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</si>
  <si>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</si>
  <si>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</si>
  <si>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</si>
  <si>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</si>
  <si>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</si>
  <si>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</si>
  <si>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</si>
  <si>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</si>
  <si>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</si>
  <si>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</si>
  <si>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</si>
  <si>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</si>
  <si>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</si>
  <si>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</si>
  <si>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</si>
  <si>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</si>
  <si>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観光施設</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</si>
  <si>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</si>
  <si>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</si>
  <si>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</si>
  <si>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</si>
  <si>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</si>
  <si>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</si>
  <si>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</si>
  <si>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</si>
  <si>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</si>
  <si>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</si>
  <si>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</si>
  <si>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</si>
  <si>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</si>
  <si>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</si>
  <si>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</si>
  <si>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</si>
  <si>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</si>
  <si>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</si>
  <si>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</si>
  <si>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</si>
  <si>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</si>
  <si>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</si>
  <si>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</si>
  <si>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</si>
  <si>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</si>
  <si>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</si>
  <si>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</si>
  <si>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</si>
  <si>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</si>
  <si>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</si>
  <si>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</si>
  <si>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</si>
  <si>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</si>
  <si>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</si>
  <si>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</si>
  <si>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</si>
  <si>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長野県王滝村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</si>
  <si>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</si>
  <si>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</si>
  <si>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</si>
  <si>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</si>
  <si>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</si>
  <si>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</si>
  <si>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</si>
  <si>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</si>
  <si>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</si>
  <si>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</si>
  <si>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</si>
  <si>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</si>
  <si>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</si>
  <si>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</si>
  <si>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</si>
  <si>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</si>
  <si>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</si>
  <si>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</si>
  <si>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</si>
  <si>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</si>
  <si>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</si>
  <si>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</si>
  <si>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</si>
  <si>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</si>
  <si>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</si>
  <si>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</si>
  <si>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</si>
  <si>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</si>
  <si>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</si>
  <si>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</si>
  <si>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</si>
  <si>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</si>
  <si>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</si>
  <si>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</si>
  <si>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特別会計国民健康保険（事業勘定）</t>
    <phoneticPr fontId="5"/>
  </si>
  <si>
    <t>特別会計国民健康保険診療施設費</t>
    <phoneticPr fontId="5"/>
  </si>
  <si>
    <t>特別会計後期高齢者医療費事業</t>
    <phoneticPr fontId="5"/>
  </si>
  <si>
    <t>公営企業観光施設事業会計</t>
    <phoneticPr fontId="5"/>
  </si>
  <si>
    <t>法適用企業</t>
    <phoneticPr fontId="5"/>
  </si>
  <si>
    <t>特別会計村営水道事業費</t>
    <phoneticPr fontId="5"/>
  </si>
  <si>
    <t>法非適用企業</t>
    <phoneticPr fontId="5"/>
  </si>
  <si>
    <t>特別会計おんたけ高原簡易水道事業費</t>
    <phoneticPr fontId="5"/>
  </si>
  <si>
    <t>法非適用企業</t>
    <phoneticPr fontId="5"/>
  </si>
  <si>
    <t>特別会計農業集落排水事業費</t>
    <phoneticPr fontId="5"/>
  </si>
  <si>
    <t>法非適用企業</t>
    <phoneticPr fontId="5"/>
  </si>
  <si>
    <t>特別会計簡易排水事業費</t>
    <phoneticPr fontId="5"/>
  </si>
  <si>
    <t>特別会計宅地造成分譲事業費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</si>
  <si>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</si>
  <si>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</si>
  <si>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</si>
  <si>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</si>
  <si>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</si>
  <si>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</si>
  <si>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</si>
  <si>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</si>
  <si>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</si>
  <si>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</si>
  <si>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</si>
  <si>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</si>
  <si>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</si>
  <si>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</si>
  <si>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</si>
  <si>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</si>
  <si>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</si>
  <si>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</si>
  <si>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</si>
  <si>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</si>
  <si>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</si>
  <si>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</si>
  <si>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</si>
  <si>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</si>
  <si>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</si>
  <si>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</si>
  <si>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</si>
  <si>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</si>
  <si>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</si>
  <si>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</si>
  <si>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</si>
  <si>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</si>
  <si>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</si>
  <si>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</si>
  <si>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</si>
  <si>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</si>
  <si>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</si>
  <si>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</si>
  <si>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</si>
  <si>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</si>
  <si>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</si>
  <si>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</si>
  <si>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</si>
  <si>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</si>
  <si>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</si>
  <si>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</si>
  <si>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</si>
  <si>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</si>
  <si>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</si>
  <si>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</si>
  <si>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</si>
  <si>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</si>
  <si>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</si>
  <si>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</si>
  <si>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</si>
  <si>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</si>
  <si>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</si>
  <si>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</si>
  <si>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</si>
  <si>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</si>
  <si>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特別会計農業集落排水事業費</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</si>
  <si>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</si>
  <si>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</si>
  <si>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</si>
  <si>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</si>
  <si>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特別会計おんたけ高原簡易水道事業費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</si>
  <si>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</si>
  <si>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</si>
  <si>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</si>
  <si>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</si>
  <si>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</si>
  <si>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</si>
  <si>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</si>
  <si>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</si>
  <si>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</si>
  <si>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</si>
  <si>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</si>
  <si>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</si>
  <si>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</si>
  <si>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</si>
  <si>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</si>
  <si>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</si>
  <si>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</si>
  <si>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</si>
  <si>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</si>
  <si>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</si>
  <si>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</si>
  <si>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</si>
  <si>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</si>
  <si>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</si>
  <si>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</si>
  <si>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</si>
  <si>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</si>
  <si>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</si>
  <si>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</si>
  <si>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</si>
  <si>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</si>
  <si>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</si>
  <si>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</si>
  <si>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</si>
  <si>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</si>
  <si>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</si>
  <si>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</si>
  <si>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</si>
  <si>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</si>
  <si>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</si>
  <si>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</si>
  <si>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</si>
  <si>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</si>
  <si>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</si>
  <si>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</si>
  <si>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</si>
  <si>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</si>
  <si>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</si>
  <si>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</si>
  <si>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</si>
  <si>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</si>
  <si>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</si>
  <si>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</si>
  <si>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</si>
  <si>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</si>
  <si>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</si>
  <si>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</si>
  <si>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</si>
  <si>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</si>
  <si>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</si>
  <si>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</si>
  <si>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</si>
  <si>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</si>
  <si>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</si>
  <si>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</si>
  <si>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</si>
  <si>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</si>
  <si>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</si>
  <si>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</si>
  <si>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</si>
  <si>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</si>
  <si>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</si>
  <si>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</si>
  <si>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</si>
  <si>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</si>
  <si>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</si>
  <si>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</si>
  <si>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</si>
  <si>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</si>
  <si>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</si>
  <si>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</si>
  <si>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</si>
  <si>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</si>
  <si>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17.34</t>
  </si>
  <si>
    <t>▲ 5.82</t>
  </si>
  <si>
    <t>▲ 1.77</t>
  </si>
  <si>
    <t>一般会計</t>
  </si>
  <si>
    <t>特別会計村営水道事業費</t>
  </si>
  <si>
    <t>特別会計国民健康保険（事業勘定）</t>
  </si>
  <si>
    <t>特別会計宅地造成分譲事業費</t>
  </si>
  <si>
    <t>公営企業観光施設事業会計</t>
  </si>
  <si>
    <t>特別会計国民健康保険診療施設費</t>
  </si>
  <si>
    <t>特別会計農業集落排水事業費</t>
  </si>
  <si>
    <t>特別会計簡易排水事業費</t>
  </si>
  <si>
    <t>その他会計（赤字）</t>
  </si>
  <si>
    <t>その他会計（黒字）</t>
  </si>
  <si>
    <t>（百万円）</t>
    <phoneticPr fontId="5"/>
  </si>
  <si>
    <t>H27末</t>
    <phoneticPr fontId="5"/>
  </si>
  <si>
    <t>H28末</t>
    <phoneticPr fontId="5"/>
  </si>
  <si>
    <t>H29末</t>
    <phoneticPr fontId="5"/>
  </si>
  <si>
    <t>H30末</t>
    <phoneticPr fontId="5"/>
  </si>
  <si>
    <t>R01末</t>
    <phoneticPr fontId="5"/>
  </si>
  <si>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</si>
  <si>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</si>
  <si>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</si>
  <si>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</si>
  <si>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</si>
  <si>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</si>
  <si>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</si>
  <si>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</si>
  <si>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</si>
  <si>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</si>
  <si>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</si>
  <si>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</si>
  <si>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</si>
  <si>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</si>
  <si>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</si>
  <si>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</si>
  <si>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</si>
  <si>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</si>
  <si>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</si>
  <si>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</si>
  <si>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</si>
  <si>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森林経営管理基金</t>
    <phoneticPr fontId="5"/>
  </si>
  <si>
    <t>利子補給基金</t>
    <rPh sb="0" eb="4">
      <t>リシホキュウ</t>
    </rPh>
    <rPh sb="4" eb="6">
      <t>キキン</t>
    </rPh>
    <phoneticPr fontId="5"/>
  </si>
  <si>
    <t>公共建築物等整備保全基金</t>
    <rPh sb="0" eb="2">
      <t>コウキョウ</t>
    </rPh>
    <rPh sb="2" eb="4">
      <t>ケンチク</t>
    </rPh>
    <rPh sb="4" eb="5">
      <t>ブツ</t>
    </rPh>
    <rPh sb="5" eb="6">
      <t>ナド</t>
    </rPh>
    <rPh sb="6" eb="8">
      <t>セイビ</t>
    </rPh>
    <rPh sb="8" eb="10">
      <t>ホゼン</t>
    </rPh>
    <rPh sb="10" eb="12">
      <t>キキン</t>
    </rPh>
    <phoneticPr fontId="5"/>
  </si>
  <si>
    <t>-</t>
    <phoneticPr fontId="2"/>
  </si>
  <si>
    <t>-</t>
    <phoneticPr fontId="2"/>
  </si>
  <si>
    <t>-</t>
    <phoneticPr fontId="2"/>
  </si>
  <si>
    <t>-</t>
    <phoneticPr fontId="2"/>
  </si>
  <si>
    <t>-</t>
    <phoneticPr fontId="2"/>
  </si>
  <si>
    <t>水と緑のふるさと基金</t>
    <phoneticPr fontId="5"/>
  </si>
  <si>
    <t>奨学金基金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</si>
  <si>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</si>
  <si>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</si>
  <si>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</si>
  <si>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</si>
  <si>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</si>
  <si>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</si>
  <si>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</si>
  <si>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</si>
  <si>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</si>
  <si>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</si>
  <si>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</si>
  <si>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</si>
  <si>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</si>
  <si>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</si>
  <si>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</si>
  <si>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</si>
  <si>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将来負担比率は、地方債借入抑制や基金残高の増加などにより「数値なし」で推移してきている。一方で、有形固定資産減価償却率は類似団体内平均値を上回っている。
今後は防災行政無線デジタル化事業、御嶽山施設整備事業等の大型事業に伴う償還金の増加により、将来負担額は今後増加し、将来負担比率が算定される見込みである。厳しい財政状況が見込まれるなか、公共施設等総合管理計画に基づき、計画的な老朽化対策に取り組む。</t>
    <rPh sb="126" eb="127">
      <t>ガク</t>
    </rPh>
    <rPh sb="134" eb="136">
      <t>ショウライ</t>
    </rPh>
    <rPh sb="136" eb="138">
      <t>フタン</t>
    </rPh>
    <rPh sb="138" eb="140">
      <t>ヒリツ</t>
    </rPh>
    <rPh sb="141" eb="143">
      <t>サンテイ</t>
    </rPh>
    <phoneticPr fontId="5"/>
  </si>
  <si>
    <t>将来負担比率は「数値なし」で推移しており、実質公債費比率は類似団体内平均値を下回っている。地方債借入を抑制してきたため、実質公債費比率はH27まで低下傾向にあったが、村や木曽広域連合の大型事業によりH28以降は増加に転じている。
今後は防災行政無線デジタル化事業、御嶽山施設整備事業等の大型事業に伴う償還が開始されるため、将来負担比率、実質公債費比率ともに上昇していくことが予想される。起債事業の必要性を検証するとともに、財政シミュレーションを精査し、健全な財政運営を図る。</t>
    <rPh sb="150" eb="152">
      <t>ショウカン</t>
    </rPh>
    <rPh sb="153" eb="155">
      <t>カイシ</t>
    </rPh>
    <rPh sb="193" eb="195">
      <t>キサイ</t>
    </rPh>
    <rPh sb="195" eb="197">
      <t>ジギョウ</t>
    </rPh>
    <rPh sb="198" eb="201">
      <t>ヒツヨウセイ</t>
    </rPh>
    <rPh sb="202" eb="204">
      <t>ケンショウ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</si>
</sst>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CE6D-4C7D-9CB8-88A92569A4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594963</c:v>
                </c:pt>
                <c:pt idx="1">
                  <c:v>303739</c:v>
                </c:pt>
                <c:pt idx="2">
                  <c:v>191138</c:v>
                </c:pt>
                <c:pt idx="3">
                  <c:v>486602</c:v>
                </c:pt>
                <c:pt idx="4">
                  <c:v>684820</c:v>
                </c:pt>
              </c:numCache>
            </c:numRef>
          </c:val>
          <c:smooth val="0"/>
          <c:extLst>
            <c:ext xmlns:c16="http://schemas.microsoft.com/office/drawing/2014/chart" uri="{C3380CC4-5D6E-409C-BE32-E72D297353CC}">
              <c16:uniqueId val="{00000001-CE6D-4C7D-9CB8-88A92569A489}"/>
            </c:ext>
          </c:extLst>
        </c:ser>
        <c:dLbls>
          <c:showLegendKey val="0"/>
          <c:showVal val="0"/>
          <c:showCatName val="0"/>
          <c:showSerName val="0"/>
          <c:showPercent val="0"/>
          <c:showBubbleSize val="0"/>
        </c:dLbls>
        <c:marker val="1"/>
        <c:smooth val="0"/>
        <c:axId val="322355112"/>
        <c:axId val="352008736"/>
      </c:lineChart>
      <c:catAx>
        <c:axId val="322355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008736"/>
        <c:crosses val="autoZero"/>
        <c:auto val="1"/>
        <c:lblAlgn val="ctr"/>
        <c:lblOffset val="100"/>
        <c:tickLblSkip val="1"/>
        <c:tickMarkSkip val="1"/>
        <c:noMultiLvlLbl val="0"/>
      </c:catAx>
      <c:valAx>
        <c:axId val="352008736"/>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355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c:v>
                </c:pt>
                <c:pt idx="1">
                  <c:v>6.72</c:v>
                </c:pt>
                <c:pt idx="2">
                  <c:v>8.9499999999999993</c:v>
                </c:pt>
                <c:pt idx="3">
                  <c:v>10.33</c:v>
                </c:pt>
                <c:pt idx="4">
                  <c:v>10.25</c:v>
                </c:pt>
              </c:numCache>
            </c:numRef>
          </c:val>
          <c:extLst>
            <c:ext xmlns:c16="http://schemas.microsoft.com/office/drawing/2014/chart" uri="{C3380CC4-5D6E-409C-BE32-E72D297353CC}">
              <c16:uniqueId val="{00000000-AA2E-4D4F-BF5E-9451E3DFA5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132.79</c:v>
                </c:pt>
                <c:pt idx="1">
                  <c:v>124.46</c:v>
                </c:pt>
                <c:pt idx="2">
                  <c:v>123.42</c:v>
                </c:pt>
                <c:pt idx="3">
                  <c:v>123.5</c:v>
                </c:pt>
                <c:pt idx="4">
                  <c:v>118.1</c:v>
                </c:pt>
              </c:numCache>
            </c:numRef>
          </c:val>
          <c:extLst>
            <c:ext xmlns:c16="http://schemas.microsoft.com/office/drawing/2014/chart" uri="{C3380CC4-5D6E-409C-BE32-E72D297353CC}">
              <c16:uniqueId val="{00000001-AA2E-4D4F-BF5E-9451E3DFA5FA}"/>
            </c:ext>
          </c:extLst>
        </c:ser>
        <c:dLbls>
          <c:showLegendKey val="0"/>
          <c:showVal val="0"/>
          <c:showCatName val="0"/>
          <c:showSerName val="0"/>
          <c:showPercent val="0"/>
          <c:showBubbleSize val="0"/>
        </c:dLbls>
        <c:gapWidth val="250"/>
        <c:overlap val="100"/>
        <c:axId val="356156024"/>
        <c:axId val="35527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10.45</c:v>
                </c:pt>
                <c:pt idx="1">
                  <c:v>-17.34</c:v>
                </c:pt>
                <c:pt idx="2">
                  <c:v>-5.82</c:v>
                </c:pt>
                <c:pt idx="3">
                  <c:v>0.61</c:v>
                </c:pt>
                <c:pt idx="4">
                  <c:v>-1.77</c:v>
                </c:pt>
              </c:numCache>
            </c:numRef>
          </c:val>
          <c:smooth val="0"/>
          <c:extLst>
            <c:ext xmlns:c16="http://schemas.microsoft.com/office/drawing/2014/chart" uri="{C3380CC4-5D6E-409C-BE32-E72D297353CC}">
              <c16:uniqueId val="{00000002-AA2E-4D4F-BF5E-9451E3DFA5FA}"/>
            </c:ext>
          </c:extLst>
        </c:ser>
        <c:dLbls>
          <c:showLegendKey val="0"/>
          <c:showVal val="0"/>
          <c:showCatName val="0"/>
          <c:showSerName val="0"/>
          <c:showPercent val="0"/>
          <c:showBubbleSize val="0"/>
        </c:dLbls>
        <c:marker val="1"/>
        <c:smooth val="0"/>
        <c:axId val="356156024"/>
        <c:axId val="355277536"/>
      </c:lineChart>
      <c:catAx>
        <c:axId val="35615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5277536"/>
        <c:crosses val="autoZero"/>
        <c:auto val="1"/>
        <c:lblAlgn val="ctr"/>
        <c:lblOffset val="100"/>
        <c:tickLblSkip val="1"/>
        <c:tickMarkSkip val="1"/>
        <c:noMultiLvlLbl val="0"/>
      </c:catAx>
      <c:valAx>
        <c:axId val="35527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15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348-4098-BA5E-FA3A10A228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48-4098-BA5E-FA3A10A2280F}"/>
            </c:ext>
          </c:extLst>
        </c:ser>
        <c:ser>
          <c:idx val="2"/>
          <c:order val="2"/>
          <c:tx>
            <c:strRef>
              <c:f>データシート!$A$29</c:f>
              <c:strCache>
                <c:ptCount val="1"/>
                <c:pt idx="0">
                  <c:v>特別会計簡易排水事業費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348-4098-BA5E-FA3A10A2280F}"/>
            </c:ext>
          </c:extLst>
        </c:ser>
        <c:ser>
          <c:idx val="3"/>
          <c:order val="3"/>
          <c:tx>
            <c:strRef>
              <c:f>データシート!$A$30</c:f>
              <c:strCache>
                <c:ptCount val="1"/>
                <c:pt idx="0">
                  <c:v>特別会計農業集落排水事業費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D348-4098-BA5E-FA3A10A2280F}"/>
            </c:ext>
          </c:extLst>
        </c:ser>
        <c:ser>
          <c:idx val="4"/>
          <c:order val="4"/>
          <c:tx>
            <c:strRef>
              <c:f>データシート!$A$31</c:f>
              <c:strCache>
                <c:ptCount val="1"/>
                <c:pt idx="0">
                  <c:v>特別会計国民健康保険診療施設費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0.06</c:v>
                </c:pt>
                <c:pt idx="8">
                  <c:v>#N/A</c:v>
                </c:pt>
                <c:pt idx="9">
                  <c:v>7.0000000000000007E-2</c:v>
                </c:pt>
              </c:numCache>
            </c:numRef>
          </c:val>
          <c:extLst>
            <c:ext xmlns:c16="http://schemas.microsoft.com/office/drawing/2014/chart" uri="{C3380CC4-5D6E-409C-BE32-E72D297353CC}">
              <c16:uniqueId val="{00000004-D348-4098-BA5E-FA3A10A2280F}"/>
            </c:ext>
          </c:extLst>
        </c:ser>
        <c:ser>
          <c:idx val="5"/>
          <c:order val="5"/>
          <c:tx>
            <c:strRef>
              <c:f>データシート!$A$32</c:f>
              <c:strCache>
                <c:ptCount val="1"/>
                <c:pt idx="0">
                  <c:v>公営企業観光施設事業会計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0.56000000000000005</c:v>
                </c:pt>
                <c:pt idx="2">
                  <c:v>#N/A</c:v>
                </c:pt>
                <c:pt idx="3">
                  <c:v>0.01</c:v>
                </c:pt>
                <c:pt idx="4">
                  <c:v>#N/A</c:v>
                </c:pt>
                <c:pt idx="5">
                  <c:v>0.14000000000000001</c:v>
                </c:pt>
                <c:pt idx="6">
                  <c:v>#N/A</c:v>
                </c:pt>
                <c:pt idx="7">
                  <c:v>0.14000000000000001</c:v>
                </c:pt>
                <c:pt idx="8">
                  <c:v>#N/A</c:v>
                </c:pt>
                <c:pt idx="9">
                  <c:v>0.13</c:v>
                </c:pt>
              </c:numCache>
            </c:numRef>
          </c:val>
          <c:extLst>
            <c:ext xmlns:c16="http://schemas.microsoft.com/office/drawing/2014/chart" uri="{C3380CC4-5D6E-409C-BE32-E72D297353CC}">
              <c16:uniqueId val="{00000005-D348-4098-BA5E-FA3A10A2280F}"/>
            </c:ext>
          </c:extLst>
        </c:ser>
        <c:ser>
          <c:idx val="6"/>
          <c:order val="6"/>
          <c:tx>
            <c:strRef>
              <c:f>データシート!$A$33</c:f>
              <c:strCache>
                <c:ptCount val="1"/>
                <c:pt idx="0">
                  <c:v>特別会計宅地造成分譲事業費</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0.19</c:v>
                </c:pt>
                <c:pt idx="2">
                  <c:v>#N/A</c:v>
                </c:pt>
                <c:pt idx="3">
                  <c:v>0.21</c:v>
                </c:pt>
                <c:pt idx="4">
                  <c:v>#N/A</c:v>
                </c:pt>
                <c:pt idx="5">
                  <c:v>0.2</c:v>
                </c:pt>
                <c:pt idx="6">
                  <c:v>#N/A</c:v>
                </c:pt>
                <c:pt idx="7">
                  <c:v>0.2</c:v>
                </c:pt>
                <c:pt idx="8">
                  <c:v>#N/A</c:v>
                </c:pt>
                <c:pt idx="9">
                  <c:v>0.2</c:v>
                </c:pt>
              </c:numCache>
            </c:numRef>
          </c:val>
          <c:extLst>
            <c:ext xmlns:c16="http://schemas.microsoft.com/office/drawing/2014/chart" uri="{C3380CC4-5D6E-409C-BE32-E72D297353CC}">
              <c16:uniqueId val="{00000006-D348-4098-BA5E-FA3A10A2280F}"/>
            </c:ext>
          </c:extLst>
        </c:ser>
        <c:ser>
          <c:idx val="7"/>
          <c:order val="7"/>
          <c:tx>
            <c:strRef>
              <c:f>データシート!$A$34</c:f>
              <c:strCache>
                <c:ptCount val="1"/>
                <c:pt idx="0">
                  <c:v>特別会計国民健康保険（事業勘定）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2.93</c:v>
                </c:pt>
                <c:pt idx="2">
                  <c:v>#N/A</c:v>
                </c:pt>
                <c:pt idx="3">
                  <c:v>2.74</c:v>
                </c:pt>
                <c:pt idx="4">
                  <c:v>#N/A</c:v>
                </c:pt>
                <c:pt idx="5">
                  <c:v>1.02</c:v>
                </c:pt>
                <c:pt idx="6">
                  <c:v>#N/A</c:v>
                </c:pt>
                <c:pt idx="7">
                  <c:v>0.34</c:v>
                </c:pt>
                <c:pt idx="8">
                  <c:v>#N/A</c:v>
                </c:pt>
                <c:pt idx="9">
                  <c:v>0.37</c:v>
                </c:pt>
              </c:numCache>
            </c:numRef>
          </c:val>
          <c:extLst>
            <c:ext xmlns:c16="http://schemas.microsoft.com/office/drawing/2014/chart" uri="{C3380CC4-5D6E-409C-BE32-E72D297353CC}">
              <c16:uniqueId val="{00000007-D348-4098-BA5E-FA3A10A2280F}"/>
            </c:ext>
          </c:extLst>
        </c:ser>
        <c:ser>
          <c:idx val="8"/>
          <c:order val="8"/>
          <c:tx>
            <c:strRef>
              <c:f>データシート!$A$35</c:f>
              <c:strCache>
                <c:ptCount val="1"/>
                <c:pt idx="0">
                  <c:v>特別会計村営水道事業費</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0.01</c:v>
                </c:pt>
                <c:pt idx="2">
                  <c:v>#N/A</c:v>
                </c:pt>
                <c:pt idx="3">
                  <c:v>0</c:v>
                </c:pt>
                <c:pt idx="4">
                  <c:v>#N/A</c:v>
                </c:pt>
                <c:pt idx="5">
                  <c:v>0.23</c:v>
                </c:pt>
                <c:pt idx="6">
                  <c:v>#N/A</c:v>
                </c:pt>
                <c:pt idx="7">
                  <c:v>0.39</c:v>
                </c:pt>
                <c:pt idx="8">
                  <c:v>#N/A</c:v>
                </c:pt>
                <c:pt idx="9">
                  <c:v>0.65</c:v>
                </c:pt>
              </c:numCache>
            </c:numRef>
          </c:val>
          <c:extLst>
            <c:ext xmlns:c16="http://schemas.microsoft.com/office/drawing/2014/chart" uri="{C3380CC4-5D6E-409C-BE32-E72D297353CC}">
              <c16:uniqueId val="{00000008-D348-4098-BA5E-FA3A10A228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6.4</c:v>
                </c:pt>
                <c:pt idx="2">
                  <c:v>#N/A</c:v>
                </c:pt>
                <c:pt idx="3">
                  <c:v>6.72</c:v>
                </c:pt>
                <c:pt idx="4">
                  <c:v>#N/A</c:v>
                </c:pt>
                <c:pt idx="5">
                  <c:v>8.9499999999999993</c:v>
                </c:pt>
                <c:pt idx="6">
                  <c:v>#N/A</c:v>
                </c:pt>
                <c:pt idx="7">
                  <c:v>10.32</c:v>
                </c:pt>
                <c:pt idx="8">
                  <c:v>#N/A</c:v>
                </c:pt>
                <c:pt idx="9">
                  <c:v>10.25</c:v>
                </c:pt>
              </c:numCache>
            </c:numRef>
          </c:val>
          <c:extLst>
            <c:ext xmlns:c16="http://schemas.microsoft.com/office/drawing/2014/chart" uri="{C3380CC4-5D6E-409C-BE32-E72D297353CC}">
              <c16:uniqueId val="{00000009-D348-4098-BA5E-FA3A10A2280F}"/>
            </c:ext>
          </c:extLst>
        </c:ser>
        <c:dLbls>
          <c:showLegendKey val="0"/>
          <c:showVal val="0"/>
          <c:showCatName val="0"/>
          <c:showSerName val="0"/>
          <c:showPercent val="0"/>
          <c:showBubbleSize val="0"/>
        </c:dLbls>
        <c:gapWidth val="150"/>
        <c:overlap val="100"/>
        <c:axId val="323360664"/>
        <c:axId val="323361048"/>
      </c:barChart>
      <c:catAx>
        <c:axId val="32336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361048"/>
        <c:crosses val="autoZero"/>
        <c:auto val="1"/>
        <c:lblAlgn val="ctr"/>
        <c:lblOffset val="100"/>
        <c:tickLblSkip val="1"/>
        <c:tickMarkSkip val="1"/>
        <c:noMultiLvlLbl val="0"/>
      </c:catAx>
      <c:valAx>
        <c:axId val="323361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360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175</c:v>
                </c:pt>
                <c:pt idx="5">
                  <c:v>162</c:v>
                </c:pt>
                <c:pt idx="8">
                  <c:v>165</c:v>
                </c:pt>
                <c:pt idx="11">
                  <c:v>163</c:v>
                </c:pt>
                <c:pt idx="14">
                  <c:v>161</c:v>
                </c:pt>
              </c:numCache>
            </c:numRef>
          </c:val>
          <c:extLst>
            <c:ext xmlns:c16="http://schemas.microsoft.com/office/drawing/2014/chart" uri="{C3380CC4-5D6E-409C-BE32-E72D297353CC}">
              <c16:uniqueId val="{00000000-E0EA-428A-AFE3-83D08B4168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EA-428A-AFE3-83D08B4168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EA-428A-AFE3-83D08B4168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E0EA-428A-AFE3-83D08B4168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c:v>
                </c:pt>
                <c:pt idx="3">
                  <c:v>22</c:v>
                </c:pt>
                <c:pt idx="6">
                  <c:v>20</c:v>
                </c:pt>
                <c:pt idx="9">
                  <c:v>20</c:v>
                </c:pt>
                <c:pt idx="12">
                  <c:v>19</c:v>
                </c:pt>
              </c:numCache>
            </c:numRef>
          </c:val>
          <c:extLst>
            <c:ext xmlns:c16="http://schemas.microsoft.com/office/drawing/2014/chart" uri="{C3380CC4-5D6E-409C-BE32-E72D297353CC}">
              <c16:uniqueId val="{00000004-E0EA-428A-AFE3-83D08B4168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EA-428A-AFE3-83D08B4168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EA-428A-AFE3-83D08B4168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206</c:v>
                </c:pt>
                <c:pt idx="3">
                  <c:v>194</c:v>
                </c:pt>
                <c:pt idx="6">
                  <c:v>203</c:v>
                </c:pt>
                <c:pt idx="9">
                  <c:v>207</c:v>
                </c:pt>
                <c:pt idx="12">
                  <c:v>181</c:v>
                </c:pt>
              </c:numCache>
            </c:numRef>
          </c:val>
          <c:extLst>
            <c:ext xmlns:c16="http://schemas.microsoft.com/office/drawing/2014/chart" uri="{C3380CC4-5D6E-409C-BE32-E72D297353CC}">
              <c16:uniqueId val="{00000007-E0EA-428A-AFE3-83D08B4168E8}"/>
            </c:ext>
          </c:extLst>
        </c:ser>
        <c:dLbls>
          <c:showLegendKey val="0"/>
          <c:showVal val="0"/>
          <c:showCatName val="0"/>
          <c:showSerName val="0"/>
          <c:showPercent val="0"/>
          <c:showBubbleSize val="0"/>
        </c:dLbls>
        <c:gapWidth val="100"/>
        <c:overlap val="100"/>
        <c:axId val="370534496"/>
        <c:axId val="370534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c:v>
                </c:pt>
                <c:pt idx="2">
                  <c:v>#N/A</c:v>
                </c:pt>
                <c:pt idx="3">
                  <c:v>#N/A</c:v>
                </c:pt>
                <c:pt idx="4">
                  <c:v>59</c:v>
                </c:pt>
                <c:pt idx="5">
                  <c:v>#N/A</c:v>
                </c:pt>
                <c:pt idx="6">
                  <c:v>#N/A</c:v>
                </c:pt>
                <c:pt idx="7">
                  <c:v>63</c:v>
                </c:pt>
                <c:pt idx="8">
                  <c:v>#N/A</c:v>
                </c:pt>
                <c:pt idx="9">
                  <c:v>#N/A</c:v>
                </c:pt>
                <c:pt idx="10">
                  <c:v>69</c:v>
                </c:pt>
                <c:pt idx="11">
                  <c:v>#N/A</c:v>
                </c:pt>
                <c:pt idx="12">
                  <c:v>#N/A</c:v>
                </c:pt>
                <c:pt idx="13">
                  <c:v>44</c:v>
                </c:pt>
                <c:pt idx="14">
                  <c:v>#N/A</c:v>
                </c:pt>
              </c:numCache>
            </c:numRef>
          </c:val>
          <c:smooth val="0"/>
          <c:extLst>
            <c:ext xmlns:c16="http://schemas.microsoft.com/office/drawing/2014/chart" uri="{C3380CC4-5D6E-409C-BE32-E72D297353CC}">
              <c16:uniqueId val="{00000008-E0EA-428A-AFE3-83D08B4168E8}"/>
            </c:ext>
          </c:extLst>
        </c:ser>
        <c:dLbls>
          <c:showLegendKey val="0"/>
          <c:showVal val="0"/>
          <c:showCatName val="0"/>
          <c:showSerName val="0"/>
          <c:showPercent val="0"/>
          <c:showBubbleSize val="0"/>
        </c:dLbls>
        <c:marker val="1"/>
        <c:smooth val="0"/>
        <c:axId val="370534496"/>
        <c:axId val="370534888"/>
      </c:lineChart>
      <c:catAx>
        <c:axId val="37053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534888"/>
        <c:crosses val="autoZero"/>
        <c:auto val="1"/>
        <c:lblAlgn val="ctr"/>
        <c:lblOffset val="100"/>
        <c:tickLblSkip val="1"/>
        <c:tickMarkSkip val="1"/>
        <c:noMultiLvlLbl val="0"/>
      </c:catAx>
      <c:valAx>
        <c:axId val="370534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53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1738</c:v>
                </c:pt>
                <c:pt idx="5">
                  <c:v>1780</c:v>
                </c:pt>
                <c:pt idx="8">
                  <c:v>1821</c:v>
                </c:pt>
                <c:pt idx="11">
                  <c:v>1821</c:v>
                </c:pt>
                <c:pt idx="14">
                  <c:v>1918</c:v>
                </c:pt>
              </c:numCache>
            </c:numRef>
          </c:val>
          <c:extLst>
            <c:ext xmlns:c16="http://schemas.microsoft.com/office/drawing/2014/chart" uri="{C3380CC4-5D6E-409C-BE32-E72D297353CC}">
              <c16:uniqueId val="{00000000-8A81-4066-91CE-C03498B82B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A81-4066-91CE-C03498B82B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2007</c:v>
                </c:pt>
                <c:pt idx="5">
                  <c:v>1838</c:v>
                </c:pt>
                <c:pt idx="8">
                  <c:v>1708</c:v>
                </c:pt>
                <c:pt idx="11">
                  <c:v>1705</c:v>
                </c:pt>
                <c:pt idx="14">
                  <c:v>1690</c:v>
                </c:pt>
              </c:numCache>
            </c:numRef>
          </c:val>
          <c:extLst>
            <c:ext xmlns:c16="http://schemas.microsoft.com/office/drawing/2014/chart" uri="{C3380CC4-5D6E-409C-BE32-E72D297353CC}">
              <c16:uniqueId val="{00000002-8A81-4066-91CE-C03498B82B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81-4066-91CE-C03498B82B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81-4066-91CE-C03498B82B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81-4066-91CE-C03498B82B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475</c:v>
                </c:pt>
                <c:pt idx="3">
                  <c:v>467</c:v>
                </c:pt>
                <c:pt idx="6">
                  <c:v>458</c:v>
                </c:pt>
                <c:pt idx="9">
                  <c:v>453</c:v>
                </c:pt>
                <c:pt idx="12">
                  <c:v>468</c:v>
                </c:pt>
              </c:numCache>
            </c:numRef>
          </c:val>
          <c:extLst>
            <c:ext xmlns:c16="http://schemas.microsoft.com/office/drawing/2014/chart" uri="{C3380CC4-5D6E-409C-BE32-E72D297353CC}">
              <c16:uniqueId val="{00000006-8A81-4066-91CE-C03498B82B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c:v>
                </c:pt>
                <c:pt idx="3">
                  <c:v>28</c:v>
                </c:pt>
                <c:pt idx="6">
                  <c:v>23</c:v>
                </c:pt>
                <c:pt idx="9">
                  <c:v>19</c:v>
                </c:pt>
                <c:pt idx="12">
                  <c:v>14</c:v>
                </c:pt>
              </c:numCache>
            </c:numRef>
          </c:val>
          <c:extLst>
            <c:ext xmlns:c16="http://schemas.microsoft.com/office/drawing/2014/chart" uri="{C3380CC4-5D6E-409C-BE32-E72D297353CC}">
              <c16:uniqueId val="{00000007-8A81-4066-91CE-C03498B82B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127</c:v>
                </c:pt>
                <c:pt idx="3">
                  <c:v>126</c:v>
                </c:pt>
                <c:pt idx="6">
                  <c:v>122</c:v>
                </c:pt>
                <c:pt idx="9">
                  <c:v>107</c:v>
                </c:pt>
                <c:pt idx="12">
                  <c:v>98</c:v>
                </c:pt>
              </c:numCache>
            </c:numRef>
          </c:val>
          <c:extLst>
            <c:ext xmlns:c16="http://schemas.microsoft.com/office/drawing/2014/chart" uri="{C3380CC4-5D6E-409C-BE32-E72D297353CC}">
              <c16:uniqueId val="{00000008-8A81-4066-91CE-C03498B82B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81-4066-91CE-C03498B82B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2035</c:v>
                </c:pt>
                <c:pt idx="3">
                  <c:v>2104</c:v>
                </c:pt>
                <c:pt idx="6">
                  <c:v>2168</c:v>
                </c:pt>
                <c:pt idx="9">
                  <c:v>2242</c:v>
                </c:pt>
                <c:pt idx="12">
                  <c:v>2479</c:v>
                </c:pt>
              </c:numCache>
            </c:numRef>
          </c:val>
          <c:extLst>
            <c:ext xmlns:c16="http://schemas.microsoft.com/office/drawing/2014/chart" uri="{C3380CC4-5D6E-409C-BE32-E72D297353CC}">
              <c16:uniqueId val="{0000000A-8A81-4066-91CE-C03498B82B71}"/>
            </c:ext>
          </c:extLst>
        </c:ser>
        <c:dLbls>
          <c:showLegendKey val="0"/>
          <c:showVal val="0"/>
          <c:showCatName val="0"/>
          <c:showSerName val="0"/>
          <c:showPercent val="0"/>
          <c:showBubbleSize val="0"/>
        </c:dLbls>
        <c:gapWidth val="100"/>
        <c:overlap val="100"/>
        <c:axId val="370531360"/>
        <c:axId val="37053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81-4066-91CE-C03498B82B71}"/>
            </c:ext>
          </c:extLst>
        </c:ser>
        <c:dLbls>
          <c:showLegendKey val="0"/>
          <c:showVal val="0"/>
          <c:showCatName val="0"/>
          <c:showSerName val="0"/>
          <c:showPercent val="0"/>
          <c:showBubbleSize val="0"/>
        </c:dLbls>
        <c:marker val="1"/>
        <c:smooth val="0"/>
        <c:axId val="370531360"/>
        <c:axId val="370532144"/>
      </c:lineChart>
      <c:catAx>
        <c:axId val="3705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532144"/>
        <c:crosses val="autoZero"/>
        <c:auto val="1"/>
        <c:lblAlgn val="ctr"/>
        <c:lblOffset val="100"/>
        <c:tickLblSkip val="1"/>
        <c:tickMarkSkip val="1"/>
        <c:noMultiLvlLbl val="0"/>
      </c:catAx>
      <c:valAx>
        <c:axId val="37053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53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1345</c:v>
                </c:pt>
                <c:pt idx="1">
                  <c:v>1337</c:v>
                </c:pt>
                <c:pt idx="2">
                  <c:v>1315</c:v>
                </c:pt>
              </c:numCache>
            </c:numRef>
          </c:val>
          <c:extLst>
            <c:ext xmlns:c16="http://schemas.microsoft.com/office/drawing/2014/chart" uri="{C3380CC4-5D6E-409C-BE32-E72D297353CC}">
              <c16:uniqueId val="{00000000-F7E3-48C7-A702-9AB14D02ED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7E3-48C7-A702-9AB14D02ED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298</c:v>
                </c:pt>
                <c:pt idx="1">
                  <c:v>298</c:v>
                </c:pt>
                <c:pt idx="2">
                  <c:v>313</c:v>
                </c:pt>
              </c:numCache>
            </c:numRef>
          </c:val>
          <c:extLst>
            <c:ext xmlns:c16="http://schemas.microsoft.com/office/drawing/2014/chart" uri="{C3380CC4-5D6E-409C-BE32-E72D297353CC}">
              <c16:uniqueId val="{00000002-F7E3-48C7-A702-9AB14D02ED5D}"/>
            </c:ext>
          </c:extLst>
        </c:ser>
        <c:dLbls>
          <c:showLegendKey val="0"/>
          <c:showVal val="0"/>
          <c:showCatName val="0"/>
          <c:showSerName val="0"/>
          <c:showPercent val="0"/>
          <c:showBubbleSize val="0"/>
        </c:dLbls>
        <c:gapWidth val="120"/>
        <c:overlap val="100"/>
        <c:axId val="370532536"/>
        <c:axId val="370533320"/>
      </c:barChart>
      <c:catAx>
        <c:axId val="37053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0533320"/>
        <c:crosses val="autoZero"/>
        <c:auto val="1"/>
        <c:lblAlgn val="ctr"/>
        <c:lblOffset val="100"/>
        <c:tickLblSkip val="1"/>
        <c:tickMarkSkip val="1"/>
        <c:noMultiLvlLbl val="0"/>
      </c:catAx>
      <c:valAx>
        <c:axId val="370533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0532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{68EA8151-4C3A-4969-8881-26FFFA0768CB}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DD-4A50-ABC2-307272260C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{BD60752B-1024-4D02-A886-3A1508BF0A7E}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DD-4A50-ABC2-307272260C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{8D9BC769-D343-46AF-B4A2-C89B501AD800}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DD-4A50-ABC2-307272260C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{E423BBA5-E641-4B9B-96F3-62C620CB514F}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DD-4A50-ABC2-307272260C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{79CC8ADD-8EE0-4549-A638-2E5AC1F4EC49}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DD-4A50-ABC2-307272260C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{7321F576-A831-4396-8FD3-50C8392E7796}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DD-4A50-ABC2-307272260C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{A0955FEC-2BE0-4A22-8F33-C71FB1BF06FE}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DD-4A50-ABC2-307272260C5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{80D1F396-BA92-4E72-9D4E-4C75BFF1BE52}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DD-4A50-ABC2-307272260C5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{D883A879-069B-49D7-815D-42F02A3839BC}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DD-4A50-ABC2-307272260C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74.400000000000006</c:v>
                </c:pt>
                <c:pt idx="8">
                  <c:v>75.099999999999994</c:v>
                </c:pt>
                <c:pt idx="16">
                  <c:v>75.900000000000006</c:v>
                </c:pt>
                <c:pt idx="24">
                  <c:v>76.8</c:v>
                </c:pt>
                <c:pt idx="32">
                  <c:v>77.8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DD-4A50-ABC2-307272260C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{44886053-CBAB-4E57-AC78-1A006FB27651}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DD-4A50-ABC2-307272260C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{003EE87E-E505-475B-9FDF-7B90150AFC7D}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DD-4A50-ABC2-307272260C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{AD212F68-5EF2-44B2-8B5A-06A3E1384265}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DD-4A50-ABC2-307272260C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{C23CE20D-7B2F-4DD2-8DEE-1ADE0005C59E}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DD-4A50-ABC2-307272260C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{4A214CA9-5619-47E5-ADF0-487182CB16E7}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DD-4A50-ABC2-307272260C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{1E42B5BB-88C9-489D-8514-0A2D479E37A6}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DD-4A50-ABC2-307272260C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{19020E47-8B88-49F5-A539-F4CA0DAB7360}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DD-4A50-ABC2-307272260C5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{DB33E3BD-A9E4-4EAF-9955-773EE26856E8}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DD-4A50-ABC2-307272260C5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{3DF3A79B-1973-4B5A-89E5-E6B8C0F84EAF}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DD-4A50-ABC2-307272260C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DD-4A50-ABC2-307272260C5C}"/>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{4A12C82F-04D8-484A-ABC8-B28AFCCE07D9}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2C-478C-8464-B5A5C9BFF2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{6E56FD44-5F50-4E6B-8E15-98F86CA26BDC}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2C-478C-8464-B5A5C9BFF2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{20FC1127-C86F-466F-917C-A5FEAD4181BF}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2C-478C-8464-B5A5C9BFF2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{6654A256-D50F-46AD-BB55-D080DC1E6902}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2C-478C-8464-B5A5C9BFF2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{8DA49238-4464-46A4-A695-D86CA309E727}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2C-478C-8464-B5A5C9BFF2A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{9A23A78E-C2C2-4424-8ABA-7802CC05F6F0}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2C-478C-8464-B5A5C9BFF2A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{03237656-BDCA-4011-B0F4-287D2CC0CFF1}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2C-478C-8464-B5A5C9BFF2A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{EB629728-6405-40FA-A467-AB2E23C32060}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2C-478C-8464-B5A5C9BFF2A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{2BDF8928-5605-43C4-A3B9-4D9A40A87772}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2C-478C-8464-B5A5C9BFF2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5.5</c:v>
                </c:pt>
                <c:pt idx="16">
                  <c:v>6.1</c:v>
                </c:pt>
                <c:pt idx="24">
                  <c:v>6.7</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62C-478C-8464-B5A5C9BFF2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{9DA91F6A-F625-47B7-A0F0-4171C9BDC99F}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2C-478C-8464-B5A5C9BFF2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{916549B8-4355-41D0-9B3C-4F5877A0F406}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2C-478C-8464-B5A5C9BFF2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{2D0870AA-4972-422F-843F-8A5FAFF72D5E}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2C-478C-8464-B5A5C9BFF2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{DE8AC771-E3AA-40DC-9CC0-1062EC60A573}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2C-478C-8464-B5A5C9BFF2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{13B23A32-CAC5-4535-9CDA-BBADFBCDAF32}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2C-478C-8464-B5A5C9BFF2A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{CF08DBEB-BA5C-44FD-BFF1-EE611A3C9BE9}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2C-478C-8464-B5A5C9BFF2A2}"/>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{1248003E-D7E5-481F-A60C-7276D7E54D12}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2C-478C-8464-B5A5C9BFF2A2}"/>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{0E503984-BB65-42C9-84AC-9026BF976ED3}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2C-478C-8464-B5A5C9BFF2A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{41128F89-10A6-40E2-BB43-955BDE7B11D4}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2C-478C-8464-B5A5C9BFF2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62C-478C-8464-B5A5C9BFF2A2}"/>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元利償還金は、借入抑制を行ってきたため平成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年度までは減少傾向であった。大型事業の償還開始や新規借入により、平成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年度から増加に転じている。令和２年度は減少に転じたが、また増加に転じる見込みである。</a:t>
          </a:r>
        </a:p>
        <a:p>
          <a:r>
            <a:rPr kumimoji="1" lang="ja-JP" altLang="en-US" sz="1400">
              <a:latin typeface="ＭＳ ゴシック" pitchFamily="49" charset="-128"/>
              <a:ea typeface="ＭＳ ゴシック" pitchFamily="49" charset="-128"/>
            </a:rPr>
            <a:t>　算入公債費等は、定期償還により減少傾向であるが、交付税措置のある過疎債の借入を行っているため、減少幅は少ないと推測する。</a:t>
          </a:r>
        </a:p>
        <a:p>
          <a:r>
            <a:rPr kumimoji="1" lang="ja-JP" altLang="en-US" sz="1400">
              <a:latin typeface="ＭＳ ゴシック" pitchFamily="49" charset="-128"/>
              <a:ea typeface="ＭＳ ゴシック" pitchFamily="49" charset="-128"/>
            </a:rPr>
            <a:t>　今後、過疎債や緊防債の大型事業が予定されるため、財政見通しを精査し健全な財政運営に努める。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一般会計地方債残高は、単年度償還額以上の借入を行ってこなかったため減少してきていたが、平成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年度以降は大型事業による過疎債や緊防債の借入が多くなったため増加傾向である。今後も御嶽山安全対策や木曽広域連合等の大型事業が予定されるため、令和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年度まで増加する見込みである。公営企業債については、上下水道事業において公営企業会計適用債の借入予定が見込まれる。</a:t>
          </a:r>
        </a:p>
        <a:p>
          <a:r>
            <a:rPr kumimoji="1" lang="ja-JP" altLang="en-US" sz="1400">
              <a:latin typeface="ＭＳ ゴシック" pitchFamily="49" charset="-128"/>
              <a:ea typeface="ＭＳ ゴシック" pitchFamily="49" charset="-128"/>
            </a:rPr>
            <a:t>　充当可能財源等については、充当可能基金は減少傾向にあり、基準財政需要額算入見込額は交付税措置のある起債借入により増加傾向にある。</a:t>
          </a:r>
        </a:p>
        <a:p>
          <a:r>
            <a:rPr kumimoji="1" lang="ja-JP" altLang="en-US" sz="1400">
              <a:latin typeface="ＭＳ ゴシック" pitchFamily="49" charset="-128"/>
              <a:ea typeface="ＭＳ ゴシック" pitchFamily="49" charset="-128"/>
            </a:rPr>
            <a:t>　将来負担比率は「数値なし」で推移してきているが、今後については数値が上昇する可能性があるため、健全な財政運営に努める。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長野県王滝村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年度は、公営企業観光施設事業会計補助金等に伴い財政調整基金を取り崩したことにより、基金全体では前年度比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・令和元年度は、公営企業観光施設事業会計補助金等に伴い財政調整基金を取り崩したことにより、基金全体では前年度比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・令和２年度は、新型コロナウイルス感染症対策や公営企業観光施設事業会計補助金等に伴い財政調整基金を取り崩したことにより、基金全体では前年度比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・財政調整基金については、今後の財政状況により積立は困難になると見込まれ、基金取崩による財政運営を図ることになる。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・特目基金については、基金の使途に沿って事業内容と基金残高を考慮しながら充当を行う。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・公共建築物等保全基金：公共施設の修繕や整備等に使用する。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・水と緑のふるさと基金：「ふるさと納税」関係の寄付の受入先として、御嶽山環境整備、森林整備、教育の推進等に使用する。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・森林経営管理基金：森林環境譲与税を積立、翌年度以降に森林経営管理法に基づく森林整備等に使用する。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・利子補給基金：コロナ禍の影響により運転資金を借り入れた事業者に対する利子補給（令和３～７年度分）に使用する。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年度は学校施設修繕に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万円を充当した。令和元年度は保育園施設整備に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万円を充当した。令和２年度は小中学校空調整備に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万円を充当した。以上により、基金残高は減少している。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年度は御嶽山安全対策、造林事業、学校図書整備に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万円を積み立てた。令和元年度は御嶽山登山道整備や山小屋トイレ改修、造林事業、学校図書整備等に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万円を積み立てた。令和２年度は御嶽山遊歩道整備、造林事業等に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万円を積み立てた。以上により、基金残高は微増で推移している。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・森林経営管理基金：令和元年度に森林環境譲与税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万円を積み立てた。令和２年度は木曽広域連合の森林経営管理推進事業分担金等に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・利子補給基金：新型コロナウイルス感染症対応地方創生臨時交付金を活用し、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・公共建築物等保全基金：公共施設の未利用施設解体、老朽化対策等に充当する予定。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毎年寄付金の積立を行い、御嶽山安全対策（山小屋関係、登山道整備等）、造林事業、学校図書整備等に充当する予定。充当については、事業内容と基金残高を考慮しながら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・森林経営管理基金：木曽広域連合森林経営管理推進事業、村単独の森林整備や木材利活用事業に充当する予定。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・利子補給基金：令和３～７年度の利子補給金に充当する。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年度は、公営企業観光施設事業会計が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万円と多額となったことにより基金残高は減少した。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・令和元年度は、公営企業観光施設事業会計が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万円となったことにより基金残高は微減となった。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・令和２年度は、新型コロナウイルス感染症に係る事業者支援対策や地域経済支援対策の実施、公営企業観光施設事業会計補助金（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万円増）の増加により基金残高は減少した。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唯一の基幹産業であるスキー場の運営や施設整備、災害等の突発的な財政需要等に備えて、可能な限り積立を図ってきた。今後は地方交付税の減少が予想され、基金取崩による財政運営を図ることに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3E8875D-3C8F-42A6-84B7-1C42230198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6EA0E73-EE03-4CC5-B608-4E06CAF33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915EAA8-BE49-4A4B-A71A-2793AD5FF0A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40C32B8-C409-4866-8578-ECD6D9AF93A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F23821E-DE16-4265-93B5-A0CDF79014C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3EDAC4E-824A-4935-A063-2CF4E0DBDEC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6D3F187-D470-47AB-AC14-CB5AD85B0DA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5E1351A-B60A-4FBC-9A5E-9BFEC8ED3F4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84F3F06-6CD3-4E56-AF2A-F499670BBB3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21197CB-DCC2-4F21-9D1A-49DB8FF6970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A80897A-8BA5-4AC2-9BDE-0882C4F7AE0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B6FC807-DD75-4B6B-AE59-30463FC95DF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0FDE9D1-5434-4CF2-805C-FCDDBB03692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AC2E014-A75E-4C97-8271-7C9EBCFEDB4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82B4010-D47E-4E27-89E5-14CC929DBC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A012C8D-12FF-4AC9-B4D0-77AC5FD42C8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A331472-3D38-475A-BCFC-95BE7F75966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1F1D3F2-6622-4225-9755-4F35EA267DD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A04A31F-84C9-4C4D-A7D1-4FA2393FA49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38C11A0-0DD7-43AF-8972-65F74AABB5F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1FBD95F-B842-4C3D-92E5-C44B7F67B95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3C81615-54AF-44F4-AEA5-AB7FF5CCE74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
706
310.82
2,371,739
2,255,723
114,154
1,113,481
2,478,794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869642F-E000-4BF7-8444-BA2FB3CD68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FEED7A7-D618-4CBE-90CF-B05E4F3EC7F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7B21B22-7763-439F-8E60-65EC7AAD0BC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0F6E426-98EE-4B7C-8656-F6A040106E6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1376A7F-9DA3-4BDD-A8D9-452DCD45B5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35DA39C-45D3-4278-9630-AD6EFDBDEDB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B3D528F-432C-4619-B5C0-65FAAE1C74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DC2E966-01E2-449D-AA22-8A538C9D5C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16104BD-7B73-44AE-95CC-A73CE6D2167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ABA6D27-DCE9-499C-AF47-87B144E8011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9CC122F-455B-40F8-B8FA-A910622B1B0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2B05DC4-B904-405F-845A-3AE8BC0FEB9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13A6AEA-A998-42AF-80FA-0D1F2D094ED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8C33EA2-0449-4FB6-AF0A-A1D3242C827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FD4A0D9-B32F-46BB-BE30-A5369E9CBE1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A0C4E76-70DB-44C6-89DE-A86F0798ED3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098575A-A83E-4160-B5BA-581DAA1DB33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F49885F-5114-4783-B417-C0D878269B3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01ED53E-AE5B-4ACC-8440-BCEC59459BD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5B675C9-6172-4342-8A43-C7F6023D5C5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566476A-3758-49FD-8048-9D47E43C01D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3A1FC26-DB50-476E-A5B7-5A3F35A8FB3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37184F1-4A12-484E-8CAD-7BD9029C437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D66550E-3402-48B3-BEFD-165679D92B5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6317AFB-53B1-481C-B29F-DAA4139175A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CE838B5-810C-48FD-8EA5-79A4C6B8F84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EACB823-4E93-47DD-94A4-E7C3F6B21A7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2819584-8A9A-486F-8853-5614762AA8B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65667F0-0192-4A3F-9630-AB5AA290CFB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FA16836-3F57-48EE-A368-80987AB0F37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5DC4BBA-86F2-4318-AC90-1528BE3D011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77EE37C-55A0-42F2-B37F-3BEE31ECBCC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8C52104-F7EB-4F0D-8B6B-B3A5355A717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4C07A04-2989-4350-8A47-2547821D5B7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81B0409-B630-48F8-BD2A-FB7DE14DDEE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有形固定資産減価償却率は類似団体内平均値を上回っている。</a:t>
          </a:r>
        </a:p>
        <a:p>
          <a:r>
            <a:rPr kumimoji="1" lang="ja-JP" altLang="en-US" sz="1100">
              <a:latin typeface="ＭＳ Ｐゴシック" panose="020B0600070205080204" pitchFamily="50" charset="-128"/>
              <a:ea typeface="ＭＳ Ｐゴシック" panose="020B0600070205080204" pitchFamily="50" charset="-128"/>
            </a:rPr>
            <a:t>インフラ資産である道路や橋りょう、公民館や体育館、庁舎などの老朽化が進んでいることによるものであり、今後も老朽化が進むことが予想される。</a:t>
          </a:r>
        </a:p>
        <a:p>
          <a:r>
            <a:rPr kumimoji="1" lang="ja-JP" altLang="en-US" sz="1100">
              <a:latin typeface="ＭＳ Ｐゴシック" panose="020B0600070205080204" pitchFamily="50" charset="-128"/>
              <a:ea typeface="ＭＳ Ｐゴシック" panose="020B0600070205080204" pitchFamily="50" charset="-128"/>
            </a:rPr>
            <a:t>今後厳しい財政状況になることが見込まれるなか、「王滝村公共施設等総合管理計画」に基づいて、計画的な維持管理を図る。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D63C621-8C1B-4BBB-A504-A99407C1733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98FA57E-0955-40B3-B765-822EB9D6742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E8E1B15-62BE-4E0A-8C78-2DA62657740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29A34418-4E46-4AEE-8918-E906F04062B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E55FC0C7-F00D-4E9B-BAB0-11200F29954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7000CDD-C879-414E-BCD8-5726E2300F7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C9BB3F1F-1988-4C7A-BAB2-B382CF83016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990A1964-4F22-4B2A-92D9-5E53662249D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A9C566A7-CA7E-4851-8681-5830399155F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E316977D-E949-418F-A232-536509D53AB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E0F35A41-1216-4A3D-BFE6-5A822393936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A15A7A5-1634-41F2-96EB-81F1C3EA526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40FBD6B-1192-4289-B1FB-8E61071314A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FE481B3B-F99D-4018-96EB-F3AC1AC32EF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2AB7208-9E5D-4E39-ACE2-8E32AC81176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D1362D8A-32AB-488C-B854-5239FDF9F1D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16B38137-EE45-469E-B31D-02E0AD681D1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50B33C73-7301-4E9B-92F5-32BAD74424E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7F1BD608-B7EC-42A9-A72E-FF064F683E18}"/>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C8EA60E9-C564-4661-A57E-DD93A256C261}"/>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77B1C397-4236-4AE1-B747-AFC4551EBB06}"/>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78DE6CA9-EBF5-4C55-BB38-6AE53ECF2F80}"/>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F8573D45-C638-4D62-AC8A-287E009E0A46}"/>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2" name="有形固定資産減価償却率平均値テキスト">
          <a:extLst>
            <a:ext uri="{FF2B5EF4-FFF2-40B4-BE49-F238E27FC236}">
              <a16:creationId xmlns:a16="http://schemas.microsoft.com/office/drawing/2014/main" id="{E987D9EA-3D67-4BFB-8C52-BDCC519418D2}"/>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950E884D-D50C-465C-BB35-0484A87B7F03}"/>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249736AD-4CA7-4EC1-98CF-7D841F409EF1}"/>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F12EC830-070D-4439-A304-80DB61D58BEF}"/>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DE1C788A-3541-4B06-8914-B357311D2572}"/>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B00442AB-E687-4623-9583-C91C271F959B}"/>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2F0E26B-F9E2-4637-96E4-95F1881DF23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7FFDB92-4BAC-4059-A2DA-506EBAA75E8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F77E231-A656-4BF1-A543-4976D68689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40AD5A3-45A1-4287-893A-8E3BA671235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9A93946-50B9-4FD7-BED4-9125AAAE36A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118564</xdr:rowOff>
    </xdr:from>
    <xdr:to>
      <xdr:col>23</xdr:col>
      <xdr:colOff>136525</xdr:colOff>
      <xdr:row>33</xdr:row>
      <xdr:rowOff>48714</xdr:rowOff>
    </xdr:to>
    <xdr:sp macro="" textlink="">
      <xdr:nvSpPr>
        <xdr:cNvPr id="93" name="楕円 92">
          <a:extLst>
            <a:ext uri="{FF2B5EF4-FFF2-40B4-BE49-F238E27FC236}">
              <a16:creationId xmlns:a16="http://schemas.microsoft.com/office/drawing/2014/main" id="{FDBD295A-C3A9-4086-AB6E-39F52A0821E0}"/>
            </a:ext>
          </a:extLst>
        </xdr:cNvPr>
        <xdr:cNvSpPr/>
      </xdr:nvSpPr>
      <xdr:spPr>
        <a:xfrm>
          <a:off x="47117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96991</xdr:rowOff>
    </xdr:from>
    <xdr:ext cx="405111" cy="259045"/>
    <xdr:sp macro="" textlink="">
      <xdr:nvSpPr>
        <xdr:cNvPr id="94" name="有形固定資産減価償却率該当値テキスト">
          <a:extLst>
            <a:ext uri="{FF2B5EF4-FFF2-40B4-BE49-F238E27FC236}">
              <a16:creationId xmlns:a16="http://schemas.microsoft.com/office/drawing/2014/main" id="{B8556778-118A-42D3-A09E-BBCE1BDC4549}"/>
            </a:ext>
          </a:extLst>
        </xdr:cNvPr>
        <xdr:cNvSpPr txBox="1"/>
      </xdr:nvSpPr>
      <xdr:spPr>
        <a:xfrm>
          <a:off x="4813300"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87721</xdr:rowOff>
    </xdr:from>
    <xdr:to>
      <xdr:col>19</xdr:col>
      <xdr:colOff>187325</xdr:colOff>
      <xdr:row>33</xdr:row>
      <xdr:rowOff>17871</xdr:rowOff>
    </xdr:to>
    <xdr:sp macro="" textlink="">
      <xdr:nvSpPr>
        <xdr:cNvPr id="95" name="楕円 94">
          <a:extLst>
            <a:ext uri="{FF2B5EF4-FFF2-40B4-BE49-F238E27FC236}">
              <a16:creationId xmlns:a16="http://schemas.microsoft.com/office/drawing/2014/main" id="{E7BDA53D-A8E9-40CE-B776-F053C48AAA94}"/>
            </a:ext>
          </a:extLst>
        </xdr:cNvPr>
        <xdr:cNvSpPr/>
      </xdr:nvSpPr>
      <xdr:spPr>
        <a:xfrm>
          <a:off x="40005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138521</xdr:rowOff>
    </xdr:from>
    <xdr:to>
      <xdr:col>23</xdr:col>
      <xdr:colOff>85725</xdr:colOff>
      <xdr:row>32</xdr:row>
      <xdr:rowOff>169364</xdr:rowOff>
    </xdr:to>
    <xdr:cxnSp macro="">
      <xdr:nvCxnSpPr>
        <xdr:cNvPr id="96" name="直線コネクタ 95">
          <a:extLst>
            <a:ext uri="{FF2B5EF4-FFF2-40B4-BE49-F238E27FC236}">
              <a16:creationId xmlns:a16="http://schemas.microsoft.com/office/drawing/2014/main" id="{C32E2106-F26B-4CFF-9E2F-5787C4DAA09D}"/>
            </a:ext>
          </a:extLst>
        </xdr:cNvPr>
        <xdr:cNvCxnSpPr/>
      </xdr:nvCxnSpPr>
      <xdr:spPr>
        <a:xfrm>
          <a:off x="4051300" y="6396446"/>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59962</xdr:rowOff>
    </xdr:from>
    <xdr:to>
      <xdr:col>15</xdr:col>
      <xdr:colOff>187325</xdr:colOff>
      <xdr:row>32</xdr:row>
      <xdr:rowOff>161562</xdr:rowOff>
    </xdr:to>
    <xdr:sp macro="" textlink="">
      <xdr:nvSpPr>
        <xdr:cNvPr id="97" name="楕円 96">
          <a:extLst>
            <a:ext uri="{FF2B5EF4-FFF2-40B4-BE49-F238E27FC236}">
              <a16:creationId xmlns:a16="http://schemas.microsoft.com/office/drawing/2014/main" id="{57E35423-46BE-479C-B651-8CE1DBE30387}"/>
            </a:ext>
          </a:extLst>
        </xdr:cNvPr>
        <xdr:cNvSpPr/>
      </xdr:nvSpPr>
      <xdr:spPr>
        <a:xfrm>
          <a:off x="3238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110762</xdr:rowOff>
    </xdr:from>
    <xdr:to>
      <xdr:col>19</xdr:col>
      <xdr:colOff>136525</xdr:colOff>
      <xdr:row>32</xdr:row>
      <xdr:rowOff>138521</xdr:rowOff>
    </xdr:to>
    <xdr:cxnSp macro="">
      <xdr:nvCxnSpPr>
        <xdr:cNvPr id="98" name="直線コネクタ 97">
          <a:extLst>
            <a:ext uri="{FF2B5EF4-FFF2-40B4-BE49-F238E27FC236}">
              <a16:creationId xmlns:a16="http://schemas.microsoft.com/office/drawing/2014/main" id="{D57A2130-7DB8-4A3E-B464-957BB1E9910C}"/>
            </a:ext>
          </a:extLst>
        </xdr:cNvPr>
        <xdr:cNvCxnSpPr/>
      </xdr:nvCxnSpPr>
      <xdr:spPr>
        <a:xfrm>
          <a:off x="3289300" y="636868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35288</xdr:rowOff>
    </xdr:from>
    <xdr:to>
      <xdr:col>11</xdr:col>
      <xdr:colOff>187325</xdr:colOff>
      <xdr:row>32</xdr:row>
      <xdr:rowOff>136888</xdr:rowOff>
    </xdr:to>
    <xdr:sp macro="" textlink="">
      <xdr:nvSpPr>
        <xdr:cNvPr id="99" name="楕円 98">
          <a:extLst>
            <a:ext uri="{FF2B5EF4-FFF2-40B4-BE49-F238E27FC236}">
              <a16:creationId xmlns:a16="http://schemas.microsoft.com/office/drawing/2014/main" id="{C237DF17-FAED-4211-A919-5B4D05BAB598}"/>
            </a:ext>
          </a:extLst>
        </xdr:cNvPr>
        <xdr:cNvSpPr/>
      </xdr:nvSpPr>
      <xdr:spPr>
        <a:xfrm>
          <a:off x="2476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86088</xdr:rowOff>
    </xdr:from>
    <xdr:to>
      <xdr:col>15</xdr:col>
      <xdr:colOff>136525</xdr:colOff>
      <xdr:row>32</xdr:row>
      <xdr:rowOff>110762</xdr:rowOff>
    </xdr:to>
    <xdr:cxnSp macro="">
      <xdr:nvCxnSpPr>
        <xdr:cNvPr id="100" name="直線コネクタ 99">
          <a:extLst>
            <a:ext uri="{FF2B5EF4-FFF2-40B4-BE49-F238E27FC236}">
              <a16:creationId xmlns:a16="http://schemas.microsoft.com/office/drawing/2014/main" id="{7CCA44DE-4DCC-4B4A-9C3C-3425DFAA77BF}"/>
            </a:ext>
          </a:extLst>
        </xdr:cNvPr>
        <xdr:cNvCxnSpPr/>
      </xdr:nvCxnSpPr>
      <xdr:spPr>
        <a:xfrm>
          <a:off x="2527300" y="634401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13698</xdr:rowOff>
    </xdr:from>
    <xdr:to>
      <xdr:col>7</xdr:col>
      <xdr:colOff>187325</xdr:colOff>
      <xdr:row>32</xdr:row>
      <xdr:rowOff>115298</xdr:rowOff>
    </xdr:to>
    <xdr:sp macro="" textlink="">
      <xdr:nvSpPr>
        <xdr:cNvPr id="101" name="楕円 100">
          <a:extLst>
            <a:ext uri="{FF2B5EF4-FFF2-40B4-BE49-F238E27FC236}">
              <a16:creationId xmlns:a16="http://schemas.microsoft.com/office/drawing/2014/main" id="{4A92C533-DAFA-4629-90B0-BEF7ED6ED332}"/>
            </a:ext>
          </a:extLst>
        </xdr:cNvPr>
        <xdr:cNvSpPr/>
      </xdr:nvSpPr>
      <xdr:spPr>
        <a:xfrm>
          <a:off x="1714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64498</xdr:rowOff>
    </xdr:from>
    <xdr:to>
      <xdr:col>11</xdr:col>
      <xdr:colOff>136525</xdr:colOff>
      <xdr:row>32</xdr:row>
      <xdr:rowOff>86088</xdr:rowOff>
    </xdr:to>
    <xdr:cxnSp macro="">
      <xdr:nvCxnSpPr>
        <xdr:cNvPr id="102" name="直線コネクタ 101">
          <a:extLst>
            <a:ext uri="{FF2B5EF4-FFF2-40B4-BE49-F238E27FC236}">
              <a16:creationId xmlns:a16="http://schemas.microsoft.com/office/drawing/2014/main" id="{E4AF227F-44CE-499F-8CC4-442A2807C758}"/>
            </a:ext>
          </a:extLst>
        </xdr:cNvPr>
        <xdr:cNvCxnSpPr/>
      </xdr:nvCxnSpPr>
      <xdr:spPr>
        <a:xfrm>
          <a:off x="1765300" y="632242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3" name="n_1aveValue有形固定資産減価償却率">
          <a:extLst>
            <a:ext uri="{FF2B5EF4-FFF2-40B4-BE49-F238E27FC236}">
              <a16:creationId xmlns:a16="http://schemas.microsoft.com/office/drawing/2014/main" id="{1724DFCE-E762-4FF1-8456-EB5C656AD6F6}"/>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4" name="n_2aveValue有形固定資産減価償却率">
          <a:extLst>
            <a:ext uri="{FF2B5EF4-FFF2-40B4-BE49-F238E27FC236}">
              <a16:creationId xmlns:a16="http://schemas.microsoft.com/office/drawing/2014/main" id="{49EC19DD-AA11-41F8-A051-1DC20D460073}"/>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5" name="n_3aveValue有形固定資産減価償却率">
          <a:extLst>
            <a:ext uri="{FF2B5EF4-FFF2-40B4-BE49-F238E27FC236}">
              <a16:creationId xmlns:a16="http://schemas.microsoft.com/office/drawing/2014/main" id="{8BBDEAC1-C7DA-4440-8D9A-B5BE0469CAF9}"/>
            </a:ext>
          </a:extLst>
        </xdr:cNvPr>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6" name="n_4aveValue有形固定資産減価償却率">
          <a:extLst>
            <a:ext uri="{FF2B5EF4-FFF2-40B4-BE49-F238E27FC236}">
              <a16:creationId xmlns:a16="http://schemas.microsoft.com/office/drawing/2014/main" id="{A369FF22-CD44-4824-A348-BD516FE2B68C}"/>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8998</xdr:rowOff>
    </xdr:from>
    <xdr:ext cx="405111" cy="259045"/>
    <xdr:sp macro="" textlink="">
      <xdr:nvSpPr>
        <xdr:cNvPr id="107" name="n_1mainValue有形固定資産減価償却率">
          <a:extLst>
            <a:ext uri="{FF2B5EF4-FFF2-40B4-BE49-F238E27FC236}">
              <a16:creationId xmlns:a16="http://schemas.microsoft.com/office/drawing/2014/main" id="{7C0FA8B6-7660-45B8-ABDA-9B8FB0779013}"/>
            </a:ext>
          </a:extLst>
        </xdr:cNvPr>
        <xdr:cNvSpPr txBox="1"/>
      </xdr:nvSpPr>
      <xdr:spPr>
        <a:xfrm>
          <a:off x="3836044" y="643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152689</xdr:rowOff>
    </xdr:from>
    <xdr:ext cx="405111" cy="259045"/>
    <xdr:sp macro="" textlink="">
      <xdr:nvSpPr>
        <xdr:cNvPr id="108" name="n_2mainValue有形固定資産減価償却率">
          <a:extLst>
            <a:ext uri="{FF2B5EF4-FFF2-40B4-BE49-F238E27FC236}">
              <a16:creationId xmlns:a16="http://schemas.microsoft.com/office/drawing/2014/main" id="{0C6C9561-AF99-4F8F-AAA5-A74E8252905C}"/>
            </a:ext>
          </a:extLst>
        </xdr:cNvPr>
        <xdr:cNvSpPr txBox="1"/>
      </xdr:nvSpPr>
      <xdr:spPr>
        <a:xfrm>
          <a:off x="30867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128015</xdr:rowOff>
    </xdr:from>
    <xdr:ext cx="405111" cy="259045"/>
    <xdr:sp macro="" textlink="">
      <xdr:nvSpPr>
        <xdr:cNvPr id="109" name="n_3mainValue有形固定資産減価償却率">
          <a:extLst>
            <a:ext uri="{FF2B5EF4-FFF2-40B4-BE49-F238E27FC236}">
              <a16:creationId xmlns:a16="http://schemas.microsoft.com/office/drawing/2014/main" id="{F2CE72C7-1CC6-4D44-87D5-6D037F6A8B7E}"/>
            </a:ext>
          </a:extLst>
        </xdr:cNvPr>
        <xdr:cNvSpPr txBox="1"/>
      </xdr:nvSpPr>
      <xdr:spPr>
        <a:xfrm>
          <a:off x="2324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106425</xdr:rowOff>
    </xdr:from>
    <xdr:ext cx="405111" cy="259045"/>
    <xdr:sp macro="" textlink="">
      <xdr:nvSpPr>
        <xdr:cNvPr id="110" name="n_4mainValue有形固定資産減価償却率">
          <a:extLst>
            <a:ext uri="{FF2B5EF4-FFF2-40B4-BE49-F238E27FC236}">
              <a16:creationId xmlns:a16="http://schemas.microsoft.com/office/drawing/2014/main" id="{CE5E2C38-E40C-4F3D-A21C-E32A45224287}"/>
            </a:ext>
          </a:extLst>
        </xdr:cNvPr>
        <xdr:cNvSpPr txBox="1"/>
      </xdr:nvSpPr>
      <xdr:spPr>
        <a:xfrm>
          <a:off x="1562744"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CCB54321-622D-4226-A9AF-5DF501CF43A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A332E312-FB69-4BAC-BE40-8A84E37F793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B9B2E09C-AA39-490C-80B0-75D94E742D7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C756A20-9831-43E6-8D01-DFA62F617F1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EDFB599-9FF1-4FC7-B0FF-33C06F6123A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1FBB2441-4C0D-40D9-99DC-6F84EA46DEE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25175F17-FE96-474C-AF64-24FE4C31C53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AFC37F4B-27EE-4782-9C5A-6AD922CF24B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ED92C14B-2F42-4566-825D-C2EB08A4F94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FA00846-BCCA-4C41-B170-5172B4C67E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A621FB4-D725-4AC7-9384-621B8473BCA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FD693EE-2D81-4937-90E9-B3E61FB4198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160B1AD-5BAF-4DB9-9328-8AD47489F4F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将来負担額は平成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年度以降の大型事業による地方債借入により増加傾向にある。また、類似団体と比較して職員数が多く人件費が高い水準にあるため、適正な職員数管理と業務の効率化を行い、人件費の抑制に取り組む。</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D0483EF8-106C-4E74-BF03-4B487B64204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602ED57-9478-4BF6-8663-1D4BA1B5485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FAEFD6FC-61AD-46DC-B9F1-A8675649F3E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4BBB7B4B-2F86-4259-B330-144F632DEC1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CB3B0F13-2BF6-435F-BD1F-51E2F0CABCF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8C207E06-441B-4135-A069-2E78649B9AC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AC700498-F46D-4698-AC42-EFC2A9868F4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5BBAED83-7975-4D20-AC25-4342492B2BF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F815BAD8-0CE3-4070-8D23-F80840DFAD2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2717F587-2BBF-4D2B-A242-096C4BCB269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413FDEAB-3144-4987-8C2B-8FE67F4E12B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F270FC28-FA17-4649-8361-C6B6672C9FC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5A3EF95D-94F5-4DEA-A74C-694F04D58F2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E2C23AE9-E952-49F0-B23C-F7216F406F1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45976067-2672-4AFB-BB7C-6418CA85516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002F2B48-CA1E-4A58-BE4F-EBF26ED4F073}"/>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48B70D12-8D0A-443A-A959-A1E3AD12754E}"/>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799291C8-5CD6-4FDB-A229-70B2308FBA76}"/>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E7728617-0552-4827-9522-8DDC97D0E12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964A7261-69AA-417E-8ADC-AF080D60324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a16="http://schemas.microsoft.com/office/drawing/2014/main" id="{E786D33C-BFD2-4551-BF2F-A340ABBF241C}"/>
            </a:ext>
          </a:extLst>
        </xdr:cNvPr>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5E2682F2-1EE9-47D7-9633-218A55083DCD}"/>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B0A4600F-43AD-4B4E-A51B-41A4B05E2F50}"/>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227D7644-1D95-402F-8E78-B18288A1C9D7}"/>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D90BE248-8433-49EF-9497-F57A21CCA248}"/>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43A916A3-D239-4AB1-A0EF-A73F07990369}"/>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D62D137-BD4D-4C06-B8D9-CE116DD6E90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3A4AB04-8AB7-4804-A952-3CEC22B7BB0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BC4D009-59A4-4096-A8D2-9B1A54D2EB5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57AD321-263E-44F9-8540-15758B663D6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6E528A2-8859-4C94-B97D-8A8C269AE5D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47823</xdr:rowOff>
    </xdr:from>
    <xdr:to>
      <xdr:col>76</xdr:col>
      <xdr:colOff>73025</xdr:colOff>
      <xdr:row>28</xdr:row>
      <xdr:rowOff>149423</xdr:rowOff>
    </xdr:to>
    <xdr:sp macro="" textlink="">
      <xdr:nvSpPr>
        <xdr:cNvPr id="155" name="楕円 154">
          <a:extLst>
            <a:ext uri="{FF2B5EF4-FFF2-40B4-BE49-F238E27FC236}">
              <a16:creationId xmlns:a16="http://schemas.microsoft.com/office/drawing/2014/main" id="{157CC569-E004-4BD4-9664-634E8CEEB01D}"/>
            </a:ext>
          </a:extLst>
        </xdr:cNvPr>
        <xdr:cNvSpPr/>
      </xdr:nvSpPr>
      <xdr:spPr>
        <a:xfrm>
          <a:off x="14744700" y="56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70700</xdr:rowOff>
    </xdr:from>
    <xdr:ext cx="469744" cy="259045"/>
    <xdr:sp macro="" textlink="">
      <xdr:nvSpPr>
        <xdr:cNvPr id="156" name="債務償還比率該当値テキスト">
          <a:extLst>
            <a:ext uri="{FF2B5EF4-FFF2-40B4-BE49-F238E27FC236}">
              <a16:creationId xmlns:a16="http://schemas.microsoft.com/office/drawing/2014/main" id="{0D868242-97FB-40CA-8C65-A2B9A619ACE9}"/>
            </a:ext>
          </a:extLst>
        </xdr:cNvPr>
        <xdr:cNvSpPr txBox="1"/>
      </xdr:nvSpPr>
      <xdr:spPr>
        <a:xfrm>
          <a:off x="14846300" y="54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158821</xdr:rowOff>
    </xdr:from>
    <xdr:to>
      <xdr:col>72</xdr:col>
      <xdr:colOff>123825</xdr:colOff>
      <xdr:row>28</xdr:row>
      <xdr:rowOff>88971</xdr:rowOff>
    </xdr:to>
    <xdr:sp macro="" textlink="">
      <xdr:nvSpPr>
        <xdr:cNvPr id="157" name="楕円 156">
          <a:extLst>
            <a:ext uri="{FF2B5EF4-FFF2-40B4-BE49-F238E27FC236}">
              <a16:creationId xmlns:a16="http://schemas.microsoft.com/office/drawing/2014/main" id="{2E1563D8-9295-42B0-A253-0E3E445650D7}"/>
            </a:ext>
          </a:extLst>
        </xdr:cNvPr>
        <xdr:cNvSpPr/>
      </xdr:nvSpPr>
      <xdr:spPr>
        <a:xfrm>
          <a:off x="14033500" y="55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38171</xdr:rowOff>
    </xdr:from>
    <xdr:to>
      <xdr:col>76</xdr:col>
      <xdr:colOff>22225</xdr:colOff>
      <xdr:row>28</xdr:row>
      <xdr:rowOff>98623</xdr:rowOff>
    </xdr:to>
    <xdr:cxnSp macro="">
      <xdr:nvCxnSpPr>
        <xdr:cNvPr id="158" name="直線コネクタ 157">
          <a:extLst>
            <a:ext uri="{FF2B5EF4-FFF2-40B4-BE49-F238E27FC236}">
              <a16:creationId xmlns:a16="http://schemas.microsoft.com/office/drawing/2014/main" id="{DCE0B945-1BAD-4941-A129-5B0244662345}"/>
            </a:ext>
          </a:extLst>
        </xdr:cNvPr>
        <xdr:cNvCxnSpPr/>
      </xdr:nvCxnSpPr>
      <xdr:spPr>
        <a:xfrm>
          <a:off x="14084300" y="5610296"/>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150904</xdr:rowOff>
    </xdr:from>
    <xdr:to>
      <xdr:col>68</xdr:col>
      <xdr:colOff>123825</xdr:colOff>
      <xdr:row>28</xdr:row>
      <xdr:rowOff>81054</xdr:rowOff>
    </xdr:to>
    <xdr:sp macro="" textlink="">
      <xdr:nvSpPr>
        <xdr:cNvPr id="159" name="楕円 158">
          <a:extLst>
            <a:ext uri="{FF2B5EF4-FFF2-40B4-BE49-F238E27FC236}">
              <a16:creationId xmlns:a16="http://schemas.microsoft.com/office/drawing/2014/main" id="{C40E6102-76C1-44BA-A737-FF51D72A9723}"/>
            </a:ext>
          </a:extLst>
        </xdr:cNvPr>
        <xdr:cNvSpPr/>
      </xdr:nvSpPr>
      <xdr:spPr>
        <a:xfrm>
          <a:off x="13271500" y="55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30254</xdr:rowOff>
    </xdr:from>
    <xdr:to>
      <xdr:col>72</xdr:col>
      <xdr:colOff>73025</xdr:colOff>
      <xdr:row>28</xdr:row>
      <xdr:rowOff>38171</xdr:rowOff>
    </xdr:to>
    <xdr:cxnSp macro="">
      <xdr:nvCxnSpPr>
        <xdr:cNvPr id="160" name="直線コネクタ 159">
          <a:extLst>
            <a:ext uri="{FF2B5EF4-FFF2-40B4-BE49-F238E27FC236}">
              <a16:creationId xmlns:a16="http://schemas.microsoft.com/office/drawing/2014/main" id="{418896EB-450D-490B-AA60-A2B073535930}"/>
            </a:ext>
          </a:extLst>
        </xdr:cNvPr>
        <xdr:cNvCxnSpPr/>
      </xdr:nvCxnSpPr>
      <xdr:spPr>
        <a:xfrm>
          <a:off x="13322300" y="5602379"/>
          <a:ext cx="7620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90093</xdr:rowOff>
    </xdr:from>
    <xdr:to>
      <xdr:col>64</xdr:col>
      <xdr:colOff>123825</xdr:colOff>
      <xdr:row>28</xdr:row>
      <xdr:rowOff>20243</xdr:rowOff>
    </xdr:to>
    <xdr:sp macro="" textlink="">
      <xdr:nvSpPr>
        <xdr:cNvPr id="161" name="楕円 160">
          <a:extLst>
            <a:ext uri="{FF2B5EF4-FFF2-40B4-BE49-F238E27FC236}">
              <a16:creationId xmlns:a16="http://schemas.microsoft.com/office/drawing/2014/main" id="{D51A5A78-EB27-4FC8-9612-B8C1EEEDE4EA}"/>
            </a:ext>
          </a:extLst>
        </xdr:cNvPr>
        <xdr:cNvSpPr/>
      </xdr:nvSpPr>
      <xdr:spPr>
        <a:xfrm>
          <a:off x="12509500" y="54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140893</xdr:rowOff>
    </xdr:from>
    <xdr:to>
      <xdr:col>68</xdr:col>
      <xdr:colOff>73025</xdr:colOff>
      <xdr:row>28</xdr:row>
      <xdr:rowOff>30254</xdr:rowOff>
    </xdr:to>
    <xdr:cxnSp macro="">
      <xdr:nvCxnSpPr>
        <xdr:cNvPr id="162" name="直線コネクタ 161">
          <a:extLst>
            <a:ext uri="{FF2B5EF4-FFF2-40B4-BE49-F238E27FC236}">
              <a16:creationId xmlns:a16="http://schemas.microsoft.com/office/drawing/2014/main" id="{4985B1EA-8102-4545-9985-E57F22809293}"/>
            </a:ext>
          </a:extLst>
        </xdr:cNvPr>
        <xdr:cNvCxnSpPr/>
      </xdr:nvCxnSpPr>
      <xdr:spPr>
        <a:xfrm>
          <a:off x="12560300" y="5541568"/>
          <a:ext cx="762000" cy="6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8170</xdr:rowOff>
    </xdr:from>
    <xdr:to>
      <xdr:col>60</xdr:col>
      <xdr:colOff>123825</xdr:colOff>
      <xdr:row>27</xdr:row>
      <xdr:rowOff>109770</xdr:rowOff>
    </xdr:to>
    <xdr:sp macro="" textlink="">
      <xdr:nvSpPr>
        <xdr:cNvPr id="163" name="楕円 162">
          <a:extLst>
            <a:ext uri="{FF2B5EF4-FFF2-40B4-BE49-F238E27FC236}">
              <a16:creationId xmlns:a16="http://schemas.microsoft.com/office/drawing/2014/main" id="{01321EDD-3DCB-4839-BC4E-EED136B092C8}"/>
            </a:ext>
          </a:extLst>
        </xdr:cNvPr>
        <xdr:cNvSpPr/>
      </xdr:nvSpPr>
      <xdr:spPr>
        <a:xfrm>
          <a:off x="11747500" y="54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58970</xdr:rowOff>
    </xdr:from>
    <xdr:to>
      <xdr:col>64</xdr:col>
      <xdr:colOff>73025</xdr:colOff>
      <xdr:row>27</xdr:row>
      <xdr:rowOff>140893</xdr:rowOff>
    </xdr:to>
    <xdr:cxnSp macro="">
      <xdr:nvCxnSpPr>
        <xdr:cNvPr id="164" name="直線コネクタ 163">
          <a:extLst>
            <a:ext uri="{FF2B5EF4-FFF2-40B4-BE49-F238E27FC236}">
              <a16:creationId xmlns:a16="http://schemas.microsoft.com/office/drawing/2014/main" id="{DB46C04A-B880-46AC-8152-94753E4EA173}"/>
            </a:ext>
          </a:extLst>
        </xdr:cNvPr>
        <xdr:cNvCxnSpPr/>
      </xdr:nvCxnSpPr>
      <xdr:spPr>
        <a:xfrm>
          <a:off x="11798300" y="5459645"/>
          <a:ext cx="762000" cy="8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5" name="n_1aveValue債務償還比率">
          <a:extLst>
            <a:ext uri="{FF2B5EF4-FFF2-40B4-BE49-F238E27FC236}">
              <a16:creationId xmlns:a16="http://schemas.microsoft.com/office/drawing/2014/main" id="{E1F7C376-2959-48A2-9095-ABC641A02C00}"/>
            </a:ext>
          </a:extLst>
        </xdr:cNvPr>
        <xdr:cNvSpPr txBox="1"/>
      </xdr:nvSpPr>
      <xdr:spPr>
        <a:xfrm>
          <a:off x="138367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6" name="n_2aveValue債務償還比率">
          <a:extLst>
            <a:ext uri="{FF2B5EF4-FFF2-40B4-BE49-F238E27FC236}">
              <a16:creationId xmlns:a16="http://schemas.microsoft.com/office/drawing/2014/main" id="{27581F18-1DF3-4AA0-905C-F9B369B6B496}"/>
            </a:ext>
          </a:extLst>
        </xdr:cNvPr>
        <xdr:cNvSpPr txBox="1"/>
      </xdr:nvSpPr>
      <xdr:spPr>
        <a:xfrm>
          <a:off x="130874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a:extLst>
            <a:ext uri="{FF2B5EF4-FFF2-40B4-BE49-F238E27FC236}">
              <a16:creationId xmlns:a16="http://schemas.microsoft.com/office/drawing/2014/main" id="{944E4D3D-7D40-4919-93A1-09B3349A3627}"/>
            </a:ext>
          </a:extLst>
        </xdr:cNvPr>
        <xdr:cNvSpPr txBox="1"/>
      </xdr:nvSpPr>
      <xdr:spPr>
        <a:xfrm>
          <a:off x="12325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a:extLst>
            <a:ext uri="{FF2B5EF4-FFF2-40B4-BE49-F238E27FC236}">
              <a16:creationId xmlns:a16="http://schemas.microsoft.com/office/drawing/2014/main" id="{1232BB59-8C82-432F-8C4A-A22B648DD09E}"/>
            </a:ext>
          </a:extLst>
        </xdr:cNvPr>
        <xdr:cNvSpPr txBox="1"/>
      </xdr:nvSpPr>
      <xdr:spPr>
        <a:xfrm>
          <a:off x="11563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105498</xdr:rowOff>
    </xdr:from>
    <xdr:ext cx="469744" cy="259045"/>
    <xdr:sp macro="" textlink="">
      <xdr:nvSpPr>
        <xdr:cNvPr id="169" name="n_1mainValue債務償還比率">
          <a:extLst>
            <a:ext uri="{FF2B5EF4-FFF2-40B4-BE49-F238E27FC236}">
              <a16:creationId xmlns:a16="http://schemas.microsoft.com/office/drawing/2014/main" id="{D093967E-D7DC-4E14-89E6-860B4AF5C9EA}"/>
            </a:ext>
          </a:extLst>
        </xdr:cNvPr>
        <xdr:cNvSpPr txBox="1"/>
      </xdr:nvSpPr>
      <xdr:spPr>
        <a:xfrm>
          <a:off x="13836727" y="533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97581</xdr:rowOff>
    </xdr:from>
    <xdr:ext cx="469744" cy="259045"/>
    <xdr:sp macro="" textlink="">
      <xdr:nvSpPr>
        <xdr:cNvPr id="170" name="n_2mainValue債務償還比率">
          <a:extLst>
            <a:ext uri="{FF2B5EF4-FFF2-40B4-BE49-F238E27FC236}">
              <a16:creationId xmlns:a16="http://schemas.microsoft.com/office/drawing/2014/main" id="{53F08C35-2394-4563-9428-8330FDE09697}"/>
            </a:ext>
          </a:extLst>
        </xdr:cNvPr>
        <xdr:cNvSpPr txBox="1"/>
      </xdr:nvSpPr>
      <xdr:spPr>
        <a:xfrm>
          <a:off x="13087427" y="532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36770</xdr:rowOff>
    </xdr:from>
    <xdr:ext cx="469744" cy="259045"/>
    <xdr:sp macro="" textlink="">
      <xdr:nvSpPr>
        <xdr:cNvPr id="171" name="n_3mainValue債務償還比率">
          <a:extLst>
            <a:ext uri="{FF2B5EF4-FFF2-40B4-BE49-F238E27FC236}">
              <a16:creationId xmlns:a16="http://schemas.microsoft.com/office/drawing/2014/main" id="{846C990E-7427-4268-9311-5EFD17AAF2A5}"/>
            </a:ext>
          </a:extLst>
        </xdr:cNvPr>
        <xdr:cNvSpPr txBox="1"/>
      </xdr:nvSpPr>
      <xdr:spPr>
        <a:xfrm>
          <a:off x="12325427" y="52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126297</xdr:rowOff>
    </xdr:from>
    <xdr:ext cx="469744" cy="259045"/>
    <xdr:sp macro="" textlink="">
      <xdr:nvSpPr>
        <xdr:cNvPr id="172" name="n_4mainValue債務償還比率">
          <a:extLst>
            <a:ext uri="{FF2B5EF4-FFF2-40B4-BE49-F238E27FC236}">
              <a16:creationId xmlns:a16="http://schemas.microsoft.com/office/drawing/2014/main" id="{0E64722B-B8BD-4E14-B677-9FCE0F0085A1}"/>
            </a:ext>
          </a:extLst>
        </xdr:cNvPr>
        <xdr:cNvSpPr txBox="1"/>
      </xdr:nvSpPr>
      <xdr:spPr>
        <a:xfrm>
          <a:off x="11563427" y="518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37B1AA7E-591C-4142-9426-7B9C912B0BE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C12F6A45-C7A5-4820-8C30-ADE361759A7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DEE6CB6A-645B-42C1-958E-545EAFE146B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6C203477-9A8F-4091-88B4-C85A4854263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38C95ABB-FE0F-41C2-B543-0BE2BFD3DD7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E95F9C3-3093-48DC-9A61-C87BE156973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29E47C-FC82-4D87-87AA-51CA17596A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3E2EE2-8352-4B2E-B93C-5894D5CFB09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B22F172-692D-45B7-86E0-A9C4B13B44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04AB6D-A6B4-4FE2-847B-16DBB57AB5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71DDE8B-73A7-413C-85A9-6C8576E333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21816C-9421-4F7D-B2C3-392F649033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F15BDA-E117-470F-B0BD-694DDD18CD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03F451-8A1A-46EF-9486-0D86921586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1AD8C1-848C-4167-B32E-3918B63BDC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797B5E-7D7B-4F85-9EC7-427DF59B969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
706
310.82
2,371,739
2,255,723
114,154
1,113,481
2,478,794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849CAA-EEAD-41D0-A6D8-F4D11B9555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F01BA0-B71B-4F18-BBFD-56DC91AFC5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D91FFE-989F-4989-BE03-A9AB419DE2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FC86B1-0424-45AC-925F-C652194718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1C814D-3DA1-4F27-A55D-A3204F17288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4DCCED3-B4BA-4E55-94D9-D9D60D0BF01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F56261-2D51-45A7-B53F-0A37811EF5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E82017-0DA7-4939-8346-CCB57D36B9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A6CB924-94E5-4FB3-B6A1-39DF483264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12C6DB6-E075-4F54-BE6F-95FABA6118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F07B1A-E89B-4DCD-A9D5-FC20BDB80B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E64C266-8CD7-47AA-BD94-20B92505EF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18AA3AA-9BCC-45C3-949F-F8BBAB1F7B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8F9AC72-43C9-412A-A835-E8C8630611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1FA68D-7BA8-4EC2-879F-0B93FEAB78C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523313-495E-49ED-8D8C-5CFBF0E8BA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0E21B2F-7B2D-4EA6-832D-2CFAA2C8B0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4D65514-8991-4D86-B1CC-05A215CB77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E851BEF-D8DA-4429-9549-609AF316F0C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EA27A8-4B98-49CD-83EA-C7E141807EE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E8C9F0A-034A-4AE4-BFA6-63FB2B3C1B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E0CE7B-B373-4813-ACDC-EFC9253825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5927ED8-BACD-4939-964A-75A059F5B3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9110609-F2AC-49D6-8990-DB3654BDFE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410D0FF-29FE-4682-9013-1ED8F5D0B42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C76EA89-FDF4-4D3A-81F8-FB22D855040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D654D6-B18E-4074-80B8-A08BD632181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3AB74E-AF94-4988-930A-1A59154B257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FA86C5C-583D-4448-B925-E572182A43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029190-253C-4FFA-AFB9-76D6E271A25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6996255-78D7-43FF-B201-0967D916325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7CD5B96-C09A-4CB9-B3AD-45E709F19CE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486175D-DFC6-4160-958E-4ED56BE2E3E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6CD60CD-1068-4C7D-8870-073CA629095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3306C9C-5544-4DC4-B24A-C54CF5532FA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18D2E50-69E0-48BB-AC0F-6DB182EEB97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73DD3F2-38D9-4153-9A2A-E1F3F0D8E48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21CF5C8-EC0B-4A27-A6D2-604FFE49F16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BEB56C4-10AB-46A2-8D49-F4BEC1DAA11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22F47D6-ECA0-4D34-A5F6-95F9B1D0DB8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996901C-DCA1-4CC5-8596-D056F77B53A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BDB0716-24CA-4453-A8E1-9DFC3A0BDCF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A1559DC-5CFA-40C2-99B1-B968664709C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79EC012-6CC3-4C4C-854C-B6942832063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8B0D1B8-7294-4C2F-AD7A-06C037E8570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C7295C55-5E9B-42BF-9FED-71286FDEB30A}"/>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33E24C67-FFB1-4465-B03C-B5FEF50AFD02}"/>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89DE1434-ACD8-4527-AF31-153C915880BC}"/>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5AC9E152-E68D-4C7D-8355-4FB518CF71BD}"/>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B4EC1B81-B116-48B3-8096-E59FC6C4CD55}"/>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BC40E909-F8DF-47CD-B427-F5F4A52C0E7E}"/>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2EB96C44-2794-4492-B34E-D98E89DCF912}"/>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8D25B5A5-BAB0-4DCB-9E6B-9A7B3327F046}"/>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04568ABF-63F3-44A2-B972-21FAADD7577F}"/>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81BB7149-C385-43F9-A509-7EAC9CEE9C74}"/>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0F77B22C-2ECA-4DCA-B3F8-C1F4998E9AE6}"/>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B5AFD6A-BE3C-4B1B-A6CE-A1F51AC5134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A037471-AB4C-4B8F-B86C-12E24D63CA2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1055B6-2D14-4565-9327-1365D8804FA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0DCB50-4EBF-42A5-8FB9-B69ACA08AD2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969C58D-0B0A-4F69-9EFD-3E2B044997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154940</xdr:rowOff>
    </xdr:from>
    <xdr:to>
      <xdr:col>24</xdr:col>
      <xdr:colOff>114300</xdr:colOff>
      <xdr:row>40</xdr:row>
      <xdr:rowOff>85090</xdr:rowOff>
    </xdr:to>
    <xdr:sp macro="" textlink="">
      <xdr:nvSpPr>
        <xdr:cNvPr id="73" name="楕円 72">
          <a:extLst>
            <a:ext uri="{FF2B5EF4-FFF2-40B4-BE49-F238E27FC236}">
              <a16:creationId xmlns:a16="http://schemas.microsoft.com/office/drawing/2014/main" id="{E80AE739-1783-4754-8257-CC65F46C6531}"/>
            </a:ext>
          </a:extLst>
        </xdr:cNvPr>
        <xdr:cNvSpPr/>
      </xdr:nvSpPr>
      <xdr:spPr>
        <a:xfrm>
          <a:off x="4584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00EE1EC9-ED6A-4CD3-AB83-22E67C137976}"/>
            </a:ext>
          </a:extLst>
        </xdr:cNvPr>
        <xdr:cNvSpPr txBox="1"/>
      </xdr:nvSpPr>
      <xdr:spPr>
        <a:xfrm>
          <a:off x="4673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5" name="楕円 74">
          <a:extLst>
            <a:ext uri="{FF2B5EF4-FFF2-40B4-BE49-F238E27FC236}">
              <a16:creationId xmlns:a16="http://schemas.microsoft.com/office/drawing/2014/main" id="{918C22AE-EFBF-402B-AC1A-94A734DC169A}"/>
            </a:ext>
          </a:extLst>
        </xdr:cNvPr>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34290</xdr:rowOff>
    </xdr:to>
    <xdr:cxnSp macro="">
      <xdr:nvCxnSpPr>
        <xdr:cNvPr id="76" name="直線コネクタ 75">
          <a:extLst>
            <a:ext uri="{FF2B5EF4-FFF2-40B4-BE49-F238E27FC236}">
              <a16:creationId xmlns:a16="http://schemas.microsoft.com/office/drawing/2014/main" id="{23241A04-9C0F-416F-B658-195A132D58AA}"/>
            </a:ext>
          </a:extLst>
        </xdr:cNvPr>
        <xdr:cNvCxnSpPr/>
      </xdr:nvCxnSpPr>
      <xdr:spPr>
        <a:xfrm>
          <a:off x="3797300" y="68770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132080</xdr:rowOff>
    </xdr:from>
    <xdr:to>
      <xdr:col>15</xdr:col>
      <xdr:colOff>101600</xdr:colOff>
      <xdr:row>40</xdr:row>
      <xdr:rowOff>62230</xdr:rowOff>
    </xdr:to>
    <xdr:sp macro="" textlink="">
      <xdr:nvSpPr>
        <xdr:cNvPr id="77" name="楕円 76">
          <a:extLst>
            <a:ext uri="{FF2B5EF4-FFF2-40B4-BE49-F238E27FC236}">
              <a16:creationId xmlns:a16="http://schemas.microsoft.com/office/drawing/2014/main" id="{AF4C1F66-760E-42C6-9FDA-74727D56C3E3}"/>
            </a:ext>
          </a:extLst>
        </xdr:cNvPr>
        <xdr:cNvSpPr/>
      </xdr:nvSpPr>
      <xdr:spPr>
        <a:xfrm>
          <a:off x="2857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11430</xdr:rowOff>
    </xdr:from>
    <xdr:to>
      <xdr:col>19</xdr:col>
      <xdr:colOff>177800</xdr:colOff>
      <xdr:row>40</xdr:row>
      <xdr:rowOff>19050</xdr:rowOff>
    </xdr:to>
    <xdr:cxnSp macro="">
      <xdr:nvCxnSpPr>
        <xdr:cNvPr id="78" name="直線コネクタ 77">
          <a:extLst>
            <a:ext uri="{FF2B5EF4-FFF2-40B4-BE49-F238E27FC236}">
              <a16:creationId xmlns:a16="http://schemas.microsoft.com/office/drawing/2014/main" id="{CF6ECE21-6BE2-40E5-B332-78FD1A8DB5D0}"/>
            </a:ext>
          </a:extLst>
        </xdr:cNvPr>
        <xdr:cNvCxnSpPr/>
      </xdr:nvCxnSpPr>
      <xdr:spPr>
        <a:xfrm>
          <a:off x="2908300" y="686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141605</xdr:rowOff>
    </xdr:from>
    <xdr:to>
      <xdr:col>10</xdr:col>
      <xdr:colOff>165100</xdr:colOff>
      <xdr:row>40</xdr:row>
      <xdr:rowOff>71755</xdr:rowOff>
    </xdr:to>
    <xdr:sp macro="" textlink="">
      <xdr:nvSpPr>
        <xdr:cNvPr id="79" name="楕円 78">
          <a:extLst>
            <a:ext uri="{FF2B5EF4-FFF2-40B4-BE49-F238E27FC236}">
              <a16:creationId xmlns:a16="http://schemas.microsoft.com/office/drawing/2014/main" id="{B6785129-403F-43B3-81B0-E6468B2173D6}"/>
            </a:ext>
          </a:extLst>
        </xdr:cNvPr>
        <xdr:cNvSpPr/>
      </xdr:nvSpPr>
      <xdr:spPr>
        <a:xfrm>
          <a:off x="1968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11430</xdr:rowOff>
    </xdr:from>
    <xdr:to>
      <xdr:col>15</xdr:col>
      <xdr:colOff>50800</xdr:colOff>
      <xdr:row>40</xdr:row>
      <xdr:rowOff>20955</xdr:rowOff>
    </xdr:to>
    <xdr:cxnSp macro="">
      <xdr:nvCxnSpPr>
        <xdr:cNvPr id="80" name="直線コネクタ 79">
          <a:extLst>
            <a:ext uri="{FF2B5EF4-FFF2-40B4-BE49-F238E27FC236}">
              <a16:creationId xmlns:a16="http://schemas.microsoft.com/office/drawing/2014/main" id="{9A34B95E-657F-4F35-A5D0-623B80C92259}"/>
            </a:ext>
          </a:extLst>
        </xdr:cNvPr>
        <xdr:cNvCxnSpPr/>
      </xdr:nvCxnSpPr>
      <xdr:spPr>
        <a:xfrm flipV="1">
          <a:off x="2019300" y="68694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84455</xdr:rowOff>
    </xdr:from>
    <xdr:to>
      <xdr:col>6</xdr:col>
      <xdr:colOff>38100</xdr:colOff>
      <xdr:row>40</xdr:row>
      <xdr:rowOff>14605</xdr:rowOff>
    </xdr:to>
    <xdr:sp macro="" textlink="">
      <xdr:nvSpPr>
        <xdr:cNvPr id="81" name="楕円 80">
          <a:extLst>
            <a:ext uri="{FF2B5EF4-FFF2-40B4-BE49-F238E27FC236}">
              <a16:creationId xmlns:a16="http://schemas.microsoft.com/office/drawing/2014/main" id="{6864D9A0-3572-4050-86C6-68F28F813DF9}"/>
            </a:ext>
          </a:extLst>
        </xdr:cNvPr>
        <xdr:cNvSpPr/>
      </xdr:nvSpPr>
      <xdr:spPr>
        <a:xfrm>
          <a:off x="1079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135255</xdr:rowOff>
    </xdr:from>
    <xdr:to>
      <xdr:col>10</xdr:col>
      <xdr:colOff>114300</xdr:colOff>
      <xdr:row>40</xdr:row>
      <xdr:rowOff>20955</xdr:rowOff>
    </xdr:to>
    <xdr:cxnSp macro="">
      <xdr:nvCxnSpPr>
        <xdr:cNvPr id="82" name="直線コネクタ 81">
          <a:extLst>
            <a:ext uri="{FF2B5EF4-FFF2-40B4-BE49-F238E27FC236}">
              <a16:creationId xmlns:a16="http://schemas.microsoft.com/office/drawing/2014/main" id="{BCCE1F93-740F-4247-A712-DFED3007F1B6}"/>
            </a:ext>
          </a:extLst>
        </xdr:cNvPr>
        <xdr:cNvCxnSpPr/>
      </xdr:nvCxnSpPr>
      <xdr:spPr>
        <a:xfrm>
          <a:off x="1130300" y="68218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6880AFF3-AA7D-4090-93CB-6DE0550DF442}"/>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D0D862FD-5333-4684-B387-3B485592CD73}"/>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BB4881A4-BC16-4B2D-9C57-1E2034085392}"/>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id="{FB61B5DE-3259-4207-B849-75381912B309}"/>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7" name="n_1mainValue【道路】&#10;有形固定資産減価償却率">
          <a:extLst>
            <a:ext uri="{FF2B5EF4-FFF2-40B4-BE49-F238E27FC236}">
              <a16:creationId xmlns:a16="http://schemas.microsoft.com/office/drawing/2014/main" id="{79F25086-8BB7-4878-8C1E-712A1888EF41}"/>
            </a:ext>
          </a:extLst>
        </xdr:cNvPr>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53357</xdr:rowOff>
    </xdr:from>
    <xdr:ext cx="405111" cy="259045"/>
    <xdr:sp macro="" textlink="">
      <xdr:nvSpPr>
        <xdr:cNvPr id="88" name="n_2mainValue【道路】&#10;有形固定資産減価償却率">
          <a:extLst>
            <a:ext uri="{FF2B5EF4-FFF2-40B4-BE49-F238E27FC236}">
              <a16:creationId xmlns:a16="http://schemas.microsoft.com/office/drawing/2014/main" id="{0C07A473-81A6-4798-909D-073385AA3DF0}"/>
            </a:ext>
          </a:extLst>
        </xdr:cNvPr>
        <xdr:cNvSpPr txBox="1"/>
      </xdr:nvSpPr>
      <xdr:spPr>
        <a:xfrm>
          <a:off x="2705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62882</xdr:rowOff>
    </xdr:from>
    <xdr:ext cx="405111" cy="259045"/>
    <xdr:sp macro="" textlink="">
      <xdr:nvSpPr>
        <xdr:cNvPr id="89" name="n_3mainValue【道路】&#10;有形固定資産減価償却率">
          <a:extLst>
            <a:ext uri="{FF2B5EF4-FFF2-40B4-BE49-F238E27FC236}">
              <a16:creationId xmlns:a16="http://schemas.microsoft.com/office/drawing/2014/main" id="{3052F655-8C37-441C-A0B1-888945BA137C}"/>
            </a:ext>
          </a:extLst>
        </xdr:cNvPr>
        <xdr:cNvSpPr txBox="1"/>
      </xdr:nvSpPr>
      <xdr:spPr>
        <a:xfrm>
          <a:off x="1816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5732</xdr:rowOff>
    </xdr:from>
    <xdr:ext cx="405111" cy="259045"/>
    <xdr:sp macro="" textlink="">
      <xdr:nvSpPr>
        <xdr:cNvPr id="90" name="n_4mainValue【道路】&#10;有形固定資産減価償却率">
          <a:extLst>
            <a:ext uri="{FF2B5EF4-FFF2-40B4-BE49-F238E27FC236}">
              <a16:creationId xmlns:a16="http://schemas.microsoft.com/office/drawing/2014/main" id="{FAC1F111-2924-4EA7-8812-4C81F3547F8E}"/>
            </a:ext>
          </a:extLst>
        </xdr:cNvPr>
        <xdr:cNvSpPr txBox="1"/>
      </xdr:nvSpPr>
      <xdr:spPr>
        <a:xfrm>
          <a:off x="927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5CB7BB1-F0CA-43AB-8EF2-ABADA155A6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8E85EFF-11FA-497C-8ED2-467DF585F7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49217F2-28E7-4DBF-B8D1-304351A49F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5A48F8D-E769-449E-A17C-AB46139DF6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937637F-92D2-47C6-AD7D-A4C772EE5B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67B980E-68CD-4761-ADE0-AF3E7516134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4E1655A-517C-432B-9A39-B08A3C381D2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ACFB5FD-B9B3-414A-958E-B651D468597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EEEB85F-4F7B-4DB4-88B3-2F70858C0A6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C1A31A6-4969-4818-BCCA-14977DCDBB8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C3190C3-6315-4200-8CD6-08AD1A881DA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88BF3023-6A00-4FE8-9696-07C8355A2DD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B771A41-AF66-4294-BDD6-46BAE0A66D0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8AB06AB2-B103-4325-82D2-C014E34F1D32}"/>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A001BDBB-95D3-46C6-BBA9-7495C796C71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5D966FE3-EA2B-4B81-86EE-2612E3E46BA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46F5646A-9025-436A-AE00-BF360320E42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1002D25-D6CD-4C6F-804E-80EB3AD3361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D20E294-4BF4-4FA9-B6C7-1DBDDDBBBDC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215F3173-66B4-4207-B668-84045637C8B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D9F1F4C-F7E5-4D2A-BCA7-B072B08396F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A0EA9D28-417E-4DAF-A05E-2D84E8A83491}"/>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F6D2343D-E84F-4922-B72D-E6BE3FBCF8BA}"/>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5C50B5C5-CE5C-4393-A762-0E744C46FD10}"/>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E0136AE8-4397-46C6-9A3A-AD175FD5B92A}"/>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AA563920-C325-414D-91B5-4D4FDBC1FE3D}"/>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329C493C-DA83-4DDD-A05F-1623F623C5CF}"/>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325553D2-3BC6-4158-B9CB-A988E6289095}"/>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9E483CD3-A32B-4A87-8D02-A478CA4E8248}"/>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9B7E2082-6176-49EA-B561-79B5E65D78CB}"/>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B37D083E-6D94-45E7-A1E6-4396F238C245}"/>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F15C3FDA-E8BF-4FF0-A5F2-1540A87AD940}"/>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8BEFAB1-05D2-468B-8614-F08BFC1F44F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4FC2558-11ED-49CB-A14F-4252AC1918F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24BC074-BE5E-4179-B9F4-1E9B9EA55FE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E2EB41-7D2C-4799-B9CA-7CDCD6BCD4A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901A4A4-E579-4E6D-94ED-7E3DEC323CB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116156</xdr:rowOff>
    </xdr:from>
    <xdr:to>
      <xdr:col>55</xdr:col>
      <xdr:colOff>50800</xdr:colOff>
      <xdr:row>38</xdr:row>
      <xdr:rowOff>46306</xdr:rowOff>
    </xdr:to>
    <xdr:sp macro="" textlink="">
      <xdr:nvSpPr>
        <xdr:cNvPr id="128" name="楕円 127">
          <a:extLst>
            <a:ext uri="{FF2B5EF4-FFF2-40B4-BE49-F238E27FC236}">
              <a16:creationId xmlns:a16="http://schemas.microsoft.com/office/drawing/2014/main" id="{67AEA1A9-9298-4CB6-823D-17C7AB71FDF7}"/>
            </a:ext>
          </a:extLst>
        </xdr:cNvPr>
        <xdr:cNvSpPr/>
      </xdr:nvSpPr>
      <xdr:spPr>
        <a:xfrm>
          <a:off x="10426700" y="64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139033</xdr:rowOff>
    </xdr:from>
    <xdr:ext cx="599010" cy="259045"/>
    <xdr:sp macro="" textlink="">
      <xdr:nvSpPr>
        <xdr:cNvPr id="129" name="【道路】&#10;一人当たり延長該当値テキスト">
          <a:extLst>
            <a:ext uri="{FF2B5EF4-FFF2-40B4-BE49-F238E27FC236}">
              <a16:creationId xmlns:a16="http://schemas.microsoft.com/office/drawing/2014/main" id="{0EC30C2C-2E79-4322-A4D6-49838F895B00}"/>
            </a:ext>
          </a:extLst>
        </xdr:cNvPr>
        <xdr:cNvSpPr txBox="1"/>
      </xdr:nvSpPr>
      <xdr:spPr>
        <a:xfrm>
          <a:off x="10515600" y="63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83542</xdr:rowOff>
    </xdr:from>
    <xdr:to>
      <xdr:col>50</xdr:col>
      <xdr:colOff>165100</xdr:colOff>
      <xdr:row>38</xdr:row>
      <xdr:rowOff>13692</xdr:rowOff>
    </xdr:to>
    <xdr:sp macro="" textlink="">
      <xdr:nvSpPr>
        <xdr:cNvPr id="130" name="楕円 129">
          <a:extLst>
            <a:ext uri="{FF2B5EF4-FFF2-40B4-BE49-F238E27FC236}">
              <a16:creationId xmlns:a16="http://schemas.microsoft.com/office/drawing/2014/main" id="{D93F6787-E7E2-4375-A6F7-238F2A08634A}"/>
            </a:ext>
          </a:extLst>
        </xdr:cNvPr>
        <xdr:cNvSpPr/>
      </xdr:nvSpPr>
      <xdr:spPr>
        <a:xfrm>
          <a:off x="9588500" y="64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134342</xdr:rowOff>
    </xdr:from>
    <xdr:to>
      <xdr:col>55</xdr:col>
      <xdr:colOff>0</xdr:colOff>
      <xdr:row>37</xdr:row>
      <xdr:rowOff>166956</xdr:rowOff>
    </xdr:to>
    <xdr:cxnSp macro="">
      <xdr:nvCxnSpPr>
        <xdr:cNvPr id="131" name="直線コネクタ 130">
          <a:extLst>
            <a:ext uri="{FF2B5EF4-FFF2-40B4-BE49-F238E27FC236}">
              <a16:creationId xmlns:a16="http://schemas.microsoft.com/office/drawing/2014/main" id="{CF6D908C-24B2-41A7-97D4-5BD440091DDA}"/>
            </a:ext>
          </a:extLst>
        </xdr:cNvPr>
        <xdr:cNvCxnSpPr/>
      </xdr:nvCxnSpPr>
      <xdr:spPr>
        <a:xfrm>
          <a:off x="9639300" y="6477992"/>
          <a:ext cx="8382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105140</xdr:rowOff>
    </xdr:from>
    <xdr:to>
      <xdr:col>46</xdr:col>
      <xdr:colOff>38100</xdr:colOff>
      <xdr:row>38</xdr:row>
      <xdr:rowOff>35290</xdr:rowOff>
    </xdr:to>
    <xdr:sp macro="" textlink="">
      <xdr:nvSpPr>
        <xdr:cNvPr id="132" name="楕円 131">
          <a:extLst>
            <a:ext uri="{FF2B5EF4-FFF2-40B4-BE49-F238E27FC236}">
              <a16:creationId xmlns:a16="http://schemas.microsoft.com/office/drawing/2014/main" id="{B46460B7-B179-41E9-AC3D-9C62A88497CC}"/>
            </a:ext>
          </a:extLst>
        </xdr:cNvPr>
        <xdr:cNvSpPr/>
      </xdr:nvSpPr>
      <xdr:spPr>
        <a:xfrm>
          <a:off x="8699500" y="6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134342</xdr:rowOff>
    </xdr:from>
    <xdr:to>
      <xdr:col>50</xdr:col>
      <xdr:colOff>114300</xdr:colOff>
      <xdr:row>37</xdr:row>
      <xdr:rowOff>155940</xdr:rowOff>
    </xdr:to>
    <xdr:cxnSp macro="">
      <xdr:nvCxnSpPr>
        <xdr:cNvPr id="133" name="直線コネクタ 132">
          <a:extLst>
            <a:ext uri="{FF2B5EF4-FFF2-40B4-BE49-F238E27FC236}">
              <a16:creationId xmlns:a16="http://schemas.microsoft.com/office/drawing/2014/main" id="{6DB27811-48D5-4325-8C40-82B05D1F16B8}"/>
            </a:ext>
          </a:extLst>
        </xdr:cNvPr>
        <xdr:cNvCxnSpPr/>
      </xdr:nvCxnSpPr>
      <xdr:spPr>
        <a:xfrm flipV="1">
          <a:off x="8750300" y="6477992"/>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119631</xdr:rowOff>
    </xdr:from>
    <xdr:to>
      <xdr:col>41</xdr:col>
      <xdr:colOff>101600</xdr:colOff>
      <xdr:row>38</xdr:row>
      <xdr:rowOff>49781</xdr:rowOff>
    </xdr:to>
    <xdr:sp macro="" textlink="">
      <xdr:nvSpPr>
        <xdr:cNvPr id="134" name="楕円 133">
          <a:extLst>
            <a:ext uri="{FF2B5EF4-FFF2-40B4-BE49-F238E27FC236}">
              <a16:creationId xmlns:a16="http://schemas.microsoft.com/office/drawing/2014/main" id="{E00C1863-ADEE-4F54-9627-5E31E0204924}"/>
            </a:ext>
          </a:extLst>
        </xdr:cNvPr>
        <xdr:cNvSpPr/>
      </xdr:nvSpPr>
      <xdr:spPr>
        <a:xfrm>
          <a:off x="7810500" y="64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155940</xdr:rowOff>
    </xdr:from>
    <xdr:to>
      <xdr:col>45</xdr:col>
      <xdr:colOff>177800</xdr:colOff>
      <xdr:row>37</xdr:row>
      <xdr:rowOff>170431</xdr:rowOff>
    </xdr:to>
    <xdr:cxnSp macro="">
      <xdr:nvCxnSpPr>
        <xdr:cNvPr id="135" name="直線コネクタ 134">
          <a:extLst>
            <a:ext uri="{FF2B5EF4-FFF2-40B4-BE49-F238E27FC236}">
              <a16:creationId xmlns:a16="http://schemas.microsoft.com/office/drawing/2014/main" id="{12D36B11-19D6-45CC-9477-A13BD0F5E11B}"/>
            </a:ext>
          </a:extLst>
        </xdr:cNvPr>
        <xdr:cNvCxnSpPr/>
      </xdr:nvCxnSpPr>
      <xdr:spPr>
        <a:xfrm flipV="1">
          <a:off x="7861300" y="6499590"/>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142167</xdr:rowOff>
    </xdr:from>
    <xdr:to>
      <xdr:col>36</xdr:col>
      <xdr:colOff>165100</xdr:colOff>
      <xdr:row>38</xdr:row>
      <xdr:rowOff>72317</xdr:rowOff>
    </xdr:to>
    <xdr:sp macro="" textlink="">
      <xdr:nvSpPr>
        <xdr:cNvPr id="136" name="楕円 135">
          <a:extLst>
            <a:ext uri="{FF2B5EF4-FFF2-40B4-BE49-F238E27FC236}">
              <a16:creationId xmlns:a16="http://schemas.microsoft.com/office/drawing/2014/main" id="{B3885EBC-1F7E-463C-BB1A-9E7BBAD539FD}"/>
            </a:ext>
          </a:extLst>
        </xdr:cNvPr>
        <xdr:cNvSpPr/>
      </xdr:nvSpPr>
      <xdr:spPr>
        <a:xfrm>
          <a:off x="6921500" y="64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170431</xdr:rowOff>
    </xdr:from>
    <xdr:to>
      <xdr:col>41</xdr:col>
      <xdr:colOff>50800</xdr:colOff>
      <xdr:row>38</xdr:row>
      <xdr:rowOff>21517</xdr:rowOff>
    </xdr:to>
    <xdr:cxnSp macro="">
      <xdr:nvCxnSpPr>
        <xdr:cNvPr id="137" name="直線コネクタ 136">
          <a:extLst>
            <a:ext uri="{FF2B5EF4-FFF2-40B4-BE49-F238E27FC236}">
              <a16:creationId xmlns:a16="http://schemas.microsoft.com/office/drawing/2014/main" id="{2810BD4F-D912-453B-A6B9-C3B1FDECFB25}"/>
            </a:ext>
          </a:extLst>
        </xdr:cNvPr>
        <xdr:cNvCxnSpPr/>
      </xdr:nvCxnSpPr>
      <xdr:spPr>
        <a:xfrm flipV="1">
          <a:off x="6972300" y="6514081"/>
          <a:ext cx="8890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F56FCB7C-61B0-40AE-A7CB-2AFE8DC92354}"/>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6514A702-120B-4CCA-BDF6-1C38EFE0B26F}"/>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98B8A012-AF71-4BB9-BB7B-E2AFD42E09E3}"/>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a:extLst>
            <a:ext uri="{FF2B5EF4-FFF2-40B4-BE49-F238E27FC236}">
              <a16:creationId xmlns:a16="http://schemas.microsoft.com/office/drawing/2014/main" id="{3FDB6148-E5AB-4A55-AF39-29E8AF49BD74}"/>
            </a:ext>
          </a:extLst>
        </xdr:cNvPr>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30219</xdr:rowOff>
    </xdr:from>
    <xdr:ext cx="599010" cy="259045"/>
    <xdr:sp macro="" textlink="">
      <xdr:nvSpPr>
        <xdr:cNvPr id="142" name="n_1mainValue【道路】&#10;一人当たり延長">
          <a:extLst>
            <a:ext uri="{FF2B5EF4-FFF2-40B4-BE49-F238E27FC236}">
              <a16:creationId xmlns:a16="http://schemas.microsoft.com/office/drawing/2014/main" id="{54615373-929E-49A5-8FD7-BC9FD181ABD5}"/>
            </a:ext>
          </a:extLst>
        </xdr:cNvPr>
        <xdr:cNvSpPr txBox="1"/>
      </xdr:nvSpPr>
      <xdr:spPr>
        <a:xfrm>
          <a:off x="9327094" y="620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51817</xdr:rowOff>
    </xdr:from>
    <xdr:ext cx="599010" cy="259045"/>
    <xdr:sp macro="" textlink="">
      <xdr:nvSpPr>
        <xdr:cNvPr id="143" name="n_2mainValue【道路】&#10;一人当たり延長">
          <a:extLst>
            <a:ext uri="{FF2B5EF4-FFF2-40B4-BE49-F238E27FC236}">
              <a16:creationId xmlns:a16="http://schemas.microsoft.com/office/drawing/2014/main" id="{B545A318-62DD-4041-80C2-8B947BF7610E}"/>
            </a:ext>
          </a:extLst>
        </xdr:cNvPr>
        <xdr:cNvSpPr txBox="1"/>
      </xdr:nvSpPr>
      <xdr:spPr>
        <a:xfrm>
          <a:off x="8450794" y="622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66308</xdr:rowOff>
    </xdr:from>
    <xdr:ext cx="599010" cy="259045"/>
    <xdr:sp macro="" textlink="">
      <xdr:nvSpPr>
        <xdr:cNvPr id="144" name="n_3mainValue【道路】&#10;一人当たり延長">
          <a:extLst>
            <a:ext uri="{FF2B5EF4-FFF2-40B4-BE49-F238E27FC236}">
              <a16:creationId xmlns:a16="http://schemas.microsoft.com/office/drawing/2014/main" id="{4F8AF676-5759-454D-827F-654A0B47B322}"/>
            </a:ext>
          </a:extLst>
        </xdr:cNvPr>
        <xdr:cNvSpPr txBox="1"/>
      </xdr:nvSpPr>
      <xdr:spPr>
        <a:xfrm>
          <a:off x="7561794" y="623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88844</xdr:rowOff>
    </xdr:from>
    <xdr:ext cx="599010" cy="259045"/>
    <xdr:sp macro="" textlink="">
      <xdr:nvSpPr>
        <xdr:cNvPr id="145" name="n_4mainValue【道路】&#10;一人当たり延長">
          <a:extLst>
            <a:ext uri="{FF2B5EF4-FFF2-40B4-BE49-F238E27FC236}">
              <a16:creationId xmlns:a16="http://schemas.microsoft.com/office/drawing/2014/main" id="{065FCDFD-B5B0-45EC-86A4-688526A1DC15}"/>
            </a:ext>
          </a:extLst>
        </xdr:cNvPr>
        <xdr:cNvSpPr txBox="1"/>
      </xdr:nvSpPr>
      <xdr:spPr>
        <a:xfrm>
          <a:off x="6672794" y="626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A51CE0A-4E43-400B-91F3-ECE0A41612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26F5DB5-B625-4EDD-BD5F-DCADD0B564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191C1FD-3A4E-4968-A540-46F9406D606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0D34C01-7C0C-4ECC-97E3-8E858FA7DF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FA169A9-75DF-4892-88AB-66BAE714BB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95BFE68-A97D-42D3-8AF5-DE253FCCC5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29D52F8-51EF-483A-B65E-23FEC82006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134A201-9E10-4960-BDA9-AB0765A6EA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17BEE0A-187B-4A13-853D-0B673B777DC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06CD062-AB07-4343-B7F9-467CD85EA9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3C2E9DA-8F98-4013-B9C2-58113C56868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FBF8E74-CB80-452E-81F5-EE34C2F6918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2AA2F0F-F122-4E06-A981-7C1290EB241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8E482D1D-76C9-4C8D-ABB4-4D66A262E68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C8325C39-6BEA-40D0-8F71-3F20F376B59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771A4F1-C78E-4FE1-893C-B2730AA3C05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579390A-959C-4EE3-B432-6ADC6FBB340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C0A99BB-1113-4C8F-A992-9913EC4F62A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0FECFEF-04A2-4F40-8AAE-92ADB17A77D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872C8DD-0199-4F43-9DC4-B1FC49E2ECC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BFD7FD2-323D-4F11-8188-E01BE0A7C78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0D1A51B-8153-48BA-A20A-67116126111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36A4E468-03FB-4EBB-835E-3BEC1F7F295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FB29FF6-B8EC-44FF-8B5D-90F2F3688F7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3931ED9B-1755-4634-937D-4A1FFC1D5E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B935D0D8-877E-4587-B3D1-ED12ED995132}"/>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A6A7AD7-E552-4CD8-A07C-A1A9EDE9FC8D}"/>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B0AE9AC2-9986-4615-9CDD-CE02F12CD7EC}"/>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70ECFEC-32A9-4157-9500-E58610AD0011}"/>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BD70F8EE-C02F-488C-AE0E-06BAC7AFC1C1}"/>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DD1BADE-A316-4949-8980-F2543C775BE5}"/>
            </a:ext>
          </a:extLst>
        </xdr:cNvPr>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74EC2DDD-B999-4772-916E-A8AEEB8FD988}"/>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C9C4D3DA-4586-4E1A-A9EB-F4B03E8EF22E}"/>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E67A382A-EF3C-4CE0-BFF7-4D5725F709B9}"/>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E9DCCAA6-5E4F-4C96-BD7F-98093336B4F1}"/>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ABF0BDED-D9F0-4BD0-BF0D-3A3DB94D2373}"/>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0FA1C41-ACA4-417C-A3DE-357FEA1426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55CCF07-A426-4A0D-9183-14221DA77EF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101E2D2-FEA9-4FA4-95E8-D92AE8CA3ED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4CAAE97-63EA-45E9-8252-E69A3E2C12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3856B7F-262D-4BDA-9AC5-DC15EF8187F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87" name="楕円 186">
          <a:extLst>
            <a:ext uri="{FF2B5EF4-FFF2-40B4-BE49-F238E27FC236}">
              <a16:creationId xmlns:a16="http://schemas.microsoft.com/office/drawing/2014/main" id="{4789552E-AD7F-4E7F-888F-4D62210663EE}"/>
            </a:ext>
          </a:extLst>
        </xdr:cNvPr>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052E326-51FC-4BAD-BF0E-9FFCACDADAB2}"/>
            </a:ext>
          </a:extLst>
        </xdr:cNvPr>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47172</xdr:rowOff>
    </xdr:from>
    <xdr:to>
      <xdr:col>20</xdr:col>
      <xdr:colOff>38100</xdr:colOff>
      <xdr:row>61</xdr:row>
      <xdr:rowOff>148772</xdr:rowOff>
    </xdr:to>
    <xdr:sp macro="" textlink="">
      <xdr:nvSpPr>
        <xdr:cNvPr id="189" name="楕円 188">
          <a:extLst>
            <a:ext uri="{FF2B5EF4-FFF2-40B4-BE49-F238E27FC236}">
              <a16:creationId xmlns:a16="http://schemas.microsoft.com/office/drawing/2014/main" id="{DEC469BE-2020-4A65-824A-45B0417D2F7F}"/>
            </a:ext>
          </a:extLst>
        </xdr:cNvPr>
        <xdr:cNvSpPr/>
      </xdr:nvSpPr>
      <xdr:spPr>
        <a:xfrm>
          <a:off x="3746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97972</xdr:rowOff>
    </xdr:from>
    <xdr:to>
      <xdr:col>24</xdr:col>
      <xdr:colOff>63500</xdr:colOff>
      <xdr:row>61</xdr:row>
      <xdr:rowOff>122465</xdr:rowOff>
    </xdr:to>
    <xdr:cxnSp macro="">
      <xdr:nvCxnSpPr>
        <xdr:cNvPr id="190" name="直線コネクタ 189">
          <a:extLst>
            <a:ext uri="{FF2B5EF4-FFF2-40B4-BE49-F238E27FC236}">
              <a16:creationId xmlns:a16="http://schemas.microsoft.com/office/drawing/2014/main" id="{0DE843E4-4BCD-4DBD-8921-7DABD924AB96}"/>
            </a:ext>
          </a:extLst>
        </xdr:cNvPr>
        <xdr:cNvCxnSpPr/>
      </xdr:nvCxnSpPr>
      <xdr:spPr>
        <a:xfrm>
          <a:off x="3797300" y="1055642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191" name="楕円 190">
          <a:extLst>
            <a:ext uri="{FF2B5EF4-FFF2-40B4-BE49-F238E27FC236}">
              <a16:creationId xmlns:a16="http://schemas.microsoft.com/office/drawing/2014/main" id="{2E1A524D-96D4-4794-AED8-DF8A969024FA}"/>
            </a:ext>
          </a:extLst>
        </xdr:cNvPr>
        <xdr:cNvSpPr/>
      </xdr:nvSpPr>
      <xdr:spPr>
        <a:xfrm>
          <a:off x="2857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73478</xdr:rowOff>
    </xdr:from>
    <xdr:to>
      <xdr:col>19</xdr:col>
      <xdr:colOff>177800</xdr:colOff>
      <xdr:row>61</xdr:row>
      <xdr:rowOff>97972</xdr:rowOff>
    </xdr:to>
    <xdr:cxnSp macro="">
      <xdr:nvCxnSpPr>
        <xdr:cNvPr id="192" name="直線コネクタ 191">
          <a:extLst>
            <a:ext uri="{FF2B5EF4-FFF2-40B4-BE49-F238E27FC236}">
              <a16:creationId xmlns:a16="http://schemas.microsoft.com/office/drawing/2014/main" id="{ECAD4F06-A26D-452A-BC08-909FA7B6520A}"/>
            </a:ext>
          </a:extLst>
        </xdr:cNvPr>
        <xdr:cNvCxnSpPr/>
      </xdr:nvCxnSpPr>
      <xdr:spPr>
        <a:xfrm>
          <a:off x="2908300" y="105319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3" name="楕円 192">
          <a:extLst>
            <a:ext uri="{FF2B5EF4-FFF2-40B4-BE49-F238E27FC236}">
              <a16:creationId xmlns:a16="http://schemas.microsoft.com/office/drawing/2014/main" id="{C3B4502C-A6D2-4864-B9CA-69F12DDDB002}"/>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73478</xdr:rowOff>
    </xdr:to>
    <xdr:cxnSp macro="">
      <xdr:nvCxnSpPr>
        <xdr:cNvPr id="194" name="直線コネクタ 193">
          <a:extLst>
            <a:ext uri="{FF2B5EF4-FFF2-40B4-BE49-F238E27FC236}">
              <a16:creationId xmlns:a16="http://schemas.microsoft.com/office/drawing/2014/main" id="{29E65F1D-CD8A-456E-99BF-D6C6108DFE2B}"/>
            </a:ext>
          </a:extLst>
        </xdr:cNvPr>
        <xdr:cNvCxnSpPr/>
      </xdr:nvCxnSpPr>
      <xdr:spPr>
        <a:xfrm>
          <a:off x="2019300" y="105270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138612</xdr:rowOff>
    </xdr:from>
    <xdr:to>
      <xdr:col>6</xdr:col>
      <xdr:colOff>38100</xdr:colOff>
      <xdr:row>61</xdr:row>
      <xdr:rowOff>68762</xdr:rowOff>
    </xdr:to>
    <xdr:sp macro="" textlink="">
      <xdr:nvSpPr>
        <xdr:cNvPr id="195" name="楕円 194">
          <a:extLst>
            <a:ext uri="{FF2B5EF4-FFF2-40B4-BE49-F238E27FC236}">
              <a16:creationId xmlns:a16="http://schemas.microsoft.com/office/drawing/2014/main" id="{FC6A56D0-4FBD-4CA4-8B8C-BEFC801F4E62}"/>
            </a:ext>
          </a:extLst>
        </xdr:cNvPr>
        <xdr:cNvSpPr/>
      </xdr:nvSpPr>
      <xdr:spPr>
        <a:xfrm>
          <a:off x="1079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17962</xdr:rowOff>
    </xdr:from>
    <xdr:to>
      <xdr:col>10</xdr:col>
      <xdr:colOff>114300</xdr:colOff>
      <xdr:row>61</xdr:row>
      <xdr:rowOff>68580</xdr:rowOff>
    </xdr:to>
    <xdr:cxnSp macro="">
      <xdr:nvCxnSpPr>
        <xdr:cNvPr id="196" name="直線コネクタ 195">
          <a:extLst>
            <a:ext uri="{FF2B5EF4-FFF2-40B4-BE49-F238E27FC236}">
              <a16:creationId xmlns:a16="http://schemas.microsoft.com/office/drawing/2014/main" id="{40EBA8B7-2BAE-46CD-B096-D5C1988D70AC}"/>
            </a:ext>
          </a:extLst>
        </xdr:cNvPr>
        <xdr:cNvCxnSpPr/>
      </xdr:nvCxnSpPr>
      <xdr:spPr>
        <a:xfrm>
          <a:off x="1130300" y="1047641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6A119CE-9A9E-46CA-8008-B591C1AC72FD}"/>
            </a:ext>
          </a:extLst>
        </xdr:cNvPr>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95EAE562-F932-4A22-ADEA-F6C41468F243}"/>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E75077A-00B7-41E4-8893-DB1E0BE2B44D}"/>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787EE37-57DD-42AB-83CC-DCEDA2B475A2}"/>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139899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C0DFF5B-FE4B-4663-9E1D-35DBCAF89B60}"/>
            </a:ext>
          </a:extLst>
        </xdr:cNvPr>
        <xdr:cNvSpPr txBox="1"/>
      </xdr:nvSpPr>
      <xdr:spPr>
        <a:xfrm>
          <a:off x="3582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1AC39AC-FBF9-4D0B-B711-72EFA577323D}"/>
            </a:ext>
          </a:extLst>
        </xdr:cNvPr>
        <xdr:cNvSpPr txBox="1"/>
      </xdr:nvSpPr>
      <xdr:spPr>
        <a:xfrm>
          <a:off x="2705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BA16ADD-2B89-4EE1-BF67-F1E159C95A29}"/>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59889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A49BEE0-1CCC-4BBF-ADED-8D810A7AA1AF}"/>
            </a:ext>
          </a:extLst>
        </xdr:cNvPr>
        <xdr:cNvSpPr txBox="1"/>
      </xdr:nvSpPr>
      <xdr:spPr>
        <a:xfrm>
          <a:off x="927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345220B-7815-4296-825A-9229FA7322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172703D-DA52-4AE7-AB3B-2E934864A86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E372284-AE53-4BB9-9C3A-0EFF5AA298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6DB4615-69FF-4EA7-AAC5-3B4F1B9549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094FF56-9FB5-40BF-AEAD-00665412D5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08DCB89-3A78-4A78-B7C3-361454A820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505F297-F578-49B4-A040-C547B665D8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7F02D1E-B38A-48C7-BE5D-C236B44ECA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766EF71-95B9-4711-B256-2AF7CD3A343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4267052-4D40-4FC7-988B-D064D56083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6FB3E270-0FF5-4C28-A257-3A29DB0A180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FB1474EE-AC63-4D4A-984E-9C7DB444088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E50C56-C496-4BEB-A447-0C9414E8FE4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49268F7B-D390-4701-BC0F-1257723F9B2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2342E81-785B-43DC-B6EC-4EA0BF52C57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B3D968FD-D281-4D26-972A-227B3E0FD21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C111518-F937-4A3C-BE47-A40098255C4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23EBCEF-4A40-44D7-9251-72AE5C38F65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D363A1C-586F-48C5-8DDD-FE46BDA49A1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7A4F562D-4187-4E4B-9BB5-6899C9BC5F7C}"/>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88C734D-CF87-484D-BAF1-6939DCD24D6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32C5FF13-E47B-4CB0-8AF8-99EF193CA06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00228AA-2C84-4999-A205-6865E83C13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05F46CCC-C90C-4372-9E27-F89CD0870E21}"/>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359578A-9671-4BA9-A63E-1AD7DF2416D4}"/>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2A5CFEBC-1E63-4C69-842A-0C5A77F16D29}"/>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6C0AA6F8-5E55-42C7-93CE-BBC74B0A5701}"/>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52AC6F5A-8582-48F4-8E8B-F0822ADE4D38}"/>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D6CAEBA4-FBF6-4F6D-A4CC-1C84EA7483A3}"/>
            </a:ext>
          </a:extLst>
        </xdr:cNvPr>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CEBE2C2F-89C4-4E68-839F-2E15C4B0E318}"/>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AD28AE8F-1FB5-4BF3-AE5C-9DD67E32DBBC}"/>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57F1EB61-1AE2-46F4-9964-BAC177B3B083}"/>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23A41DE4-5F13-4717-89EA-3EBCA32F5D7F}"/>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4E74EF0B-806F-4899-A967-3878CC88B6C6}"/>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86F4F33-C3B6-4E98-B1D3-B080C4E849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3902A62-3691-4E9E-B44A-BC8755D535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96005EB-C28F-4118-8ED2-EC89686E4E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99FEC79-C913-4216-AB57-21F74BBF68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0A9EA88-EC97-49F3-A160-4651E946526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142222</xdr:rowOff>
    </xdr:from>
    <xdr:to>
      <xdr:col>55</xdr:col>
      <xdr:colOff>50800</xdr:colOff>
      <xdr:row>58</xdr:row>
      <xdr:rowOff>72372</xdr:rowOff>
    </xdr:to>
    <xdr:sp macro="" textlink="">
      <xdr:nvSpPr>
        <xdr:cNvPr id="244" name="楕円 243">
          <a:extLst>
            <a:ext uri="{FF2B5EF4-FFF2-40B4-BE49-F238E27FC236}">
              <a16:creationId xmlns:a16="http://schemas.microsoft.com/office/drawing/2014/main" id="{71787A45-EDD8-4BB0-8972-6697F84250BF}"/>
            </a:ext>
          </a:extLst>
        </xdr:cNvPr>
        <xdr:cNvSpPr/>
      </xdr:nvSpPr>
      <xdr:spPr>
        <a:xfrm>
          <a:off x="10426700" y="99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165099</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FDF467B2-1E53-467E-8BA3-B65B1579166C}"/>
            </a:ext>
          </a:extLst>
        </xdr:cNvPr>
        <xdr:cNvSpPr txBox="1"/>
      </xdr:nvSpPr>
      <xdr:spPr>
        <a:xfrm>
          <a:off x="10515600" y="97662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149571</xdr:rowOff>
    </xdr:from>
    <xdr:to>
      <xdr:col>50</xdr:col>
      <xdr:colOff>165100</xdr:colOff>
      <xdr:row>58</xdr:row>
      <xdr:rowOff>79721</xdr:rowOff>
    </xdr:to>
    <xdr:sp macro="" textlink="">
      <xdr:nvSpPr>
        <xdr:cNvPr id="246" name="楕円 245">
          <a:extLst>
            <a:ext uri="{FF2B5EF4-FFF2-40B4-BE49-F238E27FC236}">
              <a16:creationId xmlns:a16="http://schemas.microsoft.com/office/drawing/2014/main" id="{170C2474-941F-472B-801E-9AD35C224E48}"/>
            </a:ext>
          </a:extLst>
        </xdr:cNvPr>
        <xdr:cNvSpPr/>
      </xdr:nvSpPr>
      <xdr:spPr>
        <a:xfrm>
          <a:off x="9588500" y="99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21572</xdr:rowOff>
    </xdr:from>
    <xdr:to>
      <xdr:col>55</xdr:col>
      <xdr:colOff>0</xdr:colOff>
      <xdr:row>58</xdr:row>
      <xdr:rowOff>28921</xdr:rowOff>
    </xdr:to>
    <xdr:cxnSp macro="">
      <xdr:nvCxnSpPr>
        <xdr:cNvPr id="247" name="直線コネクタ 246">
          <a:extLst>
            <a:ext uri="{FF2B5EF4-FFF2-40B4-BE49-F238E27FC236}">
              <a16:creationId xmlns:a16="http://schemas.microsoft.com/office/drawing/2014/main" id="{4EE7BCDC-7614-48AA-A1E4-67CA67E18465}"/>
            </a:ext>
          </a:extLst>
        </xdr:cNvPr>
        <xdr:cNvCxnSpPr/>
      </xdr:nvCxnSpPr>
      <xdr:spPr>
        <a:xfrm flipV="1">
          <a:off x="9639300" y="9965672"/>
          <a:ext cx="8382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12055</xdr:rowOff>
    </xdr:from>
    <xdr:to>
      <xdr:col>46</xdr:col>
      <xdr:colOff>38100</xdr:colOff>
      <xdr:row>58</xdr:row>
      <xdr:rowOff>113655</xdr:rowOff>
    </xdr:to>
    <xdr:sp macro="" textlink="">
      <xdr:nvSpPr>
        <xdr:cNvPr id="248" name="楕円 247">
          <a:extLst>
            <a:ext uri="{FF2B5EF4-FFF2-40B4-BE49-F238E27FC236}">
              <a16:creationId xmlns:a16="http://schemas.microsoft.com/office/drawing/2014/main" id="{3489F57B-657A-44E1-A6A4-692B8789D06C}"/>
            </a:ext>
          </a:extLst>
        </xdr:cNvPr>
        <xdr:cNvSpPr/>
      </xdr:nvSpPr>
      <xdr:spPr>
        <a:xfrm>
          <a:off x="8699500" y="99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28921</xdr:rowOff>
    </xdr:from>
    <xdr:to>
      <xdr:col>50</xdr:col>
      <xdr:colOff>114300</xdr:colOff>
      <xdr:row>58</xdr:row>
      <xdr:rowOff>62855</xdr:rowOff>
    </xdr:to>
    <xdr:cxnSp macro="">
      <xdr:nvCxnSpPr>
        <xdr:cNvPr id="249" name="直線コネクタ 248">
          <a:extLst>
            <a:ext uri="{FF2B5EF4-FFF2-40B4-BE49-F238E27FC236}">
              <a16:creationId xmlns:a16="http://schemas.microsoft.com/office/drawing/2014/main" id="{2225545B-5CDF-407D-B9F7-F69D60485844}"/>
            </a:ext>
          </a:extLst>
        </xdr:cNvPr>
        <xdr:cNvCxnSpPr/>
      </xdr:nvCxnSpPr>
      <xdr:spPr>
        <a:xfrm flipV="1">
          <a:off x="8750300" y="9973021"/>
          <a:ext cx="889000" cy="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54454</xdr:rowOff>
    </xdr:from>
    <xdr:to>
      <xdr:col>41</xdr:col>
      <xdr:colOff>101600</xdr:colOff>
      <xdr:row>58</xdr:row>
      <xdr:rowOff>156054</xdr:rowOff>
    </xdr:to>
    <xdr:sp macro="" textlink="">
      <xdr:nvSpPr>
        <xdr:cNvPr id="250" name="楕円 249">
          <a:extLst>
            <a:ext uri="{FF2B5EF4-FFF2-40B4-BE49-F238E27FC236}">
              <a16:creationId xmlns:a16="http://schemas.microsoft.com/office/drawing/2014/main" id="{FD077998-41D8-4560-9A3C-C0D511E816D0}"/>
            </a:ext>
          </a:extLst>
        </xdr:cNvPr>
        <xdr:cNvSpPr/>
      </xdr:nvSpPr>
      <xdr:spPr>
        <a:xfrm>
          <a:off x="7810500" y="99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62855</xdr:rowOff>
    </xdr:from>
    <xdr:to>
      <xdr:col>45</xdr:col>
      <xdr:colOff>177800</xdr:colOff>
      <xdr:row>58</xdr:row>
      <xdr:rowOff>105254</xdr:rowOff>
    </xdr:to>
    <xdr:cxnSp macro="">
      <xdr:nvCxnSpPr>
        <xdr:cNvPr id="251" name="直線コネクタ 250">
          <a:extLst>
            <a:ext uri="{FF2B5EF4-FFF2-40B4-BE49-F238E27FC236}">
              <a16:creationId xmlns:a16="http://schemas.microsoft.com/office/drawing/2014/main" id="{2EDDC72A-C646-4C3E-B6EA-85BD2676684D}"/>
            </a:ext>
          </a:extLst>
        </xdr:cNvPr>
        <xdr:cNvCxnSpPr/>
      </xdr:nvCxnSpPr>
      <xdr:spPr>
        <a:xfrm flipV="1">
          <a:off x="7861300" y="10006955"/>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89181</xdr:rowOff>
    </xdr:from>
    <xdr:to>
      <xdr:col>36</xdr:col>
      <xdr:colOff>165100</xdr:colOff>
      <xdr:row>59</xdr:row>
      <xdr:rowOff>19331</xdr:rowOff>
    </xdr:to>
    <xdr:sp macro="" textlink="">
      <xdr:nvSpPr>
        <xdr:cNvPr id="252" name="楕円 251">
          <a:extLst>
            <a:ext uri="{FF2B5EF4-FFF2-40B4-BE49-F238E27FC236}">
              <a16:creationId xmlns:a16="http://schemas.microsoft.com/office/drawing/2014/main" id="{AEE15AB4-F47E-4E23-A65B-5B2E66DE65B8}"/>
            </a:ext>
          </a:extLst>
        </xdr:cNvPr>
        <xdr:cNvSpPr/>
      </xdr:nvSpPr>
      <xdr:spPr>
        <a:xfrm>
          <a:off x="6921500" y="100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105254</xdr:rowOff>
    </xdr:from>
    <xdr:to>
      <xdr:col>41</xdr:col>
      <xdr:colOff>50800</xdr:colOff>
      <xdr:row>58</xdr:row>
      <xdr:rowOff>139981</xdr:rowOff>
    </xdr:to>
    <xdr:cxnSp macro="">
      <xdr:nvCxnSpPr>
        <xdr:cNvPr id="253" name="直線コネクタ 252">
          <a:extLst>
            <a:ext uri="{FF2B5EF4-FFF2-40B4-BE49-F238E27FC236}">
              <a16:creationId xmlns:a16="http://schemas.microsoft.com/office/drawing/2014/main" id="{D7B60307-A0E5-49E4-8489-FED299760AC6}"/>
            </a:ext>
          </a:extLst>
        </xdr:cNvPr>
        <xdr:cNvCxnSpPr/>
      </xdr:nvCxnSpPr>
      <xdr:spPr>
        <a:xfrm flipV="1">
          <a:off x="6972300" y="10049354"/>
          <a:ext cx="889000" cy="3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E0CC6A29-C609-459A-B7F3-2D235E989326}"/>
            </a:ext>
          </a:extLst>
        </xdr:cNvPr>
        <xdr:cNvSpPr txBox="1"/>
      </xdr:nvSpPr>
      <xdr:spPr>
        <a:xfrm>
          <a:off x="92815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CE3B0F94-A222-4010-B393-4B5492C8DC90}"/>
            </a:ext>
          </a:extLst>
        </xdr:cNvPr>
        <xdr:cNvSpPr txBox="1"/>
      </xdr:nvSpPr>
      <xdr:spPr>
        <a:xfrm>
          <a:off x="8405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4676D7A3-42BA-4F97-93FE-8AFC53A0AD2F}"/>
            </a:ext>
          </a:extLst>
        </xdr:cNvPr>
        <xdr:cNvSpPr txBox="1"/>
      </xdr:nvSpPr>
      <xdr:spPr>
        <a:xfrm>
          <a:off x="7516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3362BBF7-BFE6-4984-BA4B-4B08974EF87D}"/>
            </a:ext>
          </a:extLst>
        </xdr:cNvPr>
        <xdr:cNvSpPr txBox="1"/>
      </xdr:nvSpPr>
      <xdr:spPr>
        <a:xfrm>
          <a:off x="6627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96248</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5CFF2D51-E1BF-44ED-8971-6F5BCB40D6C3}"/>
            </a:ext>
          </a:extLst>
        </xdr:cNvPr>
        <xdr:cNvSpPr txBox="1"/>
      </xdr:nvSpPr>
      <xdr:spPr>
        <a:xfrm>
          <a:off x="9281505" y="9697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130182</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9C991AC1-D824-4984-A054-CC9B12EFD611}"/>
            </a:ext>
          </a:extLst>
        </xdr:cNvPr>
        <xdr:cNvSpPr txBox="1"/>
      </xdr:nvSpPr>
      <xdr:spPr>
        <a:xfrm>
          <a:off x="8405205" y="9731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1131</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80BB1FDA-B559-4D87-AF93-95C8A9EEA3D9}"/>
            </a:ext>
          </a:extLst>
        </xdr:cNvPr>
        <xdr:cNvSpPr txBox="1"/>
      </xdr:nvSpPr>
      <xdr:spPr>
        <a:xfrm>
          <a:off x="7516205" y="97737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35858</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06BF0C1D-DD4E-4776-98F1-9904719661D5}"/>
            </a:ext>
          </a:extLst>
        </xdr:cNvPr>
        <xdr:cNvSpPr txBox="1"/>
      </xdr:nvSpPr>
      <xdr:spPr>
        <a:xfrm>
          <a:off x="6627205" y="98085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7D65E79-E48D-49C0-8524-BF92D97E01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85E6014-B188-4BC2-8152-AE1397D69C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456583C-6064-4F63-84DE-FB8EE3E55D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C034465-42F9-47AE-82A0-CF487AB570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76F3195-0DA7-4A12-8F37-E4C68B49A5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5607392-152F-4807-ADAD-5B5B195158B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4E8B1DA-7C9B-4904-B425-FC20877D5F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BE53F8C-5FF4-42E6-9E23-83B42B7445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DBB7208-A525-46D6-88DA-608A0444539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4B353E6-4DD0-4758-9471-A0A2B8AE750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00C865C-A928-4EC9-AFCE-04DC7B00B8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1D74FD56-CEEB-4568-B4E1-001B26C599A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4FD4038C-B2E8-405A-BB8B-DDF64ED0FE0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F23F6BB4-F840-47D0-8A19-7030248AA1B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E4AB9B7-6792-4F70-ADC6-AA423A09A31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FD7079E-AE4B-4603-91F5-3A1D1A09E98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A072FFC-EF8C-4194-987B-4BEB2310F56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F4D52CAB-1075-40C2-8597-D7D3479A201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C01CF491-7CB4-48A2-A716-FBD59F97677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588D85FC-C8AA-4E5B-B034-4E4D1CAE8B1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73E52EF-384D-4195-9D08-E4B0EC0CBD0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6B135F4D-04CC-475A-AC53-144437A64E3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F5F2C47F-8965-47F8-BB13-C8C66F610E8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B739EE5-90FF-4D71-AFD2-34DDBF723C9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7CB848A2-C9E0-4585-B07C-9E684BCC140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7BC00155-0DCD-4DC0-AE34-67401CB6492E}"/>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9A66304D-C5B5-4D42-BC3F-3B86708F6EE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5B6B752E-9633-4545-9C8C-8462B5E7F10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51D70745-B023-4D4F-913F-055E8A42AD83}"/>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613FFF0D-3DBA-468C-8836-46B7B73BA928}"/>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1334F8AD-2E40-4511-AD17-C381BF285D6A}"/>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C9E3B408-3173-47CF-B4BD-4FEF40FED9F5}"/>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EEC1AAED-D2A1-4F43-938E-10D0E4D6046E}"/>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77A550FA-81C9-47B1-82BE-104B4FDF2973}"/>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4F92FCF6-30BB-427C-9E36-5802F5ACE33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E06DFC8B-C0F3-4860-B6E6-2EE0560B9137}"/>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5937A00-D512-45BB-A9CB-889B1F7677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F950DAB-A79F-42A0-87BF-309357679F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861B988-D13F-4AE1-BC87-66B59C8819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D2F5A75-31B4-4FD4-8CF4-A87700CD67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010740F-0700-4AC3-999C-D6661144AA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73842</xdr:rowOff>
    </xdr:from>
    <xdr:to>
      <xdr:col>24</xdr:col>
      <xdr:colOff>114300</xdr:colOff>
      <xdr:row>85</xdr:row>
      <xdr:rowOff>3992</xdr:rowOff>
    </xdr:to>
    <xdr:sp macro="" textlink="">
      <xdr:nvSpPr>
        <xdr:cNvPr id="303" name="楕円 302">
          <a:extLst>
            <a:ext uri="{FF2B5EF4-FFF2-40B4-BE49-F238E27FC236}">
              <a16:creationId xmlns:a16="http://schemas.microsoft.com/office/drawing/2014/main" id="{64FE5084-D0C3-4A64-A08B-BDA73BFD6069}"/>
            </a:ext>
          </a:extLst>
        </xdr:cNvPr>
        <xdr:cNvSpPr/>
      </xdr:nvSpPr>
      <xdr:spPr>
        <a:xfrm>
          <a:off x="4584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52269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106478A-C16C-4C40-B2D8-69FC9DBCCB8F}"/>
            </a:ext>
          </a:extLst>
        </xdr:cNvPr>
        <xdr:cNvSpPr txBox="1"/>
      </xdr:nvSpPr>
      <xdr:spPr>
        <a:xfrm>
          <a:off x="4673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49349</xdr:rowOff>
    </xdr:from>
    <xdr:to>
      <xdr:col>20</xdr:col>
      <xdr:colOff>38100</xdr:colOff>
      <xdr:row>84</xdr:row>
      <xdr:rowOff>150949</xdr:rowOff>
    </xdr:to>
    <xdr:sp macro="" textlink="">
      <xdr:nvSpPr>
        <xdr:cNvPr id="305" name="楕円 304">
          <a:extLst>
            <a:ext uri="{FF2B5EF4-FFF2-40B4-BE49-F238E27FC236}">
              <a16:creationId xmlns:a16="http://schemas.microsoft.com/office/drawing/2014/main" id="{3603EC7B-A029-4675-910E-AEF44B3AC82F}"/>
            </a:ext>
          </a:extLst>
        </xdr:cNvPr>
        <xdr:cNvSpPr/>
      </xdr:nvSpPr>
      <xdr:spPr>
        <a:xfrm>
          <a:off x="3746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100149</xdr:rowOff>
    </xdr:from>
    <xdr:to>
      <xdr:col>24</xdr:col>
      <xdr:colOff>63500</xdr:colOff>
      <xdr:row>84</xdr:row>
      <xdr:rowOff>124642</xdr:rowOff>
    </xdr:to>
    <xdr:cxnSp macro="">
      <xdr:nvCxnSpPr>
        <xdr:cNvPr id="306" name="直線コネクタ 305">
          <a:extLst>
            <a:ext uri="{FF2B5EF4-FFF2-40B4-BE49-F238E27FC236}">
              <a16:creationId xmlns:a16="http://schemas.microsoft.com/office/drawing/2014/main" id="{3C4CB9FF-C39E-43EF-88CD-BD3DCA0500C1}"/>
            </a:ext>
          </a:extLst>
        </xdr:cNvPr>
        <xdr:cNvCxnSpPr/>
      </xdr:nvCxnSpPr>
      <xdr:spPr>
        <a:xfrm>
          <a:off x="3797300" y="1450194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19957</xdr:rowOff>
    </xdr:from>
    <xdr:to>
      <xdr:col>15</xdr:col>
      <xdr:colOff>101600</xdr:colOff>
      <xdr:row>84</xdr:row>
      <xdr:rowOff>121557</xdr:rowOff>
    </xdr:to>
    <xdr:sp macro="" textlink="">
      <xdr:nvSpPr>
        <xdr:cNvPr id="307" name="楕円 306">
          <a:extLst>
            <a:ext uri="{FF2B5EF4-FFF2-40B4-BE49-F238E27FC236}">
              <a16:creationId xmlns:a16="http://schemas.microsoft.com/office/drawing/2014/main" id="{5C6A24D7-3FBD-4AE4-850A-202302D942FF}"/>
            </a:ext>
          </a:extLst>
        </xdr:cNvPr>
        <xdr:cNvSpPr/>
      </xdr:nvSpPr>
      <xdr:spPr>
        <a:xfrm>
          <a:off x="2857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70757</xdr:rowOff>
    </xdr:from>
    <xdr:to>
      <xdr:col>19</xdr:col>
      <xdr:colOff>177800</xdr:colOff>
      <xdr:row>84</xdr:row>
      <xdr:rowOff>100149</xdr:rowOff>
    </xdr:to>
    <xdr:cxnSp macro="">
      <xdr:nvCxnSpPr>
        <xdr:cNvPr id="308" name="直線コネクタ 307">
          <a:extLst>
            <a:ext uri="{FF2B5EF4-FFF2-40B4-BE49-F238E27FC236}">
              <a16:creationId xmlns:a16="http://schemas.microsoft.com/office/drawing/2014/main" id="{28D47F2E-0180-4468-83BC-9C583063DB1D}"/>
            </a:ext>
          </a:extLst>
        </xdr:cNvPr>
        <xdr:cNvCxnSpPr/>
      </xdr:nvCxnSpPr>
      <xdr:spPr>
        <a:xfrm>
          <a:off x="2908300" y="144725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153851</xdr:rowOff>
    </xdr:from>
    <xdr:to>
      <xdr:col>10</xdr:col>
      <xdr:colOff>165100</xdr:colOff>
      <xdr:row>84</xdr:row>
      <xdr:rowOff>84001</xdr:rowOff>
    </xdr:to>
    <xdr:sp macro="" textlink="">
      <xdr:nvSpPr>
        <xdr:cNvPr id="309" name="楕円 308">
          <a:extLst>
            <a:ext uri="{FF2B5EF4-FFF2-40B4-BE49-F238E27FC236}">
              <a16:creationId xmlns:a16="http://schemas.microsoft.com/office/drawing/2014/main" id="{18D77873-0597-41D2-8FC2-C00DBBEF589D}"/>
            </a:ext>
          </a:extLst>
        </xdr:cNvPr>
        <xdr:cNvSpPr/>
      </xdr:nvSpPr>
      <xdr:spPr>
        <a:xfrm>
          <a:off x="1968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33201</xdr:rowOff>
    </xdr:from>
    <xdr:to>
      <xdr:col>15</xdr:col>
      <xdr:colOff>50800</xdr:colOff>
      <xdr:row>84</xdr:row>
      <xdr:rowOff>70757</xdr:rowOff>
    </xdr:to>
    <xdr:cxnSp macro="">
      <xdr:nvCxnSpPr>
        <xdr:cNvPr id="310" name="直線コネクタ 309">
          <a:extLst>
            <a:ext uri="{FF2B5EF4-FFF2-40B4-BE49-F238E27FC236}">
              <a16:creationId xmlns:a16="http://schemas.microsoft.com/office/drawing/2014/main" id="{A0AA1B08-ACD9-458D-BE65-6B9E7AE71ABB}"/>
            </a:ext>
          </a:extLst>
        </xdr:cNvPr>
        <xdr:cNvCxnSpPr/>
      </xdr:nvCxnSpPr>
      <xdr:spPr>
        <a:xfrm>
          <a:off x="2019300" y="144350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73842</xdr:rowOff>
    </xdr:from>
    <xdr:to>
      <xdr:col>6</xdr:col>
      <xdr:colOff>38100</xdr:colOff>
      <xdr:row>84</xdr:row>
      <xdr:rowOff>3992</xdr:rowOff>
    </xdr:to>
    <xdr:sp macro="" textlink="">
      <xdr:nvSpPr>
        <xdr:cNvPr id="311" name="楕円 310">
          <a:extLst>
            <a:ext uri="{FF2B5EF4-FFF2-40B4-BE49-F238E27FC236}">
              <a16:creationId xmlns:a16="http://schemas.microsoft.com/office/drawing/2014/main" id="{54455FE2-694B-4065-8CCD-D739B27D3001}"/>
            </a:ext>
          </a:extLst>
        </xdr:cNvPr>
        <xdr:cNvSpPr/>
      </xdr:nvSpPr>
      <xdr:spPr>
        <a:xfrm>
          <a:off x="1079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124642</xdr:rowOff>
    </xdr:from>
    <xdr:to>
      <xdr:col>10</xdr:col>
      <xdr:colOff>114300</xdr:colOff>
      <xdr:row>84</xdr:row>
      <xdr:rowOff>33201</xdr:rowOff>
    </xdr:to>
    <xdr:cxnSp macro="">
      <xdr:nvCxnSpPr>
        <xdr:cNvPr id="312" name="直線コネクタ 311">
          <a:extLst>
            <a:ext uri="{FF2B5EF4-FFF2-40B4-BE49-F238E27FC236}">
              <a16:creationId xmlns:a16="http://schemas.microsoft.com/office/drawing/2014/main" id="{3B255E9B-5111-4680-9329-FF1EF5A53005}"/>
            </a:ext>
          </a:extLst>
        </xdr:cNvPr>
        <xdr:cNvCxnSpPr/>
      </xdr:nvCxnSpPr>
      <xdr:spPr>
        <a:xfrm>
          <a:off x="1130300" y="14354992"/>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a:extLst>
            <a:ext uri="{FF2B5EF4-FFF2-40B4-BE49-F238E27FC236}">
              <a16:creationId xmlns:a16="http://schemas.microsoft.com/office/drawing/2014/main" id="{3065B5A5-5B9A-408C-8145-D77E35E369A6}"/>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a:extLst>
            <a:ext uri="{FF2B5EF4-FFF2-40B4-BE49-F238E27FC236}">
              <a16:creationId xmlns:a16="http://schemas.microsoft.com/office/drawing/2014/main" id="{EEFAA146-ACF8-4967-B901-A437C9D9C261}"/>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a:extLst>
            <a:ext uri="{FF2B5EF4-FFF2-40B4-BE49-F238E27FC236}">
              <a16:creationId xmlns:a16="http://schemas.microsoft.com/office/drawing/2014/main" id="{6B47369A-8151-498B-83F7-F4BCB3E0AAA6}"/>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a:extLst>
            <a:ext uri="{FF2B5EF4-FFF2-40B4-BE49-F238E27FC236}">
              <a16:creationId xmlns:a16="http://schemas.microsoft.com/office/drawing/2014/main" id="{7750FB54-0C57-49D6-953F-E4B456CEC88F}"/>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142076</xdr:rowOff>
    </xdr:from>
    <xdr:ext cx="405111" cy="259045"/>
    <xdr:sp macro="" textlink="">
      <xdr:nvSpPr>
        <xdr:cNvPr id="317" name="n_1mainValue【公営住宅】&#10;有形固定資産減価償却率">
          <a:extLst>
            <a:ext uri="{FF2B5EF4-FFF2-40B4-BE49-F238E27FC236}">
              <a16:creationId xmlns:a16="http://schemas.microsoft.com/office/drawing/2014/main" id="{3DBE2C58-9EF9-4580-AB0D-93B553EB2B65}"/>
            </a:ext>
          </a:extLst>
        </xdr:cNvPr>
        <xdr:cNvSpPr txBox="1"/>
      </xdr:nvSpPr>
      <xdr:spPr>
        <a:xfrm>
          <a:off x="35820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112684</xdr:rowOff>
    </xdr:from>
    <xdr:ext cx="405111" cy="259045"/>
    <xdr:sp macro="" textlink="">
      <xdr:nvSpPr>
        <xdr:cNvPr id="318" name="n_2mainValue【公営住宅】&#10;有形固定資産減価償却率">
          <a:extLst>
            <a:ext uri="{FF2B5EF4-FFF2-40B4-BE49-F238E27FC236}">
              <a16:creationId xmlns:a16="http://schemas.microsoft.com/office/drawing/2014/main" id="{23A67B47-B17C-411D-9806-4BE6B64508EC}"/>
            </a:ext>
          </a:extLst>
        </xdr:cNvPr>
        <xdr:cNvSpPr txBox="1"/>
      </xdr:nvSpPr>
      <xdr:spPr>
        <a:xfrm>
          <a:off x="2705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75128</xdr:rowOff>
    </xdr:from>
    <xdr:ext cx="405111" cy="259045"/>
    <xdr:sp macro="" textlink="">
      <xdr:nvSpPr>
        <xdr:cNvPr id="319" name="n_3mainValue【公営住宅】&#10;有形固定資産減価償却率">
          <a:extLst>
            <a:ext uri="{FF2B5EF4-FFF2-40B4-BE49-F238E27FC236}">
              <a16:creationId xmlns:a16="http://schemas.microsoft.com/office/drawing/2014/main" id="{ADF49338-C7A9-4FF8-9B7A-EB7986065DEB}"/>
            </a:ext>
          </a:extLst>
        </xdr:cNvPr>
        <xdr:cNvSpPr txBox="1"/>
      </xdr:nvSpPr>
      <xdr:spPr>
        <a:xfrm>
          <a:off x="1816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166569</xdr:rowOff>
    </xdr:from>
    <xdr:ext cx="405111" cy="259045"/>
    <xdr:sp macro="" textlink="">
      <xdr:nvSpPr>
        <xdr:cNvPr id="320" name="n_4mainValue【公営住宅】&#10;有形固定資産減価償却率">
          <a:extLst>
            <a:ext uri="{FF2B5EF4-FFF2-40B4-BE49-F238E27FC236}">
              <a16:creationId xmlns:a16="http://schemas.microsoft.com/office/drawing/2014/main" id="{C6F91973-04D4-4452-956D-22C02E472D16}"/>
            </a:ext>
          </a:extLst>
        </xdr:cNvPr>
        <xdr:cNvSpPr txBox="1"/>
      </xdr:nvSpPr>
      <xdr:spPr>
        <a:xfrm>
          <a:off x="927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2D1A14-47C6-449B-AF70-900A71FB22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F82DC53-C9F0-4805-97EE-2AFD0C4973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C8F8636-4489-4EE4-940E-39D2CAA71C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EA49173A-1462-4930-90B2-C2BC3A15550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F74B20AF-8320-4BEB-BC26-C0A482C7FD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82FA4511-F615-4F7D-8A50-D1FE4F7B29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A160DDB2-4FB2-4234-B8FB-C0B69E8C30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69F2563-E3D4-43D3-B6D4-24EBF5FBAD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1123FB2-3286-4CA5-BF00-EBF34B4336B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835366E-3F38-4BB1-8373-184665D6E6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21F22600-511B-4FE0-980B-ADF059234B3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40ED2BB8-3A5F-45F3-A834-AD8A4BF0C71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4CAE79A6-33A3-4C63-A626-018D15B5A59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EB9A4FD4-228B-4C31-AFCB-DD400555B6BD}"/>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3C18AAA4-09D9-48D5-82CC-8ADAE18FDC9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CB94FC45-AC90-4EB4-B59E-073363F39411}"/>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AE733B6B-5785-42C6-A0E7-30F117E9235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3F7D086D-B357-4839-9C04-7F5D4489059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A179D66F-0E03-46A3-811B-B69778F264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FD105372-E923-49F6-B872-81E6339314B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D70B5870-EBF6-4FE0-8C99-D795B250DBE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65D1F133-D535-46C8-AD41-89B94E011A07}"/>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370F7284-ECBF-4220-AC42-8E212AF4906F}"/>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02BE3E94-224F-4F95-BD6C-65E53641A65A}"/>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57C831B9-6F01-43D3-B209-83B3EDA5EB0A}"/>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17C5D71B-E777-4A46-B692-C70BECDFD6B0}"/>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a:extLst>
            <a:ext uri="{FF2B5EF4-FFF2-40B4-BE49-F238E27FC236}">
              <a16:creationId xmlns:a16="http://schemas.microsoft.com/office/drawing/2014/main" id="{73F8CED4-E908-4233-BD4C-9AE37AAFCC6F}"/>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0750581C-F7A6-49C0-B92E-C1F89693A94A}"/>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4521D9F4-A8F5-4EEE-85B0-B8A2619351B9}"/>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57A65E76-9D44-4E6B-983F-0F122BF8C2B6}"/>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B4263B13-AC3D-4275-9B56-C2BAB99549F8}"/>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3386F1D6-79B2-4FAC-BAF1-29A46D9EB456}"/>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EBC931B-62B3-4014-85E6-42E75AA9AA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08EAEA8-C63D-423A-A97F-075A659467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DF9E9AA-5702-485B-8180-9CA040D688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EBC53E9-83FC-4366-877C-797C5FE1D69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7EE74DE-6FC0-47D3-BF5F-5CA9CB7A952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86878</xdr:rowOff>
    </xdr:from>
    <xdr:to>
      <xdr:col>55</xdr:col>
      <xdr:colOff>50800</xdr:colOff>
      <xdr:row>85</xdr:row>
      <xdr:rowOff>17028</xdr:rowOff>
    </xdr:to>
    <xdr:sp macro="" textlink="">
      <xdr:nvSpPr>
        <xdr:cNvPr id="358" name="楕円 357">
          <a:extLst>
            <a:ext uri="{FF2B5EF4-FFF2-40B4-BE49-F238E27FC236}">
              <a16:creationId xmlns:a16="http://schemas.microsoft.com/office/drawing/2014/main" id="{6CD72721-F146-4C87-8E1F-AD617E9A7813}"/>
            </a:ext>
          </a:extLst>
        </xdr:cNvPr>
        <xdr:cNvSpPr/>
      </xdr:nvSpPr>
      <xdr:spPr>
        <a:xfrm>
          <a:off x="10426700" y="144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109755</xdr:rowOff>
    </xdr:from>
    <xdr:ext cx="469744" cy="259045"/>
    <xdr:sp macro="" textlink="">
      <xdr:nvSpPr>
        <xdr:cNvPr id="359" name="【公営住宅】&#10;一人当たり面積該当値テキスト">
          <a:extLst>
            <a:ext uri="{FF2B5EF4-FFF2-40B4-BE49-F238E27FC236}">
              <a16:creationId xmlns:a16="http://schemas.microsoft.com/office/drawing/2014/main" id="{314513B8-6D7F-4636-9BEE-D7E85CE2A90A}"/>
            </a:ext>
          </a:extLst>
        </xdr:cNvPr>
        <xdr:cNvSpPr txBox="1"/>
      </xdr:nvSpPr>
      <xdr:spPr>
        <a:xfrm>
          <a:off x="10515600" y="1434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80888</xdr:rowOff>
    </xdr:from>
    <xdr:to>
      <xdr:col>50</xdr:col>
      <xdr:colOff>165100</xdr:colOff>
      <xdr:row>85</xdr:row>
      <xdr:rowOff>11038</xdr:rowOff>
    </xdr:to>
    <xdr:sp macro="" textlink="">
      <xdr:nvSpPr>
        <xdr:cNvPr id="360" name="楕円 359">
          <a:extLst>
            <a:ext uri="{FF2B5EF4-FFF2-40B4-BE49-F238E27FC236}">
              <a16:creationId xmlns:a16="http://schemas.microsoft.com/office/drawing/2014/main" id="{0F759993-B633-4FAA-A805-009113708A9A}"/>
            </a:ext>
          </a:extLst>
        </xdr:cNvPr>
        <xdr:cNvSpPr/>
      </xdr:nvSpPr>
      <xdr:spPr>
        <a:xfrm>
          <a:off x="9588500" y="144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131688</xdr:rowOff>
    </xdr:from>
    <xdr:to>
      <xdr:col>55</xdr:col>
      <xdr:colOff>0</xdr:colOff>
      <xdr:row>84</xdr:row>
      <xdr:rowOff>137678</xdr:rowOff>
    </xdr:to>
    <xdr:cxnSp macro="">
      <xdr:nvCxnSpPr>
        <xdr:cNvPr id="361" name="直線コネクタ 360">
          <a:extLst>
            <a:ext uri="{FF2B5EF4-FFF2-40B4-BE49-F238E27FC236}">
              <a16:creationId xmlns:a16="http://schemas.microsoft.com/office/drawing/2014/main" id="{05A1BB99-9C88-40D2-AECA-025AE81E46D8}"/>
            </a:ext>
          </a:extLst>
        </xdr:cNvPr>
        <xdr:cNvCxnSpPr/>
      </xdr:nvCxnSpPr>
      <xdr:spPr>
        <a:xfrm>
          <a:off x="9639300" y="14533488"/>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83951</xdr:rowOff>
    </xdr:from>
    <xdr:to>
      <xdr:col>46</xdr:col>
      <xdr:colOff>38100</xdr:colOff>
      <xdr:row>85</xdr:row>
      <xdr:rowOff>14101</xdr:rowOff>
    </xdr:to>
    <xdr:sp macro="" textlink="">
      <xdr:nvSpPr>
        <xdr:cNvPr id="362" name="楕円 361">
          <a:extLst>
            <a:ext uri="{FF2B5EF4-FFF2-40B4-BE49-F238E27FC236}">
              <a16:creationId xmlns:a16="http://schemas.microsoft.com/office/drawing/2014/main" id="{7FA3FA95-2B62-461C-AE39-87868B49C6F3}"/>
            </a:ext>
          </a:extLst>
        </xdr:cNvPr>
        <xdr:cNvSpPr/>
      </xdr:nvSpPr>
      <xdr:spPr>
        <a:xfrm>
          <a:off x="8699500" y="144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131688</xdr:rowOff>
    </xdr:from>
    <xdr:to>
      <xdr:col>50</xdr:col>
      <xdr:colOff>114300</xdr:colOff>
      <xdr:row>84</xdr:row>
      <xdr:rowOff>134751</xdr:rowOff>
    </xdr:to>
    <xdr:cxnSp macro="">
      <xdr:nvCxnSpPr>
        <xdr:cNvPr id="363" name="直線コネクタ 362">
          <a:extLst>
            <a:ext uri="{FF2B5EF4-FFF2-40B4-BE49-F238E27FC236}">
              <a16:creationId xmlns:a16="http://schemas.microsoft.com/office/drawing/2014/main" id="{BAA93CDE-6319-40CE-AD87-E8D51485286C}"/>
            </a:ext>
          </a:extLst>
        </xdr:cNvPr>
        <xdr:cNvCxnSpPr/>
      </xdr:nvCxnSpPr>
      <xdr:spPr>
        <a:xfrm flipV="1">
          <a:off x="8750300" y="14533488"/>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89302</xdr:rowOff>
    </xdr:from>
    <xdr:to>
      <xdr:col>41</xdr:col>
      <xdr:colOff>101600</xdr:colOff>
      <xdr:row>85</xdr:row>
      <xdr:rowOff>19452</xdr:rowOff>
    </xdr:to>
    <xdr:sp macro="" textlink="">
      <xdr:nvSpPr>
        <xdr:cNvPr id="364" name="楕円 363">
          <a:extLst>
            <a:ext uri="{FF2B5EF4-FFF2-40B4-BE49-F238E27FC236}">
              <a16:creationId xmlns:a16="http://schemas.microsoft.com/office/drawing/2014/main" id="{B731E4A2-0700-4743-AC16-FB97992F7767}"/>
            </a:ext>
          </a:extLst>
        </xdr:cNvPr>
        <xdr:cNvSpPr/>
      </xdr:nvSpPr>
      <xdr:spPr>
        <a:xfrm>
          <a:off x="7810500" y="144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134751</xdr:rowOff>
    </xdr:from>
    <xdr:to>
      <xdr:col>45</xdr:col>
      <xdr:colOff>177800</xdr:colOff>
      <xdr:row>84</xdr:row>
      <xdr:rowOff>140102</xdr:rowOff>
    </xdr:to>
    <xdr:cxnSp macro="">
      <xdr:nvCxnSpPr>
        <xdr:cNvPr id="365" name="直線コネクタ 364">
          <a:extLst>
            <a:ext uri="{FF2B5EF4-FFF2-40B4-BE49-F238E27FC236}">
              <a16:creationId xmlns:a16="http://schemas.microsoft.com/office/drawing/2014/main" id="{B7DDF6D0-5D7A-440C-B69C-BD4FC54E2AC3}"/>
            </a:ext>
          </a:extLst>
        </xdr:cNvPr>
        <xdr:cNvCxnSpPr/>
      </xdr:nvCxnSpPr>
      <xdr:spPr>
        <a:xfrm flipV="1">
          <a:off x="7861300" y="14536551"/>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86283</xdr:rowOff>
    </xdr:from>
    <xdr:to>
      <xdr:col>36</xdr:col>
      <xdr:colOff>165100</xdr:colOff>
      <xdr:row>85</xdr:row>
      <xdr:rowOff>16433</xdr:rowOff>
    </xdr:to>
    <xdr:sp macro="" textlink="">
      <xdr:nvSpPr>
        <xdr:cNvPr id="366" name="楕円 365">
          <a:extLst>
            <a:ext uri="{FF2B5EF4-FFF2-40B4-BE49-F238E27FC236}">
              <a16:creationId xmlns:a16="http://schemas.microsoft.com/office/drawing/2014/main" id="{4A7ACC92-25D6-4717-9ACC-ED6736BECE53}"/>
            </a:ext>
          </a:extLst>
        </xdr:cNvPr>
        <xdr:cNvSpPr/>
      </xdr:nvSpPr>
      <xdr:spPr>
        <a:xfrm>
          <a:off x="6921500" y="14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137083</xdr:rowOff>
    </xdr:from>
    <xdr:to>
      <xdr:col>41</xdr:col>
      <xdr:colOff>50800</xdr:colOff>
      <xdr:row>84</xdr:row>
      <xdr:rowOff>140102</xdr:rowOff>
    </xdr:to>
    <xdr:cxnSp macro="">
      <xdr:nvCxnSpPr>
        <xdr:cNvPr id="367" name="直線コネクタ 366">
          <a:extLst>
            <a:ext uri="{FF2B5EF4-FFF2-40B4-BE49-F238E27FC236}">
              <a16:creationId xmlns:a16="http://schemas.microsoft.com/office/drawing/2014/main" id="{3504ADE3-9577-4B57-B62C-24404CB9BDB0}"/>
            </a:ext>
          </a:extLst>
        </xdr:cNvPr>
        <xdr:cNvCxnSpPr/>
      </xdr:nvCxnSpPr>
      <xdr:spPr>
        <a:xfrm>
          <a:off x="6972300" y="14538883"/>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a:extLst>
            <a:ext uri="{FF2B5EF4-FFF2-40B4-BE49-F238E27FC236}">
              <a16:creationId xmlns:a16="http://schemas.microsoft.com/office/drawing/2014/main" id="{C8794719-0821-4F7A-8CBE-91870CC9DC93}"/>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a:extLst>
            <a:ext uri="{FF2B5EF4-FFF2-40B4-BE49-F238E27FC236}">
              <a16:creationId xmlns:a16="http://schemas.microsoft.com/office/drawing/2014/main" id="{0563EA1F-1E65-41EB-91B2-0D6A589B938F}"/>
            </a:ext>
          </a:extLst>
        </xdr:cNvPr>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a:extLst>
            <a:ext uri="{FF2B5EF4-FFF2-40B4-BE49-F238E27FC236}">
              <a16:creationId xmlns:a16="http://schemas.microsoft.com/office/drawing/2014/main" id="{B918FBAD-2364-4452-B0FD-74D9759D1F56}"/>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a:extLst>
            <a:ext uri="{FF2B5EF4-FFF2-40B4-BE49-F238E27FC236}">
              <a16:creationId xmlns:a16="http://schemas.microsoft.com/office/drawing/2014/main" id="{73ED87BE-8C52-4484-8501-7C5A03FC7F2B}"/>
            </a:ext>
          </a:extLst>
        </xdr:cNvPr>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27565</xdr:rowOff>
    </xdr:from>
    <xdr:ext cx="469744" cy="259045"/>
    <xdr:sp macro="" textlink="">
      <xdr:nvSpPr>
        <xdr:cNvPr id="372" name="n_1mainValue【公営住宅】&#10;一人当たり面積">
          <a:extLst>
            <a:ext uri="{FF2B5EF4-FFF2-40B4-BE49-F238E27FC236}">
              <a16:creationId xmlns:a16="http://schemas.microsoft.com/office/drawing/2014/main" id="{2409FC48-3779-4B2C-9DF8-0BB2F0B345A8}"/>
            </a:ext>
          </a:extLst>
        </xdr:cNvPr>
        <xdr:cNvSpPr txBox="1"/>
      </xdr:nvSpPr>
      <xdr:spPr>
        <a:xfrm>
          <a:off x="9391727" y="1425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30628</xdr:rowOff>
    </xdr:from>
    <xdr:ext cx="469744" cy="259045"/>
    <xdr:sp macro="" textlink="">
      <xdr:nvSpPr>
        <xdr:cNvPr id="373" name="n_2mainValue【公営住宅】&#10;一人当たり面積">
          <a:extLst>
            <a:ext uri="{FF2B5EF4-FFF2-40B4-BE49-F238E27FC236}">
              <a16:creationId xmlns:a16="http://schemas.microsoft.com/office/drawing/2014/main" id="{754470B3-C1F5-48E7-98DB-252BBBE7A94A}"/>
            </a:ext>
          </a:extLst>
        </xdr:cNvPr>
        <xdr:cNvSpPr txBox="1"/>
      </xdr:nvSpPr>
      <xdr:spPr>
        <a:xfrm>
          <a:off x="8515427" y="1426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35979</xdr:rowOff>
    </xdr:from>
    <xdr:ext cx="469744" cy="259045"/>
    <xdr:sp macro="" textlink="">
      <xdr:nvSpPr>
        <xdr:cNvPr id="374" name="n_3mainValue【公営住宅】&#10;一人当たり面積">
          <a:extLst>
            <a:ext uri="{FF2B5EF4-FFF2-40B4-BE49-F238E27FC236}">
              <a16:creationId xmlns:a16="http://schemas.microsoft.com/office/drawing/2014/main" id="{C94EB809-B39B-4BE7-A25D-8E22000754E6}"/>
            </a:ext>
          </a:extLst>
        </xdr:cNvPr>
        <xdr:cNvSpPr txBox="1"/>
      </xdr:nvSpPr>
      <xdr:spPr>
        <a:xfrm>
          <a:off x="7626427" y="1426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32960</xdr:rowOff>
    </xdr:from>
    <xdr:ext cx="469744" cy="259045"/>
    <xdr:sp macro="" textlink="">
      <xdr:nvSpPr>
        <xdr:cNvPr id="375" name="n_4mainValue【公営住宅】&#10;一人当たり面積">
          <a:extLst>
            <a:ext uri="{FF2B5EF4-FFF2-40B4-BE49-F238E27FC236}">
              <a16:creationId xmlns:a16="http://schemas.microsoft.com/office/drawing/2014/main" id="{5EBEDAC3-A85D-4CF1-8B43-E71ECE19C8D7}"/>
            </a:ext>
          </a:extLst>
        </xdr:cNvPr>
        <xdr:cNvSpPr txBox="1"/>
      </xdr:nvSpPr>
      <xdr:spPr>
        <a:xfrm>
          <a:off x="6737427" y="1426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5D5846B-7EF4-4C95-B8D3-B543C09C916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29298B74-4B4B-43D2-A430-DC44D90338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A4622960-F9ED-4836-BB61-C2B0EB6F35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9C598808-79BB-4E4E-A984-B7A621896B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C2E781DA-73B3-468A-BCF3-DADB1B916E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A6A0FB20-50B3-45EB-9141-86EF9133776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E144B486-A0E9-4213-B111-000C0D98C3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145E9744-2D23-4E54-AC35-F56ACA14556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FE3323C3-3FD3-40FA-B3E1-7BB66DBA75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58413B18-D104-45FE-869F-E4BB3A5F549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BAE01444-9414-4607-8BD8-7812C318FD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62DBA886-DDD8-45C5-BB32-3E2C6E431C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4502D136-C23C-43B3-BD4A-051F15A527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6DE05111-D6E4-4AA0-A779-80B2F5C91F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FCCE9886-F63F-4948-91E0-49E7970A9C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F189C160-DBE1-4AEF-807A-95C18F98FDE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8AB9BCC3-6FE5-40AD-A87E-47EF8348665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50DBCDC6-BFF7-430E-8392-1C5CFA9545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E7096437-1CBC-4B4F-9772-3D8C46F62B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F7AD45FF-6DB1-49FC-BEDE-24ADFD3C68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C53A3EF2-87FB-44BD-9699-4C0A662F6BB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CEF42067-A5FE-4DA9-B6A9-5DCBF17517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59229E91-7AB4-4653-945A-7BCD19AF052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FBFD0B37-EFE6-466B-A6B2-E01DFD508F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61ACECB5-E620-49BF-906C-A1EFF6DE19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68CCE307-3531-4B64-B2E0-2195160A43F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5FEE583F-095D-4582-B71C-CABB0CE4037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513538E4-95BD-4B3A-8E71-C7C52388444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DBB928BB-5EE7-42BF-BDB4-EA6C611C01D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99D51B7D-3205-4BC3-BA33-59EB97DF4D6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9EF2E82-86A3-484D-9ED8-A8E83CAE1FE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943ACBBB-9011-4AD2-976A-E23816DEB25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D2D159DF-A731-4077-AEBE-76D8B956E73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E8D9816-4EA8-471B-A892-6F3491AB4A9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A788F5CF-3EC2-4873-A9B3-4D2EABA9A9B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BA462AC2-32AE-43C8-AE6D-A4619C4F6D5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id="{61F0B733-519B-404C-8E83-8D788F06201B}"/>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A48728EA-5B2E-45F3-BDD1-A2BFC3B2D3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9CD1EA6E-ADC4-4029-A159-A6E84F6F2F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id="{E2EB988E-B8F0-4BA0-9788-85FC04680947}"/>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F008A150-E438-4913-BCFD-FA781C967119}"/>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id="{D8C39EC7-664C-4F27-A1FE-8CD9346215B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A505B67C-8673-4FB1-969D-998272648495}"/>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027813D6-E933-45ED-8DD4-22D710B2ECB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8F0F72CA-34DD-4E5C-890A-764FCFE6CD2A}"/>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id="{02841DB9-CACD-4921-BC66-A2D6AC7DCF01}"/>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a:extLst>
            <a:ext uri="{FF2B5EF4-FFF2-40B4-BE49-F238E27FC236}">
              <a16:creationId xmlns:a16="http://schemas.microsoft.com/office/drawing/2014/main" id="{FDF949B3-FFFC-417D-92FC-24832B6FC978}"/>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a:extLst>
            <a:ext uri="{FF2B5EF4-FFF2-40B4-BE49-F238E27FC236}">
              <a16:creationId xmlns:a16="http://schemas.microsoft.com/office/drawing/2014/main" id="{0A484255-8440-4345-BB4C-66557B56ADC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a:extLst>
            <a:ext uri="{FF2B5EF4-FFF2-40B4-BE49-F238E27FC236}">
              <a16:creationId xmlns:a16="http://schemas.microsoft.com/office/drawing/2014/main" id="{241051F1-5471-4D39-8466-D88A3A88D50A}"/>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a:extLst>
            <a:ext uri="{FF2B5EF4-FFF2-40B4-BE49-F238E27FC236}">
              <a16:creationId xmlns:a16="http://schemas.microsoft.com/office/drawing/2014/main" id="{83850AEF-31FE-4163-AB31-6A5C6C125282}"/>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27E5E4A-3C2B-4C35-AE9F-CB6CA2AC725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856E7D8-DBDD-4E8C-99D2-BAA8D86258F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888A73C-E99E-4E18-8E24-6BA4514B72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2458D1D-AA40-4833-9192-7B7DD5DA40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3EC554F-845E-4725-BCD7-CBDC38795FD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7620</xdr:rowOff>
    </xdr:from>
    <xdr:to>
      <xdr:col>85</xdr:col>
      <xdr:colOff>177800</xdr:colOff>
      <xdr:row>39</xdr:row>
      <xdr:rowOff>109220</xdr:rowOff>
    </xdr:to>
    <xdr:sp macro="" textlink="">
      <xdr:nvSpPr>
        <xdr:cNvPr id="431" name="楕円 430">
          <a:extLst>
            <a:ext uri="{FF2B5EF4-FFF2-40B4-BE49-F238E27FC236}">
              <a16:creationId xmlns:a16="http://schemas.microsoft.com/office/drawing/2014/main" id="{18DA8583-B11F-40DD-914E-C9B1819AB417}"/>
            </a:ext>
          </a:extLst>
        </xdr:cNvPr>
        <xdr:cNvSpPr/>
      </xdr:nvSpPr>
      <xdr:spPr>
        <a:xfrm>
          <a:off x="162687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157497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5A6B0ABF-7DC6-40C2-BEA5-45B7F55E43E6}"/>
            </a:ext>
          </a:extLst>
        </xdr:cNvPr>
        <xdr:cNvSpPr txBox="1"/>
      </xdr:nvSpPr>
      <xdr:spPr>
        <a:xfrm>
          <a:off x="16357600" y="667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46990</xdr:rowOff>
    </xdr:from>
    <xdr:to>
      <xdr:col>81</xdr:col>
      <xdr:colOff>101600</xdr:colOff>
      <xdr:row>40</xdr:row>
      <xdr:rowOff>148590</xdr:rowOff>
    </xdr:to>
    <xdr:sp macro="" textlink="">
      <xdr:nvSpPr>
        <xdr:cNvPr id="433" name="楕円 432">
          <a:extLst>
            <a:ext uri="{FF2B5EF4-FFF2-40B4-BE49-F238E27FC236}">
              <a16:creationId xmlns:a16="http://schemas.microsoft.com/office/drawing/2014/main" id="{3E0AB124-C776-49FA-8E03-50E1828B6573}"/>
            </a:ext>
          </a:extLst>
        </xdr:cNvPr>
        <xdr:cNvSpPr/>
      </xdr:nvSpPr>
      <xdr:spPr>
        <a:xfrm>
          <a:off x="154305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58420</xdr:rowOff>
    </xdr:from>
    <xdr:to>
      <xdr:col>85</xdr:col>
      <xdr:colOff>127000</xdr:colOff>
      <xdr:row>40</xdr:row>
      <xdr:rowOff>97790</xdr:rowOff>
    </xdr:to>
    <xdr:cxnSp macro="">
      <xdr:nvCxnSpPr>
        <xdr:cNvPr id="434" name="直線コネクタ 433">
          <a:extLst>
            <a:ext uri="{FF2B5EF4-FFF2-40B4-BE49-F238E27FC236}">
              <a16:creationId xmlns:a16="http://schemas.microsoft.com/office/drawing/2014/main" id="{D039978F-5DC0-45E6-935E-925FE81D4CEB}"/>
            </a:ext>
          </a:extLst>
        </xdr:cNvPr>
        <xdr:cNvCxnSpPr/>
      </xdr:nvCxnSpPr>
      <xdr:spPr>
        <a:xfrm flipV="1">
          <a:off x="15481300" y="6744970"/>
          <a:ext cx="8382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35" name="楕円 434">
          <a:extLst>
            <a:ext uri="{FF2B5EF4-FFF2-40B4-BE49-F238E27FC236}">
              <a16:creationId xmlns:a16="http://schemas.microsoft.com/office/drawing/2014/main" id="{784D52A3-ADB2-4244-AEC9-FA1354D1E026}"/>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97790</xdr:rowOff>
    </xdr:from>
    <xdr:to>
      <xdr:col>81</xdr:col>
      <xdr:colOff>50800</xdr:colOff>
      <xdr:row>40</xdr:row>
      <xdr:rowOff>127000</xdr:rowOff>
    </xdr:to>
    <xdr:cxnSp macro="">
      <xdr:nvCxnSpPr>
        <xdr:cNvPr id="436" name="直線コネクタ 435">
          <a:extLst>
            <a:ext uri="{FF2B5EF4-FFF2-40B4-BE49-F238E27FC236}">
              <a16:creationId xmlns:a16="http://schemas.microsoft.com/office/drawing/2014/main" id="{8D20A196-AC5D-456F-99F8-C76BD7F6D144}"/>
            </a:ext>
          </a:extLst>
        </xdr:cNvPr>
        <xdr:cNvCxnSpPr/>
      </xdr:nvCxnSpPr>
      <xdr:spPr>
        <a:xfrm flipV="1">
          <a:off x="14592300" y="695579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37" name="楕円 436">
          <a:extLst>
            <a:ext uri="{FF2B5EF4-FFF2-40B4-BE49-F238E27FC236}">
              <a16:creationId xmlns:a16="http://schemas.microsoft.com/office/drawing/2014/main" id="{7A30DBF2-89F2-4BBC-9230-778363D0DC0C}"/>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38" name="直線コネクタ 437">
          <a:extLst>
            <a:ext uri="{FF2B5EF4-FFF2-40B4-BE49-F238E27FC236}">
              <a16:creationId xmlns:a16="http://schemas.microsoft.com/office/drawing/2014/main" id="{3988A409-A09E-40BD-A4A8-BB171BC458E5}"/>
            </a:ext>
          </a:extLst>
        </xdr:cNvPr>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39" name="楕円 438">
          <a:extLst>
            <a:ext uri="{FF2B5EF4-FFF2-40B4-BE49-F238E27FC236}">
              <a16:creationId xmlns:a16="http://schemas.microsoft.com/office/drawing/2014/main" id="{B45E3B09-56B9-4B48-8EB8-1F5F69A16A7A}"/>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0" name="直線コネクタ 439">
          <a:extLst>
            <a:ext uri="{FF2B5EF4-FFF2-40B4-BE49-F238E27FC236}">
              <a16:creationId xmlns:a16="http://schemas.microsoft.com/office/drawing/2014/main" id="{5BE4D278-7443-47AA-8095-F9D5187C337F}"/>
            </a:ext>
          </a:extLst>
        </xdr:cNvPr>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13C61F2A-5115-4C08-9970-5BFF7E0CB846}"/>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AF2640D3-3541-4A2D-B2C0-A0CA4FA56D58}"/>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1E717ADA-9109-4271-AF8A-32DA035F4355}"/>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970EB9A5-F5C0-4767-9953-BA72754330F1}"/>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139717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DC0CDD8D-D219-431A-AA37-6433B912302E}"/>
            </a:ext>
          </a:extLst>
        </xdr:cNvPr>
        <xdr:cNvSpPr txBox="1"/>
      </xdr:nvSpPr>
      <xdr:spPr>
        <a:xfrm>
          <a:off x="15266044"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6" name="n_2mainValue【認定こども園・幼稚園・保育所】&#10;有形固定資産減価償却率">
          <a:extLst>
            <a:ext uri="{FF2B5EF4-FFF2-40B4-BE49-F238E27FC236}">
              <a16:creationId xmlns:a16="http://schemas.microsoft.com/office/drawing/2014/main" id="{BD419FFA-B79A-45A0-B9BF-0A07C50A0EC4}"/>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47" name="n_3mainValue【認定こども園・幼稚園・保育所】&#10;有形固定資産減価償却率">
          <a:extLst>
            <a:ext uri="{FF2B5EF4-FFF2-40B4-BE49-F238E27FC236}">
              <a16:creationId xmlns:a16="http://schemas.microsoft.com/office/drawing/2014/main" id="{9C24D413-22F7-4270-AC1C-7070F87EA79D}"/>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48" name="n_4mainValue【認定こども園・幼稚園・保育所】&#10;有形固定資産減価償却率">
          <a:extLst>
            <a:ext uri="{FF2B5EF4-FFF2-40B4-BE49-F238E27FC236}">
              <a16:creationId xmlns:a16="http://schemas.microsoft.com/office/drawing/2014/main" id="{97FD13C0-3B8F-4944-B578-574E3E67ED8B}"/>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C3A8B7A0-59A4-4935-A4F8-C77935E306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44C1785F-1AB0-4649-8B35-79B9194FAD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BF2E5E28-B7A1-42D3-BDF3-7E93C843E1B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68055C21-EB27-4755-AE60-3AF5733B5C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6F723928-5C8F-4C1B-9E35-C2B03C5156D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ACB83891-82C9-4B78-A595-4D38145748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52FC7737-56BC-48F0-B321-D3034532A4C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17161765-9471-4AFE-B37A-DBABA9979F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D1931500-5E90-4D81-B1D5-74CE64B067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A7D5FB08-5154-4319-A14F-7F3CF7C7B8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2A62D927-7D09-46F1-9482-DC08FC6AAC2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2C5CEF1B-4AEA-4CCB-9972-585EDFE479F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6AA668CE-B5AC-488E-AE37-6CC8E0A9B9C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E654BA7E-E03E-4256-8446-75B59BCC347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D3A55417-59CF-4D6D-8ED6-8E35A851CFE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2E1E88D1-A421-44AA-BC19-9C888C66437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9F64444E-D9AC-4B22-A515-CE355A69EE1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3A822137-0DE8-4D65-BFC0-F788F8A9D92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920A2AC3-2E58-4911-B532-41D6E60D436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F6D16EFA-D98E-4F89-B4B8-5524B3882D9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C500ECBE-A3F5-416B-A112-C04EBC2471E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71A1725A-51D4-437A-9F17-D0AC3BD7093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A2C097D7-5EE6-499A-9804-DF4CBCA1EB6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F42F6D05-4379-4FA0-BEAE-4CD19709FE4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21F85427-CE35-4497-ABC1-C008A9CA815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a:extLst>
            <a:ext uri="{FF2B5EF4-FFF2-40B4-BE49-F238E27FC236}">
              <a16:creationId xmlns:a16="http://schemas.microsoft.com/office/drawing/2014/main" id="{1FC75C89-D6E4-4445-921B-DF9418E9D7AA}"/>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AF91038F-5C5E-4A48-A678-2C0A2344DB43}"/>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a:extLst>
            <a:ext uri="{FF2B5EF4-FFF2-40B4-BE49-F238E27FC236}">
              <a16:creationId xmlns:a16="http://schemas.microsoft.com/office/drawing/2014/main" id="{1C91A7F5-4CBA-48F9-80D5-E5023D7CBF91}"/>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1EEC8E40-A37C-48AF-B775-AD5422BECBFF}"/>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a:extLst>
            <a:ext uri="{FF2B5EF4-FFF2-40B4-BE49-F238E27FC236}">
              <a16:creationId xmlns:a16="http://schemas.microsoft.com/office/drawing/2014/main" id="{5CC23A88-66D7-45C7-AE2A-0BDA1AC24D4F}"/>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EE9092DF-2C75-465F-97C9-7C80D98F0381}"/>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a:extLst>
            <a:ext uri="{FF2B5EF4-FFF2-40B4-BE49-F238E27FC236}">
              <a16:creationId xmlns:a16="http://schemas.microsoft.com/office/drawing/2014/main" id="{6B3D369F-1472-4A43-BFBF-0D29F7DFC622}"/>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a:extLst>
            <a:ext uri="{FF2B5EF4-FFF2-40B4-BE49-F238E27FC236}">
              <a16:creationId xmlns:a16="http://schemas.microsoft.com/office/drawing/2014/main" id="{B0D88B23-F611-4817-AE49-4AD4584A3AB0}"/>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a:extLst>
            <a:ext uri="{FF2B5EF4-FFF2-40B4-BE49-F238E27FC236}">
              <a16:creationId xmlns:a16="http://schemas.microsoft.com/office/drawing/2014/main" id="{2EB9B516-F31B-44AB-8922-CEABF506841B}"/>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a:extLst>
            <a:ext uri="{FF2B5EF4-FFF2-40B4-BE49-F238E27FC236}">
              <a16:creationId xmlns:a16="http://schemas.microsoft.com/office/drawing/2014/main" id="{5BA0F5B4-FA49-4C63-879E-45FB40273A55}"/>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a:extLst>
            <a:ext uri="{FF2B5EF4-FFF2-40B4-BE49-F238E27FC236}">
              <a16:creationId xmlns:a16="http://schemas.microsoft.com/office/drawing/2014/main" id="{E7001A50-489E-4A53-9BFB-80B4B50F5160}"/>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9F875E7-C025-43DE-8018-366742392F4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CE93A89-DE2A-489E-A7FF-4FF7C9DDD75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0B2DDAD-CAC9-4674-88D4-6B3E2BE04C4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ACB9141-262C-49F2-901F-8829798FF4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D9C85A9-8CE5-4170-9F5B-CCFDAD51BD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490" name="楕円 489">
          <a:extLst>
            <a:ext uri="{FF2B5EF4-FFF2-40B4-BE49-F238E27FC236}">
              <a16:creationId xmlns:a16="http://schemas.microsoft.com/office/drawing/2014/main" id="{6E4CE07C-511B-4677-BFD9-968C2254C197}"/>
            </a:ext>
          </a:extLst>
        </xdr:cNvPr>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105427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F4230E2-1C5F-4A02-B022-5B2E35866BB5}"/>
            </a:ext>
          </a:extLst>
        </xdr:cNvPr>
        <xdr:cNvSpPr txBox="1"/>
      </xdr:nvSpPr>
      <xdr:spPr>
        <a:xfrm>
          <a:off x="22199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87993</xdr:rowOff>
    </xdr:from>
    <xdr:to>
      <xdr:col>112</xdr:col>
      <xdr:colOff>38100</xdr:colOff>
      <xdr:row>38</xdr:row>
      <xdr:rowOff>18143</xdr:rowOff>
    </xdr:to>
    <xdr:sp macro="" textlink="">
      <xdr:nvSpPr>
        <xdr:cNvPr id="492" name="楕円 491">
          <a:extLst>
            <a:ext uri="{FF2B5EF4-FFF2-40B4-BE49-F238E27FC236}">
              <a16:creationId xmlns:a16="http://schemas.microsoft.com/office/drawing/2014/main" id="{F2BF05B1-4AD6-43AE-8789-8DC6BFCDC78B}"/>
            </a:ext>
          </a:extLst>
        </xdr:cNvPr>
        <xdr:cNvSpPr/>
      </xdr:nvSpPr>
      <xdr:spPr>
        <a:xfrm>
          <a:off x="21272500" y="64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37</xdr:row>
      <xdr:rowOff>138793</xdr:rowOff>
    </xdr:to>
    <xdr:cxnSp macro="">
      <xdr:nvCxnSpPr>
        <xdr:cNvPr id="493" name="直線コネクタ 492">
          <a:extLst>
            <a:ext uri="{FF2B5EF4-FFF2-40B4-BE49-F238E27FC236}">
              <a16:creationId xmlns:a16="http://schemas.microsoft.com/office/drawing/2014/main" id="{D2549372-E479-4852-9890-FBE71418242E}"/>
            </a:ext>
          </a:extLst>
        </xdr:cNvPr>
        <xdr:cNvCxnSpPr/>
      </xdr:nvCxnSpPr>
      <xdr:spPr>
        <a:xfrm flipV="1">
          <a:off x="21323300" y="647700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114119</xdr:rowOff>
    </xdr:from>
    <xdr:to>
      <xdr:col>107</xdr:col>
      <xdr:colOff>101600</xdr:colOff>
      <xdr:row>38</xdr:row>
      <xdr:rowOff>44269</xdr:rowOff>
    </xdr:to>
    <xdr:sp macro="" textlink="">
      <xdr:nvSpPr>
        <xdr:cNvPr id="494" name="楕円 493">
          <a:extLst>
            <a:ext uri="{FF2B5EF4-FFF2-40B4-BE49-F238E27FC236}">
              <a16:creationId xmlns:a16="http://schemas.microsoft.com/office/drawing/2014/main" id="{55C70062-961D-49C9-9621-9E169AC0182C}"/>
            </a:ext>
          </a:extLst>
        </xdr:cNvPr>
        <xdr:cNvSpPr/>
      </xdr:nvSpPr>
      <xdr:spPr>
        <a:xfrm>
          <a:off x="20383500" y="64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138793</xdr:rowOff>
    </xdr:from>
    <xdr:to>
      <xdr:col>111</xdr:col>
      <xdr:colOff>177800</xdr:colOff>
      <xdr:row>37</xdr:row>
      <xdr:rowOff>164919</xdr:rowOff>
    </xdr:to>
    <xdr:cxnSp macro="">
      <xdr:nvCxnSpPr>
        <xdr:cNvPr id="495" name="直線コネクタ 494">
          <a:extLst>
            <a:ext uri="{FF2B5EF4-FFF2-40B4-BE49-F238E27FC236}">
              <a16:creationId xmlns:a16="http://schemas.microsoft.com/office/drawing/2014/main" id="{17BCE65A-6295-42DA-B64C-07E99604B5A5}"/>
            </a:ext>
          </a:extLst>
        </xdr:cNvPr>
        <xdr:cNvCxnSpPr/>
      </xdr:nvCxnSpPr>
      <xdr:spPr>
        <a:xfrm flipV="1">
          <a:off x="20434300" y="64824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130447</xdr:rowOff>
    </xdr:from>
    <xdr:to>
      <xdr:col>102</xdr:col>
      <xdr:colOff>165100</xdr:colOff>
      <xdr:row>38</xdr:row>
      <xdr:rowOff>60597</xdr:rowOff>
    </xdr:to>
    <xdr:sp macro="" textlink="">
      <xdr:nvSpPr>
        <xdr:cNvPr id="496" name="楕円 495">
          <a:extLst>
            <a:ext uri="{FF2B5EF4-FFF2-40B4-BE49-F238E27FC236}">
              <a16:creationId xmlns:a16="http://schemas.microsoft.com/office/drawing/2014/main" id="{46BB64BD-F685-4425-A2EA-6D398C18DE4E}"/>
            </a:ext>
          </a:extLst>
        </xdr:cNvPr>
        <xdr:cNvSpPr/>
      </xdr:nvSpPr>
      <xdr:spPr>
        <a:xfrm>
          <a:off x="19494500" y="6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164919</xdr:rowOff>
    </xdr:from>
    <xdr:to>
      <xdr:col>107</xdr:col>
      <xdr:colOff>50800</xdr:colOff>
      <xdr:row>38</xdr:row>
      <xdr:rowOff>9797</xdr:rowOff>
    </xdr:to>
    <xdr:cxnSp macro="">
      <xdr:nvCxnSpPr>
        <xdr:cNvPr id="497" name="直線コネクタ 496">
          <a:extLst>
            <a:ext uri="{FF2B5EF4-FFF2-40B4-BE49-F238E27FC236}">
              <a16:creationId xmlns:a16="http://schemas.microsoft.com/office/drawing/2014/main" id="{8A13030A-023B-4C09-99C6-9263215A6E79}"/>
            </a:ext>
          </a:extLst>
        </xdr:cNvPr>
        <xdr:cNvCxnSpPr/>
      </xdr:nvCxnSpPr>
      <xdr:spPr>
        <a:xfrm flipV="1">
          <a:off x="19545300" y="65085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157661</xdr:rowOff>
    </xdr:from>
    <xdr:to>
      <xdr:col>98</xdr:col>
      <xdr:colOff>38100</xdr:colOff>
      <xdr:row>38</xdr:row>
      <xdr:rowOff>87812</xdr:rowOff>
    </xdr:to>
    <xdr:sp macro="" textlink="">
      <xdr:nvSpPr>
        <xdr:cNvPr id="498" name="楕円 497">
          <a:extLst>
            <a:ext uri="{FF2B5EF4-FFF2-40B4-BE49-F238E27FC236}">
              <a16:creationId xmlns:a16="http://schemas.microsoft.com/office/drawing/2014/main" id="{94BE7237-BACC-4F0F-8F93-F9212C281BAD}"/>
            </a:ext>
          </a:extLst>
        </xdr:cNvPr>
        <xdr:cNvSpPr/>
      </xdr:nvSpPr>
      <xdr:spPr>
        <a:xfrm>
          <a:off x="18605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9797</xdr:rowOff>
    </xdr:from>
    <xdr:to>
      <xdr:col>102</xdr:col>
      <xdr:colOff>114300</xdr:colOff>
      <xdr:row>38</xdr:row>
      <xdr:rowOff>37012</xdr:rowOff>
    </xdr:to>
    <xdr:cxnSp macro="">
      <xdr:nvCxnSpPr>
        <xdr:cNvPr id="499" name="直線コネクタ 498">
          <a:extLst>
            <a:ext uri="{FF2B5EF4-FFF2-40B4-BE49-F238E27FC236}">
              <a16:creationId xmlns:a16="http://schemas.microsoft.com/office/drawing/2014/main" id="{14713935-D3CE-4FF2-AF58-5A807A8CE6BD}"/>
            </a:ext>
          </a:extLst>
        </xdr:cNvPr>
        <xdr:cNvCxnSpPr/>
      </xdr:nvCxnSpPr>
      <xdr:spPr>
        <a:xfrm flipV="1">
          <a:off x="18656300" y="6524897"/>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3F0F1A8E-689F-40A1-AFB5-0176B6722986}"/>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38850048-7D3A-4070-BABC-77162DAAC899}"/>
            </a:ext>
          </a:extLst>
        </xdr:cNvPr>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22F58729-DCDF-4772-9EE5-E29C2901A769}"/>
            </a:ext>
          </a:extLst>
        </xdr:cNvPr>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81F4A311-8C31-4B20-9081-27DBFCAE0827}"/>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34670</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9F0FB619-D537-437D-8726-7430DE56B947}"/>
            </a:ext>
          </a:extLst>
        </xdr:cNvPr>
        <xdr:cNvSpPr txBox="1"/>
      </xdr:nvSpPr>
      <xdr:spPr>
        <a:xfrm>
          <a:off x="21075727" y="620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60796</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96D27B3F-122E-4EDA-9DCF-31C765F663E0}"/>
            </a:ext>
          </a:extLst>
        </xdr:cNvPr>
        <xdr:cNvSpPr txBox="1"/>
      </xdr:nvSpPr>
      <xdr:spPr>
        <a:xfrm>
          <a:off x="20199427"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77124</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3F354E7F-E10D-488A-869B-986823BBAAB8}"/>
            </a:ext>
          </a:extLst>
        </xdr:cNvPr>
        <xdr:cNvSpPr txBox="1"/>
      </xdr:nvSpPr>
      <xdr:spPr>
        <a:xfrm>
          <a:off x="19310427" y="62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104338</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B1E997E0-A4F2-4835-95D6-FECC501CDE2F}"/>
            </a:ext>
          </a:extLst>
        </xdr:cNvPr>
        <xdr:cNvSpPr txBox="1"/>
      </xdr:nvSpPr>
      <xdr:spPr>
        <a:xfrm>
          <a:off x="18421427"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AD3333A9-9A61-4FA8-BFE1-29D37FC815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13F010A2-6E4E-4D22-A52D-66205270496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C497B067-1C28-4788-81B7-0AD8A0BC0D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6D4C1C0D-DB01-42BB-A5DE-A1C6EC6732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45CE4216-FC2E-47F9-A4C6-1FD8B865D8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19064D4D-13AE-4BAA-A5A0-C04D8929BE3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3DEF56BB-5424-4E8A-96F9-802034BC2F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9826BE95-8F08-4AFC-80E2-88267B783B3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EF7C61C2-E542-4AEF-955F-B36D40F019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64B1EBC5-42E4-4439-916C-CC1AEDFF133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B3E4D716-8FE8-40DF-8E86-9F727984EE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E90442B7-BB8E-4A06-8BBA-A8C985114ED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6D1AF3CB-3AF3-47C8-A840-4A97D42129E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94178EB5-3A7E-4B9F-BE80-FF1221C9211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9A49D0AE-D250-4C2D-8F6F-918461D01E8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31C8999B-F786-4890-908A-32A2D43C7B1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B6F032ED-D7F5-4D75-83B2-267191001F7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35D58DE0-F306-4ACA-B1EB-E52393569C5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7438F476-1643-4447-8E03-3B9984F1F15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2EF893E3-44BA-42BE-BDB2-243DC23F973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AF56F04A-8585-44F9-93EF-16A824E2F22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C7FE8898-E01B-44E6-A617-BE54C364735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FBD8A4CF-E21C-46BC-95BF-E37E8340359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FFC00AD0-29CB-43CB-A219-B0BDD16676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3CBAD85F-B325-47E3-932F-4D6ACB55AF04}"/>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814FFC5C-14D0-4C19-BC7A-44BB62FCDA89}"/>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B68EB4DC-E711-411F-A196-81B1AFE3ADC8}"/>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4AF12205-2C9A-4C5B-A18E-60C6CB8CB426}"/>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id="{A12B101B-FF82-4AE5-8508-75B7801560E0}"/>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715DA3D1-E58B-49D2-9914-BA117DB6212F}"/>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id="{4E6FD16E-6B1E-40A6-A811-7D5C6263FE10}"/>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id="{4C99BC79-A4B1-4FC3-8126-4F06FC4292BF}"/>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id="{3F07B7F9-030E-4935-AC69-E4651C8D6B07}"/>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CE741DD7-40A5-497F-8648-789AE4113FFA}"/>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id="{4C512BEC-D38F-4C02-B1CE-09C692FA0E63}"/>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5AB97CE-6F14-40AF-8164-935E0A5327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B6C25A8-4283-4DA7-978E-D7972C2545A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B9DBE48-3583-4340-B94B-261513BDF8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F994D9F-AABC-4189-87DF-64B8B5E059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2C0CC8A-41EB-4DD6-9C28-9B5E18A135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48" name="楕円 547">
          <a:extLst>
            <a:ext uri="{FF2B5EF4-FFF2-40B4-BE49-F238E27FC236}">
              <a16:creationId xmlns:a16="http://schemas.microsoft.com/office/drawing/2014/main" id="{16746CB0-867F-43F6-BE79-A196E1F15300}"/>
            </a:ext>
          </a:extLst>
        </xdr:cNvPr>
        <xdr:cNvSpPr/>
      </xdr:nvSpPr>
      <xdr:spPr>
        <a:xfrm>
          <a:off x="16268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164482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568C656D-09AE-4B3A-862E-BF79BE29C6FB}"/>
            </a:ext>
          </a:extLst>
        </xdr:cNvPr>
        <xdr:cNvSpPr txBox="1"/>
      </xdr:nvSpPr>
      <xdr:spPr>
        <a:xfrm>
          <a:off x="16357600"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550" name="楕円 549">
          <a:extLst>
            <a:ext uri="{FF2B5EF4-FFF2-40B4-BE49-F238E27FC236}">
              <a16:creationId xmlns:a16="http://schemas.microsoft.com/office/drawing/2014/main" id="{6BA14937-FAC8-4FA6-99DB-5C2A1EED9C4E}"/>
            </a:ext>
          </a:extLst>
        </xdr:cNvPr>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20955</xdr:rowOff>
    </xdr:to>
    <xdr:cxnSp macro="">
      <xdr:nvCxnSpPr>
        <xdr:cNvPr id="551" name="直線コネクタ 550">
          <a:extLst>
            <a:ext uri="{FF2B5EF4-FFF2-40B4-BE49-F238E27FC236}">
              <a16:creationId xmlns:a16="http://schemas.microsoft.com/office/drawing/2014/main" id="{6F6FD41E-0BD4-4F5D-B4C4-12588AEE3CC4}"/>
            </a:ext>
          </a:extLst>
        </xdr:cNvPr>
        <xdr:cNvCxnSpPr/>
      </xdr:nvCxnSpPr>
      <xdr:spPr>
        <a:xfrm>
          <a:off x="15481300" y="102831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52" name="楕円 551">
          <a:extLst>
            <a:ext uri="{FF2B5EF4-FFF2-40B4-BE49-F238E27FC236}">
              <a16:creationId xmlns:a16="http://schemas.microsoft.com/office/drawing/2014/main" id="{148411B7-6E63-4966-92A7-D9EBEA2EC552}"/>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167640</xdr:rowOff>
    </xdr:to>
    <xdr:cxnSp macro="">
      <xdr:nvCxnSpPr>
        <xdr:cNvPr id="553" name="直線コネクタ 552">
          <a:extLst>
            <a:ext uri="{FF2B5EF4-FFF2-40B4-BE49-F238E27FC236}">
              <a16:creationId xmlns:a16="http://schemas.microsoft.com/office/drawing/2014/main" id="{01EF302E-EB40-4681-819F-E51B54CA4898}"/>
            </a:ext>
          </a:extLst>
        </xdr:cNvPr>
        <xdr:cNvCxnSpPr/>
      </xdr:nvCxnSpPr>
      <xdr:spPr>
        <a:xfrm>
          <a:off x="14592300" y="10241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554" name="楕円 553">
          <a:extLst>
            <a:ext uri="{FF2B5EF4-FFF2-40B4-BE49-F238E27FC236}">
              <a16:creationId xmlns:a16="http://schemas.microsoft.com/office/drawing/2014/main" id="{86966C5D-D842-43F9-BDEA-BB3106E3E1D5}"/>
            </a:ext>
          </a:extLst>
        </xdr:cNvPr>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133350</xdr:rowOff>
    </xdr:to>
    <xdr:cxnSp macro="">
      <xdr:nvCxnSpPr>
        <xdr:cNvPr id="555" name="直線コネクタ 554">
          <a:extLst>
            <a:ext uri="{FF2B5EF4-FFF2-40B4-BE49-F238E27FC236}">
              <a16:creationId xmlns:a16="http://schemas.microsoft.com/office/drawing/2014/main" id="{64975AB5-8B77-41E9-9F65-32910A354688}"/>
            </a:ext>
          </a:extLst>
        </xdr:cNvPr>
        <xdr:cNvCxnSpPr/>
      </xdr:nvCxnSpPr>
      <xdr:spPr>
        <a:xfrm flipV="1">
          <a:off x="13703300" y="1024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6" name="楕円 555">
          <a:extLst>
            <a:ext uri="{FF2B5EF4-FFF2-40B4-BE49-F238E27FC236}">
              <a16:creationId xmlns:a16="http://schemas.microsoft.com/office/drawing/2014/main" id="{7437E06A-AC70-4CBC-B6BD-69B162F9311C}"/>
            </a:ext>
          </a:extLst>
        </xdr:cNvPr>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133350</xdr:rowOff>
    </xdr:to>
    <xdr:cxnSp macro="">
      <xdr:nvCxnSpPr>
        <xdr:cNvPr id="557" name="直線コネクタ 556">
          <a:extLst>
            <a:ext uri="{FF2B5EF4-FFF2-40B4-BE49-F238E27FC236}">
              <a16:creationId xmlns:a16="http://schemas.microsoft.com/office/drawing/2014/main" id="{229BF45F-381E-40AF-BF77-50C3AEFC7CF8}"/>
            </a:ext>
          </a:extLst>
        </xdr:cNvPr>
        <xdr:cNvCxnSpPr/>
      </xdr:nvCxnSpPr>
      <xdr:spPr>
        <a:xfrm>
          <a:off x="12814300" y="1019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58" name="n_1aveValue【学校施設】&#10;有形固定資産減価償却率">
          <a:extLst>
            <a:ext uri="{FF2B5EF4-FFF2-40B4-BE49-F238E27FC236}">
              <a16:creationId xmlns:a16="http://schemas.microsoft.com/office/drawing/2014/main" id="{D5254F05-D877-486F-A7A6-43C5FCB38B6C}"/>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59" name="n_2aveValue【学校施設】&#10;有形固定資産減価償却率">
          <a:extLst>
            <a:ext uri="{FF2B5EF4-FFF2-40B4-BE49-F238E27FC236}">
              <a16:creationId xmlns:a16="http://schemas.microsoft.com/office/drawing/2014/main" id="{E3A95EEA-5738-46DF-A688-3628F5B01ED8}"/>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0" name="n_3aveValue【学校施設】&#10;有形固定資産減価償却率">
          <a:extLst>
            <a:ext uri="{FF2B5EF4-FFF2-40B4-BE49-F238E27FC236}">
              <a16:creationId xmlns:a16="http://schemas.microsoft.com/office/drawing/2014/main" id="{6593C5FD-AA78-4C52-B50C-76F66093EC36}"/>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1" name="n_4aveValue【学校施設】&#10;有形固定資産減価償却率">
          <a:extLst>
            <a:ext uri="{FF2B5EF4-FFF2-40B4-BE49-F238E27FC236}">
              <a16:creationId xmlns:a16="http://schemas.microsoft.com/office/drawing/2014/main" id="{D31889E9-F6AC-4EA5-AD7F-5AF9D9F38604}"/>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63517</xdr:rowOff>
    </xdr:from>
    <xdr:ext cx="405111" cy="259045"/>
    <xdr:sp macro="" textlink="">
      <xdr:nvSpPr>
        <xdr:cNvPr id="562" name="n_1mainValue【学校施設】&#10;有形固定資産減価償却率">
          <a:extLst>
            <a:ext uri="{FF2B5EF4-FFF2-40B4-BE49-F238E27FC236}">
              <a16:creationId xmlns:a16="http://schemas.microsoft.com/office/drawing/2014/main" id="{61548909-036B-414E-BD05-44ECAA4C7CEE}"/>
            </a:ext>
          </a:extLst>
        </xdr:cNvPr>
        <xdr:cNvSpPr txBox="1"/>
      </xdr:nvSpPr>
      <xdr:spPr>
        <a:xfrm>
          <a:off x="15266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63" name="n_2mainValue【学校施設】&#10;有形固定資産減価償却率">
          <a:extLst>
            <a:ext uri="{FF2B5EF4-FFF2-40B4-BE49-F238E27FC236}">
              <a16:creationId xmlns:a16="http://schemas.microsoft.com/office/drawing/2014/main" id="{42586876-89EE-47CB-96A2-C1A7A7D04027}"/>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3827</xdr:rowOff>
    </xdr:from>
    <xdr:ext cx="405111" cy="259045"/>
    <xdr:sp macro="" textlink="">
      <xdr:nvSpPr>
        <xdr:cNvPr id="564" name="n_3mainValue【学校施設】&#10;有形固定資産減価償却率">
          <a:extLst>
            <a:ext uri="{FF2B5EF4-FFF2-40B4-BE49-F238E27FC236}">
              <a16:creationId xmlns:a16="http://schemas.microsoft.com/office/drawing/2014/main" id="{BC288EC2-A5F5-44D2-BF6E-0F7152195F6D}"/>
            </a:ext>
          </a:extLst>
        </xdr:cNvPr>
        <xdr:cNvSpPr txBox="1"/>
      </xdr:nvSpPr>
      <xdr:spPr>
        <a:xfrm>
          <a:off x="13500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5" name="n_4mainValue【学校施設】&#10;有形固定資産減価償却率">
          <a:extLst>
            <a:ext uri="{FF2B5EF4-FFF2-40B4-BE49-F238E27FC236}">
              <a16:creationId xmlns:a16="http://schemas.microsoft.com/office/drawing/2014/main" id="{98A10A05-E824-467A-99D6-21A5CB8B1D65}"/>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8071DCD1-0969-4B05-A5CC-85F6088C06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71844463-B86A-4A8B-9068-F6E4795467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200722D4-5811-448C-96D7-717EF2536B5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AE956161-E36E-423D-B88B-D15F0134C0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1FB8D32-C6C6-4175-BD57-4772C8EF58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D58BCB4-A895-4B79-AC52-10AB9E4350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D8B9E12F-F7D2-4264-94C5-14893FF62C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7461A99-DA78-487A-A0DB-8A32682F76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DC5CD41-CB10-456F-A5F1-BC144D972C7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B4D1B61-C06C-44DA-BD60-F1316833F8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4D59EFED-26E9-47B1-B317-28714EE9A1F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B0E351F7-3365-4BD2-9F7A-DD264C32F87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98404BAA-3F97-433F-A0DD-7D68F376966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FC3D99FA-2182-4A93-B731-E0C01386470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C672197C-92B5-4096-B56B-77BE76561FD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0FFFBE6D-6159-4351-B466-CCFD89A03209}"/>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7D6B60C6-F5C9-43AD-B11C-32BE27D4A86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57DA28A6-BDA5-4C42-A69F-77A8AA045A7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9872248C-14AE-4112-914D-EB315885209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50647FD0-262A-4615-8696-971D2D62D75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31923F0-6DCE-4441-AB62-C72D7242CF4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E65F4BC5-462E-4FC0-B0E4-D1D32EAB55F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C399671E-8A3A-441E-8664-85797B307C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id="{F074C3C0-0416-488F-A3CE-2872A0166345}"/>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id="{831894E9-7701-474C-BBA4-08FF3F4772F2}"/>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id="{33C65A2C-939B-4247-BCD7-98CCCF1BB551}"/>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id="{79EC58A9-9E88-4259-8B79-80B9506262C4}"/>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C585203B-1C94-40C7-9E68-E3574CA84204}"/>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a:extLst>
            <a:ext uri="{FF2B5EF4-FFF2-40B4-BE49-F238E27FC236}">
              <a16:creationId xmlns:a16="http://schemas.microsoft.com/office/drawing/2014/main" id="{349CB444-9C83-47E8-A542-E566FA2CAEB5}"/>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id="{A56E4B74-5F37-4C09-B489-114EAD4C7983}"/>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id="{845B7283-44BD-480B-A48F-E4A3AD8D7588}"/>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id="{1F62B875-0AD3-416D-AF78-E5D69F638D0D}"/>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id="{D5E117E4-97FE-4FF2-ADED-6CE8BAFD66DE}"/>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id="{9339235B-9A43-4911-A9A7-3CCBC5CC7369}"/>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44F861D-1FAE-4895-ADB4-CA4338EF4D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51A7F0C-FED3-423D-B47E-313770375E4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AEECD35-59ED-48E4-B401-126AB26D98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4DD71E2-79B9-46FB-BC23-F8ED31C9865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EB0C7D7-95D1-4BAF-8028-C8DB23639AA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163399</xdr:rowOff>
    </xdr:from>
    <xdr:to>
      <xdr:col>116</xdr:col>
      <xdr:colOff>114300</xdr:colOff>
      <xdr:row>61</xdr:row>
      <xdr:rowOff>93549</xdr:rowOff>
    </xdr:to>
    <xdr:sp macro="" textlink="">
      <xdr:nvSpPr>
        <xdr:cNvPr id="605" name="楕円 604">
          <a:extLst>
            <a:ext uri="{FF2B5EF4-FFF2-40B4-BE49-F238E27FC236}">
              <a16:creationId xmlns:a16="http://schemas.microsoft.com/office/drawing/2014/main" id="{C3C1AFF9-167C-4FB4-BAFD-10855A395B18}"/>
            </a:ext>
          </a:extLst>
        </xdr:cNvPr>
        <xdr:cNvSpPr/>
      </xdr:nvSpPr>
      <xdr:spPr>
        <a:xfrm>
          <a:off x="22110700" y="104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14826</xdr:rowOff>
    </xdr:from>
    <xdr:ext cx="469744" cy="259045"/>
    <xdr:sp macro="" textlink="">
      <xdr:nvSpPr>
        <xdr:cNvPr id="606" name="【学校施設】&#10;一人当たり面積該当値テキスト">
          <a:extLst>
            <a:ext uri="{FF2B5EF4-FFF2-40B4-BE49-F238E27FC236}">
              <a16:creationId xmlns:a16="http://schemas.microsoft.com/office/drawing/2014/main" id="{1AB721BE-2A5C-4E9D-980E-1FDC8B4529FB}"/>
            </a:ext>
          </a:extLst>
        </xdr:cNvPr>
        <xdr:cNvSpPr txBox="1"/>
      </xdr:nvSpPr>
      <xdr:spPr>
        <a:xfrm>
          <a:off x="22199600" y="103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167132</xdr:rowOff>
    </xdr:from>
    <xdr:to>
      <xdr:col>112</xdr:col>
      <xdr:colOff>38100</xdr:colOff>
      <xdr:row>61</xdr:row>
      <xdr:rowOff>97282</xdr:rowOff>
    </xdr:to>
    <xdr:sp macro="" textlink="">
      <xdr:nvSpPr>
        <xdr:cNvPr id="607" name="楕円 606">
          <a:extLst>
            <a:ext uri="{FF2B5EF4-FFF2-40B4-BE49-F238E27FC236}">
              <a16:creationId xmlns:a16="http://schemas.microsoft.com/office/drawing/2014/main" id="{F7A400AF-A8CC-48BE-AF7C-1D62C2F2F9C8}"/>
            </a:ext>
          </a:extLst>
        </xdr:cNvPr>
        <xdr:cNvSpPr/>
      </xdr:nvSpPr>
      <xdr:spPr>
        <a:xfrm>
          <a:off x="21272500" y="104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42749</xdr:rowOff>
    </xdr:from>
    <xdr:to>
      <xdr:col>116</xdr:col>
      <xdr:colOff>63500</xdr:colOff>
      <xdr:row>61</xdr:row>
      <xdr:rowOff>46482</xdr:rowOff>
    </xdr:to>
    <xdr:cxnSp macro="">
      <xdr:nvCxnSpPr>
        <xdr:cNvPr id="608" name="直線コネクタ 607">
          <a:extLst>
            <a:ext uri="{FF2B5EF4-FFF2-40B4-BE49-F238E27FC236}">
              <a16:creationId xmlns:a16="http://schemas.microsoft.com/office/drawing/2014/main" id="{2366B082-365E-4DE3-A256-7F326467D556}"/>
            </a:ext>
          </a:extLst>
        </xdr:cNvPr>
        <xdr:cNvCxnSpPr/>
      </xdr:nvCxnSpPr>
      <xdr:spPr>
        <a:xfrm flipV="1">
          <a:off x="21323300" y="10501199"/>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12827</xdr:rowOff>
    </xdr:from>
    <xdr:to>
      <xdr:col>107</xdr:col>
      <xdr:colOff>101600</xdr:colOff>
      <xdr:row>61</xdr:row>
      <xdr:rowOff>114427</xdr:rowOff>
    </xdr:to>
    <xdr:sp macro="" textlink="">
      <xdr:nvSpPr>
        <xdr:cNvPr id="609" name="楕円 608">
          <a:extLst>
            <a:ext uri="{FF2B5EF4-FFF2-40B4-BE49-F238E27FC236}">
              <a16:creationId xmlns:a16="http://schemas.microsoft.com/office/drawing/2014/main" id="{E2D18665-5204-4BB5-815C-CEB7C9BC732E}"/>
            </a:ext>
          </a:extLst>
        </xdr:cNvPr>
        <xdr:cNvSpPr/>
      </xdr:nvSpPr>
      <xdr:spPr>
        <a:xfrm>
          <a:off x="20383500" y="104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46482</xdr:rowOff>
    </xdr:from>
    <xdr:to>
      <xdr:col>111</xdr:col>
      <xdr:colOff>177800</xdr:colOff>
      <xdr:row>61</xdr:row>
      <xdr:rowOff>63627</xdr:rowOff>
    </xdr:to>
    <xdr:cxnSp macro="">
      <xdr:nvCxnSpPr>
        <xdr:cNvPr id="610" name="直線コネクタ 609">
          <a:extLst>
            <a:ext uri="{FF2B5EF4-FFF2-40B4-BE49-F238E27FC236}">
              <a16:creationId xmlns:a16="http://schemas.microsoft.com/office/drawing/2014/main" id="{68483311-52D2-44CD-B374-5910B0E832C5}"/>
            </a:ext>
          </a:extLst>
        </xdr:cNvPr>
        <xdr:cNvCxnSpPr/>
      </xdr:nvCxnSpPr>
      <xdr:spPr>
        <a:xfrm flipV="1">
          <a:off x="20434300" y="1050493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29591</xdr:rowOff>
    </xdr:from>
    <xdr:to>
      <xdr:col>102</xdr:col>
      <xdr:colOff>165100</xdr:colOff>
      <xdr:row>61</xdr:row>
      <xdr:rowOff>131191</xdr:rowOff>
    </xdr:to>
    <xdr:sp macro="" textlink="">
      <xdr:nvSpPr>
        <xdr:cNvPr id="611" name="楕円 610">
          <a:extLst>
            <a:ext uri="{FF2B5EF4-FFF2-40B4-BE49-F238E27FC236}">
              <a16:creationId xmlns:a16="http://schemas.microsoft.com/office/drawing/2014/main" id="{8576C84B-80DC-408A-B69D-E6191071E057}"/>
            </a:ext>
          </a:extLst>
        </xdr:cNvPr>
        <xdr:cNvSpPr/>
      </xdr:nvSpPr>
      <xdr:spPr>
        <a:xfrm>
          <a:off x="19494500" y="104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63627</xdr:rowOff>
    </xdr:from>
    <xdr:to>
      <xdr:col>107</xdr:col>
      <xdr:colOff>50800</xdr:colOff>
      <xdr:row>61</xdr:row>
      <xdr:rowOff>80391</xdr:rowOff>
    </xdr:to>
    <xdr:cxnSp macro="">
      <xdr:nvCxnSpPr>
        <xdr:cNvPr id="612" name="直線コネクタ 611">
          <a:extLst>
            <a:ext uri="{FF2B5EF4-FFF2-40B4-BE49-F238E27FC236}">
              <a16:creationId xmlns:a16="http://schemas.microsoft.com/office/drawing/2014/main" id="{042567D5-0EA8-4C84-BD3C-961100994793}"/>
            </a:ext>
          </a:extLst>
        </xdr:cNvPr>
        <xdr:cNvCxnSpPr/>
      </xdr:nvCxnSpPr>
      <xdr:spPr>
        <a:xfrm flipV="1">
          <a:off x="19545300" y="1052207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47269</xdr:rowOff>
    </xdr:from>
    <xdr:to>
      <xdr:col>98</xdr:col>
      <xdr:colOff>38100</xdr:colOff>
      <xdr:row>61</xdr:row>
      <xdr:rowOff>148869</xdr:rowOff>
    </xdr:to>
    <xdr:sp macro="" textlink="">
      <xdr:nvSpPr>
        <xdr:cNvPr id="613" name="楕円 612">
          <a:extLst>
            <a:ext uri="{FF2B5EF4-FFF2-40B4-BE49-F238E27FC236}">
              <a16:creationId xmlns:a16="http://schemas.microsoft.com/office/drawing/2014/main" id="{1A9B5A1A-7384-4155-8DFD-3532F1B1E34F}"/>
            </a:ext>
          </a:extLst>
        </xdr:cNvPr>
        <xdr:cNvSpPr/>
      </xdr:nvSpPr>
      <xdr:spPr>
        <a:xfrm>
          <a:off x="18605500" y="1050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80391</xdr:rowOff>
    </xdr:from>
    <xdr:to>
      <xdr:col>102</xdr:col>
      <xdr:colOff>114300</xdr:colOff>
      <xdr:row>61</xdr:row>
      <xdr:rowOff>98069</xdr:rowOff>
    </xdr:to>
    <xdr:cxnSp macro="">
      <xdr:nvCxnSpPr>
        <xdr:cNvPr id="614" name="直線コネクタ 613">
          <a:extLst>
            <a:ext uri="{FF2B5EF4-FFF2-40B4-BE49-F238E27FC236}">
              <a16:creationId xmlns:a16="http://schemas.microsoft.com/office/drawing/2014/main" id="{9B07F5DD-D155-4096-887C-243FD6A82D3A}"/>
            </a:ext>
          </a:extLst>
        </xdr:cNvPr>
        <xdr:cNvCxnSpPr/>
      </xdr:nvCxnSpPr>
      <xdr:spPr>
        <a:xfrm flipV="1">
          <a:off x="18656300" y="10538841"/>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a:extLst>
            <a:ext uri="{FF2B5EF4-FFF2-40B4-BE49-F238E27FC236}">
              <a16:creationId xmlns:a16="http://schemas.microsoft.com/office/drawing/2014/main" id="{62B93698-4B31-42B9-8D46-60E9227D6B08}"/>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a:extLst>
            <a:ext uri="{FF2B5EF4-FFF2-40B4-BE49-F238E27FC236}">
              <a16:creationId xmlns:a16="http://schemas.microsoft.com/office/drawing/2014/main" id="{745996AC-2C94-4D01-846E-681B34B4C9F1}"/>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a:extLst>
            <a:ext uri="{FF2B5EF4-FFF2-40B4-BE49-F238E27FC236}">
              <a16:creationId xmlns:a16="http://schemas.microsoft.com/office/drawing/2014/main" id="{01303B56-3DCA-4EC0-AE3C-B4649F96C50A}"/>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a:extLst>
            <a:ext uri="{FF2B5EF4-FFF2-40B4-BE49-F238E27FC236}">
              <a16:creationId xmlns:a16="http://schemas.microsoft.com/office/drawing/2014/main" id="{6C3A91FB-D148-4C3F-B257-F16E50130A40}"/>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113809</xdr:rowOff>
    </xdr:from>
    <xdr:ext cx="469744" cy="259045"/>
    <xdr:sp macro="" textlink="">
      <xdr:nvSpPr>
        <xdr:cNvPr id="619" name="n_1mainValue【学校施設】&#10;一人当たり面積">
          <a:extLst>
            <a:ext uri="{FF2B5EF4-FFF2-40B4-BE49-F238E27FC236}">
              <a16:creationId xmlns:a16="http://schemas.microsoft.com/office/drawing/2014/main" id="{5340BDE4-CEB3-47FB-9934-E44776EA40A8}"/>
            </a:ext>
          </a:extLst>
        </xdr:cNvPr>
        <xdr:cNvSpPr txBox="1"/>
      </xdr:nvSpPr>
      <xdr:spPr>
        <a:xfrm>
          <a:off x="2107572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130954</xdr:rowOff>
    </xdr:from>
    <xdr:ext cx="469744" cy="259045"/>
    <xdr:sp macro="" textlink="">
      <xdr:nvSpPr>
        <xdr:cNvPr id="620" name="n_2mainValue【学校施設】&#10;一人当たり面積">
          <a:extLst>
            <a:ext uri="{FF2B5EF4-FFF2-40B4-BE49-F238E27FC236}">
              <a16:creationId xmlns:a16="http://schemas.microsoft.com/office/drawing/2014/main" id="{1B152D06-3208-45BD-95C8-92FCA505E033}"/>
            </a:ext>
          </a:extLst>
        </xdr:cNvPr>
        <xdr:cNvSpPr txBox="1"/>
      </xdr:nvSpPr>
      <xdr:spPr>
        <a:xfrm>
          <a:off x="20199427" y="102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147718</xdr:rowOff>
    </xdr:from>
    <xdr:ext cx="469744" cy="259045"/>
    <xdr:sp macro="" textlink="">
      <xdr:nvSpPr>
        <xdr:cNvPr id="621" name="n_3mainValue【学校施設】&#10;一人当たり面積">
          <a:extLst>
            <a:ext uri="{FF2B5EF4-FFF2-40B4-BE49-F238E27FC236}">
              <a16:creationId xmlns:a16="http://schemas.microsoft.com/office/drawing/2014/main" id="{DD6379DB-9D97-4470-B6A1-463752227FC3}"/>
            </a:ext>
          </a:extLst>
        </xdr:cNvPr>
        <xdr:cNvSpPr txBox="1"/>
      </xdr:nvSpPr>
      <xdr:spPr>
        <a:xfrm>
          <a:off x="19310427" y="1026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165396</xdr:rowOff>
    </xdr:from>
    <xdr:ext cx="469744" cy="259045"/>
    <xdr:sp macro="" textlink="">
      <xdr:nvSpPr>
        <xdr:cNvPr id="622" name="n_4mainValue【学校施設】&#10;一人当たり面積">
          <a:extLst>
            <a:ext uri="{FF2B5EF4-FFF2-40B4-BE49-F238E27FC236}">
              <a16:creationId xmlns:a16="http://schemas.microsoft.com/office/drawing/2014/main" id="{9F7EAEBA-56C8-40BD-8B45-7172FA28603B}"/>
            </a:ext>
          </a:extLst>
        </xdr:cNvPr>
        <xdr:cNvSpPr txBox="1"/>
      </xdr:nvSpPr>
      <xdr:spPr>
        <a:xfrm>
          <a:off x="18421427" y="1028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A44A5513-86D3-4407-80C1-1B305198C0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81CCEC87-BF08-4B3E-ACCB-5872424511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142BE702-A382-4DC1-AC68-1BAD77031F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881FFA2A-C45F-4D8F-963A-7202E632BD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427FF876-2899-476E-8F96-1BC27957AE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5B82674D-2C23-4B25-BA41-1000601E1F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5B7217F6-BB10-4222-BCF3-07DC172B7B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D6DB687F-EBA8-4869-9AF8-2B8CB974DA7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9C9B2F8D-8D50-4726-907F-12E8E48AD6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6ED74E1B-6EEE-4647-B84E-4FCF93B93C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96EBBFB3-9B27-4C3F-AA0F-FDEBEAD8E75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16C36F07-A4FD-48FA-B118-0A3A12CED7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1823EE9E-C429-438C-9B08-430714B653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AE124EC4-F28B-4B3B-B31B-F29D542927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B86D5753-B984-420C-BA2B-5E3D608074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5076B9D4-91BB-499E-B8D2-251414D67C9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3CCE8E5-A316-473B-BF46-A617223056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4E6C81EB-CFEA-4892-AB6E-F5C44B723C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79F4396-54E4-4815-84A5-9990FE2392D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AD42E57A-AE30-4311-A875-8859EA1794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D17C11E6-6286-4408-BE2E-22D4F04B6E5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9A6BC4D-DA90-4C55-9FA4-4623264DC4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9E521951-0274-4782-9881-91EB434742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26BD71D-3F22-4447-84B1-C502B3E137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F634736A-A6A1-4AAC-995A-D1D743EADD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9F8BE41C-9299-4832-A30D-254AABB400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D6C5303A-41DD-493B-AD66-14EEF3F5E4C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39EACF05-9578-47E1-A2CB-B0147D34BE4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FADBE953-F43C-499A-B1B8-D11BF388A97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967486A0-5859-4297-92C7-50311EDE114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755621EE-5D08-42EE-BA0B-7D4EEE4CFB1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BE2E4693-14AA-499E-A1AC-96A42C0DBE6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E8A4E794-53A6-4408-B21A-6791AEA3EBF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D27AF79B-2CB9-46CE-BEA3-B7514826A58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9619E26F-5FE7-4D47-9C52-1022F87DE3F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C4FDB18F-9507-4DFC-BB8B-94DACEA5C93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E6B7FF7A-15D2-4FC6-BD90-76E8CE1D915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8BF2E30D-3134-47F5-BD7D-28CE8FF2C5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5ED000ED-6780-422C-AA91-896B5CAD87A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1D431D33-3BFE-4259-918B-D3DD6B7320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2B96DA00-89CB-4607-8A77-9314D2C2F4ED}"/>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2A1B0E6A-1782-4E45-ACE0-9571FF9DD67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A1412D3F-0337-4626-844A-CB5F9621B36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a:extLst>
            <a:ext uri="{FF2B5EF4-FFF2-40B4-BE49-F238E27FC236}">
              <a16:creationId xmlns:a16="http://schemas.microsoft.com/office/drawing/2014/main" id="{CAB746D3-4C68-4EFA-9858-DB332EBC163B}"/>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a:extLst>
            <a:ext uri="{FF2B5EF4-FFF2-40B4-BE49-F238E27FC236}">
              <a16:creationId xmlns:a16="http://schemas.microsoft.com/office/drawing/2014/main" id="{14283BE1-5FBB-4F45-901F-39328A5D0300}"/>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68" name="【公民館】&#10;有形固定資産減価償却率平均値テキスト">
          <a:extLst>
            <a:ext uri="{FF2B5EF4-FFF2-40B4-BE49-F238E27FC236}">
              <a16:creationId xmlns:a16="http://schemas.microsoft.com/office/drawing/2014/main" id="{FDB9F3F8-2C85-422D-90B5-A06AD77FB7BC}"/>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a:extLst>
            <a:ext uri="{FF2B5EF4-FFF2-40B4-BE49-F238E27FC236}">
              <a16:creationId xmlns:a16="http://schemas.microsoft.com/office/drawing/2014/main" id="{8E2FE302-1CF3-4E52-ABD5-01AD3A6E382C}"/>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a:extLst>
            <a:ext uri="{FF2B5EF4-FFF2-40B4-BE49-F238E27FC236}">
              <a16:creationId xmlns:a16="http://schemas.microsoft.com/office/drawing/2014/main" id="{87F9E300-5026-4E20-95E2-F7FEBC40651A}"/>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a:extLst>
            <a:ext uri="{FF2B5EF4-FFF2-40B4-BE49-F238E27FC236}">
              <a16:creationId xmlns:a16="http://schemas.microsoft.com/office/drawing/2014/main" id="{3A552606-4E97-4C94-98CD-6DEB8F78E53E}"/>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a:extLst>
            <a:ext uri="{FF2B5EF4-FFF2-40B4-BE49-F238E27FC236}">
              <a16:creationId xmlns:a16="http://schemas.microsoft.com/office/drawing/2014/main" id="{5DBFCB11-EBED-435A-B260-8CD004B46CD0}"/>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a:extLst>
            <a:ext uri="{FF2B5EF4-FFF2-40B4-BE49-F238E27FC236}">
              <a16:creationId xmlns:a16="http://schemas.microsoft.com/office/drawing/2014/main" id="{6553062A-EAEC-4B42-873D-43EBF5E75027}"/>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372621A6-F4DE-47E1-ACD2-10612F833A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9A85BF61-A06B-4AF8-838E-C88B1DD1DA1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AC95A3E-AEC7-4B73-903C-15781F6B2D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084EFBA-7101-4FE0-85C7-85D8964062F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EFB238A-F143-4712-98DC-96EF6DE7A8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78739</xdr:rowOff>
    </xdr:from>
    <xdr:to>
      <xdr:col>85</xdr:col>
      <xdr:colOff>177800</xdr:colOff>
      <xdr:row>109</xdr:row>
      <xdr:rowOff>8889</xdr:rowOff>
    </xdr:to>
    <xdr:sp macro="" textlink="">
      <xdr:nvSpPr>
        <xdr:cNvPr id="679" name="楕円 678">
          <a:extLst>
            <a:ext uri="{FF2B5EF4-FFF2-40B4-BE49-F238E27FC236}">
              <a16:creationId xmlns:a16="http://schemas.microsoft.com/office/drawing/2014/main" id="{59606A85-305C-451E-A7DC-AB50CA42C644}"/>
            </a:ext>
          </a:extLst>
        </xdr:cNvPr>
        <xdr:cNvSpPr/>
      </xdr:nvSpPr>
      <xdr:spPr>
        <a:xfrm>
          <a:off x="16268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165116</xdr:rowOff>
    </xdr:from>
    <xdr:ext cx="405111" cy="259045"/>
    <xdr:sp macro="" textlink="">
      <xdr:nvSpPr>
        <xdr:cNvPr id="680" name="【公民館】&#10;有形固定資産減価償却率該当値テキスト">
          <a:extLst>
            <a:ext uri="{FF2B5EF4-FFF2-40B4-BE49-F238E27FC236}">
              <a16:creationId xmlns:a16="http://schemas.microsoft.com/office/drawing/2014/main" id="{0A6AC914-461C-48D7-A80E-F2BB3D0F74D3}"/>
            </a:ext>
          </a:extLst>
        </xdr:cNvPr>
        <xdr:cNvSpPr txBox="1"/>
      </xdr:nvSpPr>
      <xdr:spPr>
        <a:xfrm>
          <a:off x="16357600" y="1851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78739</xdr:rowOff>
    </xdr:from>
    <xdr:to>
      <xdr:col>81</xdr:col>
      <xdr:colOff>101600</xdr:colOff>
      <xdr:row>109</xdr:row>
      <xdr:rowOff>8889</xdr:rowOff>
    </xdr:to>
    <xdr:sp macro="" textlink="">
      <xdr:nvSpPr>
        <xdr:cNvPr id="681" name="楕円 680">
          <a:extLst>
            <a:ext uri="{FF2B5EF4-FFF2-40B4-BE49-F238E27FC236}">
              <a16:creationId xmlns:a16="http://schemas.microsoft.com/office/drawing/2014/main" id="{594F5D5A-2CBA-4EF0-B34F-EAB99164A07C}"/>
            </a:ext>
          </a:extLst>
        </xdr:cNvPr>
        <xdr:cNvSpPr/>
      </xdr:nvSpPr>
      <xdr:spPr>
        <a:xfrm>
          <a:off x="15430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129539</xdr:rowOff>
    </xdr:from>
    <xdr:to>
      <xdr:col>85</xdr:col>
      <xdr:colOff>127000</xdr:colOff>
      <xdr:row>108</xdr:row>
      <xdr:rowOff>129539</xdr:rowOff>
    </xdr:to>
    <xdr:cxnSp macro="">
      <xdr:nvCxnSpPr>
        <xdr:cNvPr id="682" name="直線コネクタ 681">
          <a:extLst>
            <a:ext uri="{FF2B5EF4-FFF2-40B4-BE49-F238E27FC236}">
              <a16:creationId xmlns:a16="http://schemas.microsoft.com/office/drawing/2014/main" id="{A676A067-AA6A-4633-8934-59262AB799D2}"/>
            </a:ext>
          </a:extLst>
        </xdr:cNvPr>
        <xdr:cNvCxnSpPr/>
      </xdr:nvCxnSpPr>
      <xdr:spPr>
        <a:xfrm>
          <a:off x="15481300" y="18646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76836</xdr:rowOff>
    </xdr:from>
    <xdr:to>
      <xdr:col>76</xdr:col>
      <xdr:colOff>165100</xdr:colOff>
      <xdr:row>109</xdr:row>
      <xdr:rowOff>6986</xdr:rowOff>
    </xdr:to>
    <xdr:sp macro="" textlink="">
      <xdr:nvSpPr>
        <xdr:cNvPr id="683" name="楕円 682">
          <a:extLst>
            <a:ext uri="{FF2B5EF4-FFF2-40B4-BE49-F238E27FC236}">
              <a16:creationId xmlns:a16="http://schemas.microsoft.com/office/drawing/2014/main" id="{C422C23F-566E-4A85-AE8C-B461A6767EC6}"/>
            </a:ext>
          </a:extLst>
        </xdr:cNvPr>
        <xdr:cNvSpPr/>
      </xdr:nvSpPr>
      <xdr:spPr>
        <a:xfrm>
          <a:off x="14541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127636</xdr:rowOff>
    </xdr:from>
    <xdr:to>
      <xdr:col>81</xdr:col>
      <xdr:colOff>50800</xdr:colOff>
      <xdr:row>108</xdr:row>
      <xdr:rowOff>129539</xdr:rowOff>
    </xdr:to>
    <xdr:cxnSp macro="">
      <xdr:nvCxnSpPr>
        <xdr:cNvPr id="684" name="直線コネクタ 683">
          <a:extLst>
            <a:ext uri="{FF2B5EF4-FFF2-40B4-BE49-F238E27FC236}">
              <a16:creationId xmlns:a16="http://schemas.microsoft.com/office/drawing/2014/main" id="{341F3D47-935A-464D-A212-9F814AD2E72A}"/>
            </a:ext>
          </a:extLst>
        </xdr:cNvPr>
        <xdr:cNvCxnSpPr/>
      </xdr:nvCxnSpPr>
      <xdr:spPr>
        <a:xfrm>
          <a:off x="14592300" y="186442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76836</xdr:rowOff>
    </xdr:from>
    <xdr:to>
      <xdr:col>72</xdr:col>
      <xdr:colOff>38100</xdr:colOff>
      <xdr:row>109</xdr:row>
      <xdr:rowOff>6986</xdr:rowOff>
    </xdr:to>
    <xdr:sp macro="" textlink="">
      <xdr:nvSpPr>
        <xdr:cNvPr id="685" name="楕円 684">
          <a:extLst>
            <a:ext uri="{FF2B5EF4-FFF2-40B4-BE49-F238E27FC236}">
              <a16:creationId xmlns:a16="http://schemas.microsoft.com/office/drawing/2014/main" id="{04FCC54A-408C-450F-B043-AF5F6BF388D9}"/>
            </a:ext>
          </a:extLst>
        </xdr:cNvPr>
        <xdr:cNvSpPr/>
      </xdr:nvSpPr>
      <xdr:spPr>
        <a:xfrm>
          <a:off x="13652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127636</xdr:rowOff>
    </xdr:from>
    <xdr:to>
      <xdr:col>76</xdr:col>
      <xdr:colOff>114300</xdr:colOff>
      <xdr:row>108</xdr:row>
      <xdr:rowOff>127636</xdr:rowOff>
    </xdr:to>
    <xdr:cxnSp macro="">
      <xdr:nvCxnSpPr>
        <xdr:cNvPr id="686" name="直線コネクタ 685">
          <a:extLst>
            <a:ext uri="{FF2B5EF4-FFF2-40B4-BE49-F238E27FC236}">
              <a16:creationId xmlns:a16="http://schemas.microsoft.com/office/drawing/2014/main" id="{14D85B17-63CA-462E-B1F2-9FD3117CF4DA}"/>
            </a:ext>
          </a:extLst>
        </xdr:cNvPr>
        <xdr:cNvCxnSpPr/>
      </xdr:nvCxnSpPr>
      <xdr:spPr>
        <a:xfrm>
          <a:off x="13703300" y="18644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76836</xdr:rowOff>
    </xdr:from>
    <xdr:to>
      <xdr:col>67</xdr:col>
      <xdr:colOff>101600</xdr:colOff>
      <xdr:row>109</xdr:row>
      <xdr:rowOff>6986</xdr:rowOff>
    </xdr:to>
    <xdr:sp macro="" textlink="">
      <xdr:nvSpPr>
        <xdr:cNvPr id="687" name="楕円 686">
          <a:extLst>
            <a:ext uri="{FF2B5EF4-FFF2-40B4-BE49-F238E27FC236}">
              <a16:creationId xmlns:a16="http://schemas.microsoft.com/office/drawing/2014/main" id="{8C017803-BE65-4EEE-BC5C-7FA472C3F543}"/>
            </a:ext>
          </a:extLst>
        </xdr:cNvPr>
        <xdr:cNvSpPr/>
      </xdr:nvSpPr>
      <xdr:spPr>
        <a:xfrm>
          <a:off x="12763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127636</xdr:rowOff>
    </xdr:from>
    <xdr:to>
      <xdr:col>71</xdr:col>
      <xdr:colOff>177800</xdr:colOff>
      <xdr:row>108</xdr:row>
      <xdr:rowOff>127636</xdr:rowOff>
    </xdr:to>
    <xdr:cxnSp macro="">
      <xdr:nvCxnSpPr>
        <xdr:cNvPr id="688" name="直線コネクタ 687">
          <a:extLst>
            <a:ext uri="{FF2B5EF4-FFF2-40B4-BE49-F238E27FC236}">
              <a16:creationId xmlns:a16="http://schemas.microsoft.com/office/drawing/2014/main" id="{DCC26B44-98B7-45E6-8FE0-25B2C51E8724}"/>
            </a:ext>
          </a:extLst>
        </xdr:cNvPr>
        <xdr:cNvCxnSpPr/>
      </xdr:nvCxnSpPr>
      <xdr:spPr>
        <a:xfrm>
          <a:off x="12814300" y="18644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89" name="n_1aveValue【公民館】&#10;有形固定資産減価償却率">
          <a:extLst>
            <a:ext uri="{FF2B5EF4-FFF2-40B4-BE49-F238E27FC236}">
              <a16:creationId xmlns:a16="http://schemas.microsoft.com/office/drawing/2014/main" id="{B8160847-2553-4E84-94E1-9C9ABDD86339}"/>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90" name="n_2aveValue【公民館】&#10;有形固定資産減価償却率">
          <a:extLst>
            <a:ext uri="{FF2B5EF4-FFF2-40B4-BE49-F238E27FC236}">
              <a16:creationId xmlns:a16="http://schemas.microsoft.com/office/drawing/2014/main" id="{5C663DFB-73E6-49BC-B2E6-CBBAC7CD82FA}"/>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91" name="n_3aveValue【公民館】&#10;有形固定資産減価償却率">
          <a:extLst>
            <a:ext uri="{FF2B5EF4-FFF2-40B4-BE49-F238E27FC236}">
              <a16:creationId xmlns:a16="http://schemas.microsoft.com/office/drawing/2014/main" id="{A7F9BC1B-27C0-4D10-9DC1-54CA49B71FC7}"/>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92" name="n_4aveValue【公民館】&#10;有形固定資産減価償却率">
          <a:extLst>
            <a:ext uri="{FF2B5EF4-FFF2-40B4-BE49-F238E27FC236}">
              <a16:creationId xmlns:a16="http://schemas.microsoft.com/office/drawing/2014/main" id="{3B0FED4E-B772-40E6-A2B1-C093E206C846}"/>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16</xdr:rowOff>
    </xdr:from>
    <xdr:ext cx="405111" cy="259045"/>
    <xdr:sp macro="" textlink="">
      <xdr:nvSpPr>
        <xdr:cNvPr id="693" name="n_1mainValue【公民館】&#10;有形固定資産減価償却率">
          <a:extLst>
            <a:ext uri="{FF2B5EF4-FFF2-40B4-BE49-F238E27FC236}">
              <a16:creationId xmlns:a16="http://schemas.microsoft.com/office/drawing/2014/main" id="{2D7BC082-C95C-4A8F-BEAB-DE3147360599}"/>
            </a:ext>
          </a:extLst>
        </xdr:cNvPr>
        <xdr:cNvSpPr txBox="1"/>
      </xdr:nvSpPr>
      <xdr:spPr>
        <a:xfrm>
          <a:off x="152660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169563</xdr:rowOff>
    </xdr:from>
    <xdr:ext cx="405111" cy="259045"/>
    <xdr:sp macro="" textlink="">
      <xdr:nvSpPr>
        <xdr:cNvPr id="694" name="n_2mainValue【公民館】&#10;有形固定資産減価償却率">
          <a:extLst>
            <a:ext uri="{FF2B5EF4-FFF2-40B4-BE49-F238E27FC236}">
              <a16:creationId xmlns:a16="http://schemas.microsoft.com/office/drawing/2014/main" id="{1D8A3D7C-5468-4E1C-BBFE-D9C579A90B80}"/>
            </a:ext>
          </a:extLst>
        </xdr:cNvPr>
        <xdr:cNvSpPr txBox="1"/>
      </xdr:nvSpPr>
      <xdr:spPr>
        <a:xfrm>
          <a:off x="143897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169563</xdr:rowOff>
    </xdr:from>
    <xdr:ext cx="405111" cy="259045"/>
    <xdr:sp macro="" textlink="">
      <xdr:nvSpPr>
        <xdr:cNvPr id="695" name="n_3mainValue【公民館】&#10;有形固定資産減価償却率">
          <a:extLst>
            <a:ext uri="{FF2B5EF4-FFF2-40B4-BE49-F238E27FC236}">
              <a16:creationId xmlns:a16="http://schemas.microsoft.com/office/drawing/2014/main" id="{26AB7DC8-C0E7-4057-B8B4-8D711E69B764}"/>
            </a:ext>
          </a:extLst>
        </xdr:cNvPr>
        <xdr:cNvSpPr txBox="1"/>
      </xdr:nvSpPr>
      <xdr:spPr>
        <a:xfrm>
          <a:off x="135007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169563</xdr:rowOff>
    </xdr:from>
    <xdr:ext cx="405111" cy="259045"/>
    <xdr:sp macro="" textlink="">
      <xdr:nvSpPr>
        <xdr:cNvPr id="696" name="n_4mainValue【公民館】&#10;有形固定資産減価償却率">
          <a:extLst>
            <a:ext uri="{FF2B5EF4-FFF2-40B4-BE49-F238E27FC236}">
              <a16:creationId xmlns:a16="http://schemas.microsoft.com/office/drawing/2014/main" id="{F2773985-7B39-475E-ACA4-B734D7373DD9}"/>
            </a:ext>
          </a:extLst>
        </xdr:cNvPr>
        <xdr:cNvSpPr txBox="1"/>
      </xdr:nvSpPr>
      <xdr:spPr>
        <a:xfrm>
          <a:off x="126117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2AE47E4B-E1E9-463D-B085-D8BBD312CDF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AFF94D8A-AA51-4A66-858B-B95D8625B2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AF39D7C5-196C-4155-8885-AF72F7849D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9E699A00-1909-4826-9651-B9B70DC3BD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2A4A839F-B421-4CD5-8224-F68935F174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3EDE0BA0-B15C-4890-A127-FC5524D355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5C4E5581-65F5-4FA7-A122-2F9F8BE268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154B1AC0-ED1D-428E-830B-2009ABA74C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7B328C94-1A67-4C74-AA75-14809D9C75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19EB28DA-A4F8-45D2-956F-87D0B219AB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ECF02545-CE31-49D3-BF70-AECC00A863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3682EEF5-F775-4C42-92AA-74E6FA3E66B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58DE03FD-8B34-40FD-858E-EB7606BE3AB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FF586589-01A0-40EA-8AEF-46A8378D770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CEC76C01-8B2D-433F-831E-254DB127BD0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23C47968-3F31-46CA-9E13-8CD92F7736F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6CBC9021-9192-4D88-B411-FBA28E4A6DE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69B00D8D-72EC-4D67-86A5-AA720CFB979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AC84FBF2-AD6B-4590-855D-5D7E1400C0B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F4F3101B-8F6B-40D5-AAC2-6F447B4AF40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41190EDD-41E1-4530-A91D-5C628305AC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a:extLst>
            <a:ext uri="{FF2B5EF4-FFF2-40B4-BE49-F238E27FC236}">
              <a16:creationId xmlns:a16="http://schemas.microsoft.com/office/drawing/2014/main" id="{A1677E68-B2E4-4650-A6F6-4A45B858E5E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8FBC863B-43BF-4C97-BE35-B781813FC95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a:extLst>
            <a:ext uri="{FF2B5EF4-FFF2-40B4-BE49-F238E27FC236}">
              <a16:creationId xmlns:a16="http://schemas.microsoft.com/office/drawing/2014/main" id="{D0D4D94B-8431-473B-AF58-F09007D339A6}"/>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a:extLst>
            <a:ext uri="{FF2B5EF4-FFF2-40B4-BE49-F238E27FC236}">
              <a16:creationId xmlns:a16="http://schemas.microsoft.com/office/drawing/2014/main" id="{71F0DEC3-40A0-4CC5-8FED-4721723FED8D}"/>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a:extLst>
            <a:ext uri="{FF2B5EF4-FFF2-40B4-BE49-F238E27FC236}">
              <a16:creationId xmlns:a16="http://schemas.microsoft.com/office/drawing/2014/main" id="{12DF8DF7-D503-4FCD-97BE-1E1B3061C598}"/>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a:extLst>
            <a:ext uri="{FF2B5EF4-FFF2-40B4-BE49-F238E27FC236}">
              <a16:creationId xmlns:a16="http://schemas.microsoft.com/office/drawing/2014/main" id="{8BB5C9EA-2A07-4CD7-98E2-B94DB453DE46}"/>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a:extLst>
            <a:ext uri="{FF2B5EF4-FFF2-40B4-BE49-F238E27FC236}">
              <a16:creationId xmlns:a16="http://schemas.microsoft.com/office/drawing/2014/main" id="{C503088F-1E55-479C-8AD9-BBCBC1CA67C5}"/>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725" name="【公民館】&#10;一人当たり面積平均値テキスト">
          <a:extLst>
            <a:ext uri="{FF2B5EF4-FFF2-40B4-BE49-F238E27FC236}">
              <a16:creationId xmlns:a16="http://schemas.microsoft.com/office/drawing/2014/main" id="{F7D7CFDE-649B-457E-95BA-7E703BFA7D32}"/>
            </a:ext>
          </a:extLst>
        </xdr:cNvPr>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a:extLst>
            <a:ext uri="{FF2B5EF4-FFF2-40B4-BE49-F238E27FC236}">
              <a16:creationId xmlns:a16="http://schemas.microsoft.com/office/drawing/2014/main" id="{F27FB260-06A2-4B5A-B9DD-1076F3854162}"/>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a:extLst>
            <a:ext uri="{FF2B5EF4-FFF2-40B4-BE49-F238E27FC236}">
              <a16:creationId xmlns:a16="http://schemas.microsoft.com/office/drawing/2014/main" id="{338A84AF-5241-4DAD-A26A-B26226A5B3B2}"/>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a:extLst>
            <a:ext uri="{FF2B5EF4-FFF2-40B4-BE49-F238E27FC236}">
              <a16:creationId xmlns:a16="http://schemas.microsoft.com/office/drawing/2014/main" id="{75179067-680E-40B3-ABFB-73C857E49EA9}"/>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a:extLst>
            <a:ext uri="{FF2B5EF4-FFF2-40B4-BE49-F238E27FC236}">
              <a16:creationId xmlns:a16="http://schemas.microsoft.com/office/drawing/2014/main" id="{D27FEDB5-473C-4295-9985-DE1CAB193BC8}"/>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a:extLst>
            <a:ext uri="{FF2B5EF4-FFF2-40B4-BE49-F238E27FC236}">
              <a16:creationId xmlns:a16="http://schemas.microsoft.com/office/drawing/2014/main" id="{03D93FD8-3D37-46E1-A024-CA30682839B5}"/>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1EE3D315-22EF-48B8-8E87-2D16F610FEA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1095A0D-99A8-4715-BFCE-832C523094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FB35C9B-2811-49A5-B62B-0BAA863594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C3B3E3BE-AF35-4B20-8490-95FD0AE995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9B36457-2F2F-4D65-B7C9-FE74324C89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132271</xdr:rowOff>
    </xdr:from>
    <xdr:to>
      <xdr:col>116</xdr:col>
      <xdr:colOff>114300</xdr:colOff>
      <xdr:row>105</xdr:row>
      <xdr:rowOff>62421</xdr:rowOff>
    </xdr:to>
    <xdr:sp macro="" textlink="">
      <xdr:nvSpPr>
        <xdr:cNvPr id="736" name="楕円 735">
          <a:extLst>
            <a:ext uri="{FF2B5EF4-FFF2-40B4-BE49-F238E27FC236}">
              <a16:creationId xmlns:a16="http://schemas.microsoft.com/office/drawing/2014/main" id="{3B5B199E-D30C-4349-ADF0-673A6DA3472D}"/>
            </a:ext>
          </a:extLst>
        </xdr:cNvPr>
        <xdr:cNvSpPr/>
      </xdr:nvSpPr>
      <xdr:spPr>
        <a:xfrm>
          <a:off x="22110700" y="179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155148</xdr:rowOff>
    </xdr:from>
    <xdr:ext cx="469744" cy="259045"/>
    <xdr:sp macro="" textlink="">
      <xdr:nvSpPr>
        <xdr:cNvPr id="737" name="【公民館】&#10;一人当たり面積該当値テキスト">
          <a:extLst>
            <a:ext uri="{FF2B5EF4-FFF2-40B4-BE49-F238E27FC236}">
              <a16:creationId xmlns:a16="http://schemas.microsoft.com/office/drawing/2014/main" id="{3F313CDC-0481-4DB7-8964-B8B18A5D9DE1}"/>
            </a:ext>
          </a:extLst>
        </xdr:cNvPr>
        <xdr:cNvSpPr txBox="1"/>
      </xdr:nvSpPr>
      <xdr:spPr>
        <a:xfrm>
          <a:off x="22199600" y="1781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136843</xdr:rowOff>
    </xdr:from>
    <xdr:to>
      <xdr:col>112</xdr:col>
      <xdr:colOff>38100</xdr:colOff>
      <xdr:row>105</xdr:row>
      <xdr:rowOff>66993</xdr:rowOff>
    </xdr:to>
    <xdr:sp macro="" textlink="">
      <xdr:nvSpPr>
        <xdr:cNvPr id="738" name="楕円 737">
          <a:extLst>
            <a:ext uri="{FF2B5EF4-FFF2-40B4-BE49-F238E27FC236}">
              <a16:creationId xmlns:a16="http://schemas.microsoft.com/office/drawing/2014/main" id="{9FBA4450-CC32-422E-95B3-37A8256588B8}"/>
            </a:ext>
          </a:extLst>
        </xdr:cNvPr>
        <xdr:cNvSpPr/>
      </xdr:nvSpPr>
      <xdr:spPr>
        <a:xfrm>
          <a:off x="21272500" y="179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11621</xdr:rowOff>
    </xdr:from>
    <xdr:to>
      <xdr:col>116</xdr:col>
      <xdr:colOff>63500</xdr:colOff>
      <xdr:row>105</xdr:row>
      <xdr:rowOff>16193</xdr:rowOff>
    </xdr:to>
    <xdr:cxnSp macro="">
      <xdr:nvCxnSpPr>
        <xdr:cNvPr id="739" name="直線コネクタ 738">
          <a:extLst>
            <a:ext uri="{FF2B5EF4-FFF2-40B4-BE49-F238E27FC236}">
              <a16:creationId xmlns:a16="http://schemas.microsoft.com/office/drawing/2014/main" id="{B2F24E8F-1092-4DCD-8DF0-8799ED6ABDE9}"/>
            </a:ext>
          </a:extLst>
        </xdr:cNvPr>
        <xdr:cNvCxnSpPr/>
      </xdr:nvCxnSpPr>
      <xdr:spPr>
        <a:xfrm flipV="1">
          <a:off x="21323300" y="1801387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157417</xdr:rowOff>
    </xdr:from>
    <xdr:to>
      <xdr:col>107</xdr:col>
      <xdr:colOff>101600</xdr:colOff>
      <xdr:row>105</xdr:row>
      <xdr:rowOff>87567</xdr:rowOff>
    </xdr:to>
    <xdr:sp macro="" textlink="">
      <xdr:nvSpPr>
        <xdr:cNvPr id="740" name="楕円 739">
          <a:extLst>
            <a:ext uri="{FF2B5EF4-FFF2-40B4-BE49-F238E27FC236}">
              <a16:creationId xmlns:a16="http://schemas.microsoft.com/office/drawing/2014/main" id="{0D810976-5CA1-4A64-9625-E29B4AF9C0EE}"/>
            </a:ext>
          </a:extLst>
        </xdr:cNvPr>
        <xdr:cNvSpPr/>
      </xdr:nvSpPr>
      <xdr:spPr>
        <a:xfrm>
          <a:off x="20383500" y="179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16193</xdr:rowOff>
    </xdr:from>
    <xdr:to>
      <xdr:col>111</xdr:col>
      <xdr:colOff>177800</xdr:colOff>
      <xdr:row>105</xdr:row>
      <xdr:rowOff>36767</xdr:rowOff>
    </xdr:to>
    <xdr:cxnSp macro="">
      <xdr:nvCxnSpPr>
        <xdr:cNvPr id="741" name="直線コネクタ 740">
          <a:extLst>
            <a:ext uri="{FF2B5EF4-FFF2-40B4-BE49-F238E27FC236}">
              <a16:creationId xmlns:a16="http://schemas.microsoft.com/office/drawing/2014/main" id="{7D8504F1-8347-42B9-99CC-C801B31DFA9E}"/>
            </a:ext>
          </a:extLst>
        </xdr:cNvPr>
        <xdr:cNvCxnSpPr/>
      </xdr:nvCxnSpPr>
      <xdr:spPr>
        <a:xfrm flipV="1">
          <a:off x="20434300" y="1801844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171132</xdr:rowOff>
    </xdr:from>
    <xdr:to>
      <xdr:col>102</xdr:col>
      <xdr:colOff>165100</xdr:colOff>
      <xdr:row>105</xdr:row>
      <xdr:rowOff>101282</xdr:rowOff>
    </xdr:to>
    <xdr:sp macro="" textlink="">
      <xdr:nvSpPr>
        <xdr:cNvPr id="742" name="楕円 741">
          <a:extLst>
            <a:ext uri="{FF2B5EF4-FFF2-40B4-BE49-F238E27FC236}">
              <a16:creationId xmlns:a16="http://schemas.microsoft.com/office/drawing/2014/main" id="{63488B1C-8C0D-46E0-9226-C4BCFA3550EB}"/>
            </a:ext>
          </a:extLst>
        </xdr:cNvPr>
        <xdr:cNvSpPr/>
      </xdr:nvSpPr>
      <xdr:spPr>
        <a:xfrm>
          <a:off x="19494500" y="180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36767</xdr:rowOff>
    </xdr:from>
    <xdr:to>
      <xdr:col>107</xdr:col>
      <xdr:colOff>50800</xdr:colOff>
      <xdr:row>105</xdr:row>
      <xdr:rowOff>50482</xdr:rowOff>
    </xdr:to>
    <xdr:cxnSp macro="">
      <xdr:nvCxnSpPr>
        <xdr:cNvPr id="743" name="直線コネクタ 742">
          <a:extLst>
            <a:ext uri="{FF2B5EF4-FFF2-40B4-BE49-F238E27FC236}">
              <a16:creationId xmlns:a16="http://schemas.microsoft.com/office/drawing/2014/main" id="{C8CE4319-E2B1-447B-89C9-548896C9C385}"/>
            </a:ext>
          </a:extLst>
        </xdr:cNvPr>
        <xdr:cNvCxnSpPr/>
      </xdr:nvCxnSpPr>
      <xdr:spPr>
        <a:xfrm flipV="1">
          <a:off x="19545300" y="1803901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21019</xdr:rowOff>
    </xdr:from>
    <xdr:to>
      <xdr:col>98</xdr:col>
      <xdr:colOff>38100</xdr:colOff>
      <xdr:row>105</xdr:row>
      <xdr:rowOff>122619</xdr:rowOff>
    </xdr:to>
    <xdr:sp macro="" textlink="">
      <xdr:nvSpPr>
        <xdr:cNvPr id="744" name="楕円 743">
          <a:extLst>
            <a:ext uri="{FF2B5EF4-FFF2-40B4-BE49-F238E27FC236}">
              <a16:creationId xmlns:a16="http://schemas.microsoft.com/office/drawing/2014/main" id="{1E92B08F-A609-41D1-A97E-5E225C4BEBAD}"/>
            </a:ext>
          </a:extLst>
        </xdr:cNvPr>
        <xdr:cNvSpPr/>
      </xdr:nvSpPr>
      <xdr:spPr>
        <a:xfrm>
          <a:off x="18605500" y="180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50482</xdr:rowOff>
    </xdr:from>
    <xdr:to>
      <xdr:col>102</xdr:col>
      <xdr:colOff>114300</xdr:colOff>
      <xdr:row>105</xdr:row>
      <xdr:rowOff>71819</xdr:rowOff>
    </xdr:to>
    <xdr:cxnSp macro="">
      <xdr:nvCxnSpPr>
        <xdr:cNvPr id="745" name="直線コネクタ 744">
          <a:extLst>
            <a:ext uri="{FF2B5EF4-FFF2-40B4-BE49-F238E27FC236}">
              <a16:creationId xmlns:a16="http://schemas.microsoft.com/office/drawing/2014/main" id="{9DACA3DA-4905-45B9-9953-DB935B1EEF4B}"/>
            </a:ext>
          </a:extLst>
        </xdr:cNvPr>
        <xdr:cNvCxnSpPr/>
      </xdr:nvCxnSpPr>
      <xdr:spPr>
        <a:xfrm flipV="1">
          <a:off x="18656300" y="18052732"/>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46" name="n_1aveValue【公民館】&#10;一人当たり面積">
          <a:extLst>
            <a:ext uri="{FF2B5EF4-FFF2-40B4-BE49-F238E27FC236}">
              <a16:creationId xmlns:a16="http://schemas.microsoft.com/office/drawing/2014/main" id="{3364CF43-E75C-4858-BDBE-2640F38CEB52}"/>
            </a:ext>
          </a:extLst>
        </xdr:cNvPr>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47" name="n_2aveValue【公民館】&#10;一人当たり面積">
          <a:extLst>
            <a:ext uri="{FF2B5EF4-FFF2-40B4-BE49-F238E27FC236}">
              <a16:creationId xmlns:a16="http://schemas.microsoft.com/office/drawing/2014/main" id="{9B1DADDB-1ECA-4A7D-B3E0-9385FF20AFA3}"/>
            </a:ext>
          </a:extLst>
        </xdr:cNvPr>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48" name="n_3aveValue【公民館】&#10;一人当たり面積">
          <a:extLst>
            <a:ext uri="{FF2B5EF4-FFF2-40B4-BE49-F238E27FC236}">
              <a16:creationId xmlns:a16="http://schemas.microsoft.com/office/drawing/2014/main" id="{7402308B-78A4-4842-9D8B-9336E163535C}"/>
            </a:ext>
          </a:extLst>
        </xdr:cNvPr>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749" name="n_4aveValue【公民館】&#10;一人当たり面積">
          <a:extLst>
            <a:ext uri="{FF2B5EF4-FFF2-40B4-BE49-F238E27FC236}">
              <a16:creationId xmlns:a16="http://schemas.microsoft.com/office/drawing/2014/main" id="{79C8FCF5-7F2D-4E30-97A1-5956693B7A36}"/>
            </a:ext>
          </a:extLst>
        </xdr:cNvPr>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83520</xdr:rowOff>
    </xdr:from>
    <xdr:ext cx="469744" cy="259045"/>
    <xdr:sp macro="" textlink="">
      <xdr:nvSpPr>
        <xdr:cNvPr id="750" name="n_1mainValue【公民館】&#10;一人当たり面積">
          <a:extLst>
            <a:ext uri="{FF2B5EF4-FFF2-40B4-BE49-F238E27FC236}">
              <a16:creationId xmlns:a16="http://schemas.microsoft.com/office/drawing/2014/main" id="{DC529E71-A354-4D61-AF71-27955C28B94E}"/>
            </a:ext>
          </a:extLst>
        </xdr:cNvPr>
        <xdr:cNvSpPr txBox="1"/>
      </xdr:nvSpPr>
      <xdr:spPr>
        <a:xfrm>
          <a:off x="21075727" y="1774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104094</xdr:rowOff>
    </xdr:from>
    <xdr:ext cx="469744" cy="259045"/>
    <xdr:sp macro="" textlink="">
      <xdr:nvSpPr>
        <xdr:cNvPr id="751" name="n_2mainValue【公民館】&#10;一人当たり面積">
          <a:extLst>
            <a:ext uri="{FF2B5EF4-FFF2-40B4-BE49-F238E27FC236}">
              <a16:creationId xmlns:a16="http://schemas.microsoft.com/office/drawing/2014/main" id="{B6233D97-48FC-443B-B086-F03E63F62572}"/>
            </a:ext>
          </a:extLst>
        </xdr:cNvPr>
        <xdr:cNvSpPr txBox="1"/>
      </xdr:nvSpPr>
      <xdr:spPr>
        <a:xfrm>
          <a:off x="20199427" y="1776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117809</xdr:rowOff>
    </xdr:from>
    <xdr:ext cx="469744" cy="259045"/>
    <xdr:sp macro="" textlink="">
      <xdr:nvSpPr>
        <xdr:cNvPr id="752" name="n_3mainValue【公民館】&#10;一人当たり面積">
          <a:extLst>
            <a:ext uri="{FF2B5EF4-FFF2-40B4-BE49-F238E27FC236}">
              <a16:creationId xmlns:a16="http://schemas.microsoft.com/office/drawing/2014/main" id="{F75622C0-3C6F-4C7B-A0DB-7E80427DE6F8}"/>
            </a:ext>
          </a:extLst>
        </xdr:cNvPr>
        <xdr:cNvSpPr txBox="1"/>
      </xdr:nvSpPr>
      <xdr:spPr>
        <a:xfrm>
          <a:off x="19310427" y="177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139146</xdr:rowOff>
    </xdr:from>
    <xdr:ext cx="469744" cy="259045"/>
    <xdr:sp macro="" textlink="">
      <xdr:nvSpPr>
        <xdr:cNvPr id="753" name="n_4mainValue【公民館】&#10;一人当たり面積">
          <a:extLst>
            <a:ext uri="{FF2B5EF4-FFF2-40B4-BE49-F238E27FC236}">
              <a16:creationId xmlns:a16="http://schemas.microsoft.com/office/drawing/2014/main" id="{AF72EA6B-3429-436A-BBAC-2860D4E86997}"/>
            </a:ext>
          </a:extLst>
        </xdr:cNvPr>
        <xdr:cNvSpPr txBox="1"/>
      </xdr:nvSpPr>
      <xdr:spPr>
        <a:xfrm>
          <a:off x="18421427" y="1779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27194D7E-37AD-4109-A16E-25973D2863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6E8D894A-050E-4233-9AB7-24EF7BB2DD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57EF725C-4507-443D-BD4F-87F3F6AB65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すべての類型で類似団体内平均値を上回っている。また人口</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人と少ないため、特にインフラ資産の一人あたりの数値は類似団体より大きくなっている。</a:t>
          </a:r>
        </a:p>
        <a:p>
          <a:r>
            <a:rPr kumimoji="1" lang="ja-JP" altLang="en-US" sz="1300">
              <a:latin typeface="ＭＳ Ｐゴシック" panose="020B0600070205080204" pitchFamily="50" charset="-128"/>
              <a:ea typeface="ＭＳ Ｐゴシック" panose="020B0600070205080204" pitchFamily="50" charset="-128"/>
            </a:rPr>
            <a:t>道路は、有形固定資産減価償却率、一人当たり延長ともに類似団体の平均を大きく上回っている。必要に応じて道路改良工事を実施しており、今後の更新も優先順位を的確に見極めて進める。</a:t>
          </a: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橋りょう・トンネルは、有形固定資産減価償却率は類似団体の平均を上回っている。「橋梁長寿命化修繕計画」（平成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月策定）や「トンネル長寿命化修繕計画」（平成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月策定）に基づき修繕工事を実施してきており、今後も計画的に修繕を実施する。</a:t>
          </a:r>
        </a:p>
        <a:p>
          <a:r>
            <a:rPr kumimoji="1" lang="ja-JP" altLang="en-US" sz="1300">
              <a:latin typeface="ＭＳ Ｐゴシック" panose="020B0600070205080204" pitchFamily="50" charset="-128"/>
              <a:ea typeface="ＭＳ Ｐゴシック" panose="020B0600070205080204" pitchFamily="50" charset="-128"/>
            </a:rPr>
            <a:t>公営住宅は、有形固定資産減価償却率は類似団体の平均を上回っている。昭和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年代に建設された住宅が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程度を占めるが、近年定住促進のため新しい村営住宅を建設している。今後は経費増加に留意しつつ、維持管理を図る。</a:t>
          </a:r>
        </a:p>
        <a:p>
          <a:r>
            <a:rPr kumimoji="1" lang="ja-JP" altLang="en-US" sz="1300">
              <a:latin typeface="ＭＳ Ｐゴシック" panose="020B0600070205080204" pitchFamily="50" charset="-128"/>
              <a:ea typeface="ＭＳ Ｐゴシック" panose="020B0600070205080204" pitchFamily="50" charset="-128"/>
            </a:rPr>
            <a:t>公民館は、有形固定資産減価償却率は類似団体の平均を大きく上回っている。ほとんどが昭和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年代までに建設されており、償却年数が満了している施設が複数あるが、施設状態は比較的良好と思われる。適正な維持管理を図る。</a:t>
          </a:r>
        </a:p>
        <a:p>
          <a:r>
            <a:rPr kumimoji="1" lang="ja-JP" altLang="en-US" sz="1300">
              <a:latin typeface="ＭＳ Ｐゴシック" panose="020B0600070205080204" pitchFamily="50" charset="-128"/>
              <a:ea typeface="ＭＳ Ｐゴシック" panose="020B0600070205080204" pitchFamily="50" charset="-128"/>
            </a:rPr>
            <a:t>いずれにしても、計画的な公共施設の管理のため、財政状況を考慮しつつ、更新整備を進め適正な維持管理を図る。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BADDB3-DE58-4CAF-9E23-C7CFB2D83A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28A92E-F94C-4352-BEE0-4D0994D0E8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7C6B25-739E-4F7F-B330-6AC6B430BE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ABAD1D-15ED-4334-9848-43A2D5BCBF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7151EA-77E0-41AD-BC66-18B9859491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6912FA5-1064-48C6-8913-77128C3BC2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841B148-D52D-427C-A48B-75281E8A958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FF646C-064A-4625-A60A-C8E90ED2F9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4BED37-7010-4FEB-9A79-512250E6A4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D7D291-EB59-4E8F-9225-0CADB236919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
706
310.82
2,371,739
2,255,723
114,154
1,113,481
2,478,794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058C197-C481-45A5-AB21-8BEF9A421C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9AEB06-27C2-43F3-A8D0-3667C6AD735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FD496B-F33F-4712-BDBF-0CDEB2F1BD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65E586-B56C-4BE8-B2EE-A724411484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597A60-7391-4162-AADC-D41189083E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ADCDFD3-A860-4B09-B412-27F6C810B4D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F008AF-B559-4847-ABC8-CFB7CF037C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9213B9-C60D-4BCF-9652-77E0B06202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73EC2AC-73DA-4650-930C-AF4A2F30211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7290EE-38C3-4A99-8B7D-C44DDD2986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085F26-E30F-474F-90ED-425D1EBCCD0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DD61E3-1DF8-41A4-97CF-C5B5289B15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546019-1A21-4FBF-A971-703262D239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D350AB2-D837-4791-8E5E-799E00FCB26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FF5BD2-D239-496F-934B-355CB40CA8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A1FDA9-E1ED-4A1C-AF5A-A4CAF3E896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818C96-643A-493B-9FA6-C05644191D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613561-C521-465B-83EC-043011A2B8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C9EC43C-D85D-4CEE-B6C7-1A9F044D79C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0B6A7E5-E23B-4B46-8089-D0FF5842B50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FDC744-4D07-4539-B61C-4968DEAB05F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79734C-4036-49D2-9B83-AA508585BD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5B4209-4C33-47A0-AED5-1955A1414D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06A8D84-7AF3-411C-8B2A-A8F86E7F6A9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0533AA7-CB36-4E8A-BBD1-7F6EA2ACD60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4361F43-CB0D-4196-B83E-016C9DE90F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8A280B-BDC5-4FE5-9E0E-C764D52193E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EEE96A-6FC9-4E3B-857A-CEBEF6C856E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3B4189-BBE8-4D3C-868C-69B7D9680DE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F60346A-8C1B-40D3-9F07-A97293A7FC4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DF7100F-56D6-4F08-8159-637D6D515E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310511A-B734-474C-9974-A09D39FB48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FDBAE31-BE28-4F26-9F0B-2CB96F5753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68BCF94-6095-43F6-9681-551A0A74030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DAC2BBB-13E3-4CDC-A433-101C2364BD4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1299658-25CF-4ED7-97DF-37B3AA95A2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92300F1-65FC-4F16-9ED7-A4591861408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3665A81-B2E3-4BC0-8A1A-22175A57F2B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0959D38-7D21-40BD-8EB2-19D40C1F34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3E37005-1585-4A7B-BB03-007FAE3696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4EFB6D9-7BBC-459F-A84E-2EC105F5839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E657604-5207-42BF-AFE9-9BC4D7613B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793D9A7-6606-4DC2-8DFB-9DAA605372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09B7C8C-D986-47EB-A581-D9A96736D87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614F927-7358-4EDC-93FF-4F9F670269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7E6CFA7-235A-40C4-9686-A1345DABB5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AF5AF36-9246-4E0C-BC36-D4DB5087E8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4F05E03-352F-4EFA-B0D1-DE0C82783B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C3DAC60F-0837-43C9-81A5-2D01D5B9CB8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F06FC81-0705-44D7-8D0D-09CD513CAF2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7DBF0D3D-C202-4234-BB0D-8C0E7E3CC9F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F2869CD5-2710-43FC-A656-A1E52CF89CC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5CACAC3-6060-4965-B54D-1354B65C4DB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9BB6F85-203D-4586-8A4E-2FBCD638F93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8E936901-B41B-4572-9BC3-3A3B77890A9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A4436176-3650-4515-9D49-D7DBA5501E2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0D03BAB-D3BA-4542-A76E-47C7040C1C1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8C3E24B6-1EC8-4C7A-9DA3-78CE8134AFD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FDB5568-B244-4D82-9311-B629F3856FA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79E83CB-B820-4379-8392-A5D3DB087C3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E38EF8F-5CA6-4330-BFBF-8130211311E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14B5C0C-36D8-407A-AF78-C9E392B40F39}"/>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07056DD-01D8-4AD4-B73A-DB5BF65D859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4D1D513F-69D6-4FEC-AF09-947E8A05E23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1C1B6851-8AC9-428A-A9B6-BDB1C764C459}"/>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FE192264-DFC7-4F3F-BA46-B88368AAA5DB}"/>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65BC57DB-34FC-499C-8F41-D37245510175}"/>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E005C9DC-E7D2-4B31-89FE-738E75B9DACE}"/>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20501120-14B5-4108-9B25-86A0CF03554F}"/>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58062965-664A-42C6-9C5F-C8BFCC5E869D}"/>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4BE16165-8F5B-4DE3-87C1-6E5C76C916CF}"/>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440ED20F-B968-4F54-97C1-87DC36AEF99D}"/>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00F7C84-383A-4E47-9FD6-AAC54021700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C63ECDD-5525-481F-BB94-C0F2991B059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4279647-6AF3-475B-92DB-E97ED9F3FE8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7C422E0-964E-436F-9F16-6B5AE88E1EA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C3AC448-4D73-4597-8104-B23E8F15522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168275</xdr:rowOff>
    </xdr:from>
    <xdr:to>
      <xdr:col>24</xdr:col>
      <xdr:colOff>114300</xdr:colOff>
      <xdr:row>63</xdr:row>
      <xdr:rowOff>98425</xdr:rowOff>
    </xdr:to>
    <xdr:sp macro="" textlink="">
      <xdr:nvSpPr>
        <xdr:cNvPr id="89" name="楕円 88">
          <a:extLst>
            <a:ext uri="{FF2B5EF4-FFF2-40B4-BE49-F238E27FC236}">
              <a16:creationId xmlns:a16="http://schemas.microsoft.com/office/drawing/2014/main" id="{DAC63E5F-AD4A-48BB-A5EB-D9BDB0E5889D}"/>
            </a:ext>
          </a:extLst>
        </xdr:cNvPr>
        <xdr:cNvSpPr/>
      </xdr:nvSpPr>
      <xdr:spPr>
        <a:xfrm>
          <a:off x="45847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146702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ECF48684-232F-4E26-8588-80AF0BCB8A1C}"/>
            </a:ext>
          </a:extLst>
        </xdr:cNvPr>
        <xdr:cNvSpPr txBox="1"/>
      </xdr:nvSpPr>
      <xdr:spPr>
        <a:xfrm>
          <a:off x="4673600"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126365</xdr:rowOff>
    </xdr:from>
    <xdr:to>
      <xdr:col>20</xdr:col>
      <xdr:colOff>38100</xdr:colOff>
      <xdr:row>63</xdr:row>
      <xdr:rowOff>56515</xdr:rowOff>
    </xdr:to>
    <xdr:sp macro="" textlink="">
      <xdr:nvSpPr>
        <xdr:cNvPr id="91" name="楕円 90">
          <a:extLst>
            <a:ext uri="{FF2B5EF4-FFF2-40B4-BE49-F238E27FC236}">
              <a16:creationId xmlns:a16="http://schemas.microsoft.com/office/drawing/2014/main" id="{F90DDA8D-2E8E-4DD6-8A8E-EDD73C6F25CC}"/>
            </a:ext>
          </a:extLst>
        </xdr:cNvPr>
        <xdr:cNvSpPr/>
      </xdr:nvSpPr>
      <xdr:spPr>
        <a:xfrm>
          <a:off x="3746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xdr:rowOff>
    </xdr:from>
    <xdr:to>
      <xdr:col>24</xdr:col>
      <xdr:colOff>63500</xdr:colOff>
      <xdr:row>63</xdr:row>
      <xdr:rowOff>47625</xdr:rowOff>
    </xdr:to>
    <xdr:cxnSp macro="">
      <xdr:nvCxnSpPr>
        <xdr:cNvPr id="92" name="直線コネクタ 91">
          <a:extLst>
            <a:ext uri="{FF2B5EF4-FFF2-40B4-BE49-F238E27FC236}">
              <a16:creationId xmlns:a16="http://schemas.microsoft.com/office/drawing/2014/main" id="{7AB98305-B105-4F65-BB2D-7055403F4207}"/>
            </a:ext>
          </a:extLst>
        </xdr:cNvPr>
        <xdr:cNvCxnSpPr/>
      </xdr:nvCxnSpPr>
      <xdr:spPr>
        <a:xfrm>
          <a:off x="3797300" y="108070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84455</xdr:rowOff>
    </xdr:from>
    <xdr:to>
      <xdr:col>15</xdr:col>
      <xdr:colOff>101600</xdr:colOff>
      <xdr:row>63</xdr:row>
      <xdr:rowOff>14605</xdr:rowOff>
    </xdr:to>
    <xdr:sp macro="" textlink="">
      <xdr:nvSpPr>
        <xdr:cNvPr id="93" name="楕円 92">
          <a:extLst>
            <a:ext uri="{FF2B5EF4-FFF2-40B4-BE49-F238E27FC236}">
              <a16:creationId xmlns:a16="http://schemas.microsoft.com/office/drawing/2014/main" id="{85BAA72E-CFEB-433D-BEA8-F83C1ACF1366}"/>
            </a:ext>
          </a:extLst>
        </xdr:cNvPr>
        <xdr:cNvSpPr/>
      </xdr:nvSpPr>
      <xdr:spPr>
        <a:xfrm>
          <a:off x="2857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135255</xdr:rowOff>
    </xdr:from>
    <xdr:to>
      <xdr:col>19</xdr:col>
      <xdr:colOff>177800</xdr:colOff>
      <xdr:row>63</xdr:row>
      <xdr:rowOff>5715</xdr:rowOff>
    </xdr:to>
    <xdr:cxnSp macro="">
      <xdr:nvCxnSpPr>
        <xdr:cNvPr id="94" name="直線コネクタ 93">
          <a:extLst>
            <a:ext uri="{FF2B5EF4-FFF2-40B4-BE49-F238E27FC236}">
              <a16:creationId xmlns:a16="http://schemas.microsoft.com/office/drawing/2014/main" id="{4A23FE55-C89E-4E4B-AB27-1453EEEBB53F}"/>
            </a:ext>
          </a:extLst>
        </xdr:cNvPr>
        <xdr:cNvCxnSpPr/>
      </xdr:nvCxnSpPr>
      <xdr:spPr>
        <a:xfrm>
          <a:off x="2908300" y="10765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46355</xdr:rowOff>
    </xdr:from>
    <xdr:to>
      <xdr:col>10</xdr:col>
      <xdr:colOff>165100</xdr:colOff>
      <xdr:row>62</xdr:row>
      <xdr:rowOff>147955</xdr:rowOff>
    </xdr:to>
    <xdr:sp macro="" textlink="">
      <xdr:nvSpPr>
        <xdr:cNvPr id="95" name="楕円 94">
          <a:extLst>
            <a:ext uri="{FF2B5EF4-FFF2-40B4-BE49-F238E27FC236}">
              <a16:creationId xmlns:a16="http://schemas.microsoft.com/office/drawing/2014/main" id="{DE0D0861-EEF2-49E5-88B3-0D9A9A73BEE8}"/>
            </a:ext>
          </a:extLst>
        </xdr:cNvPr>
        <xdr:cNvSpPr/>
      </xdr:nvSpPr>
      <xdr:spPr>
        <a:xfrm>
          <a:off x="1968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97155</xdr:rowOff>
    </xdr:from>
    <xdr:to>
      <xdr:col>15</xdr:col>
      <xdr:colOff>50800</xdr:colOff>
      <xdr:row>62</xdr:row>
      <xdr:rowOff>135255</xdr:rowOff>
    </xdr:to>
    <xdr:cxnSp macro="">
      <xdr:nvCxnSpPr>
        <xdr:cNvPr id="96" name="直線コネクタ 95">
          <a:extLst>
            <a:ext uri="{FF2B5EF4-FFF2-40B4-BE49-F238E27FC236}">
              <a16:creationId xmlns:a16="http://schemas.microsoft.com/office/drawing/2014/main" id="{5FE1A33F-2F45-4A68-9725-C15455A92FF2}"/>
            </a:ext>
          </a:extLst>
        </xdr:cNvPr>
        <xdr:cNvCxnSpPr/>
      </xdr:nvCxnSpPr>
      <xdr:spPr>
        <a:xfrm>
          <a:off x="2019300" y="10727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97" name="楕円 96">
          <a:extLst>
            <a:ext uri="{FF2B5EF4-FFF2-40B4-BE49-F238E27FC236}">
              <a16:creationId xmlns:a16="http://schemas.microsoft.com/office/drawing/2014/main" id="{68207025-6EF4-40A9-9882-9C0CE8709312}"/>
            </a:ext>
          </a:extLst>
        </xdr:cNvPr>
        <xdr:cNvSpPr/>
      </xdr:nvSpPr>
      <xdr:spPr>
        <a:xfrm>
          <a:off x="107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xdr:rowOff>
    </xdr:from>
    <xdr:to>
      <xdr:col>10</xdr:col>
      <xdr:colOff>114300</xdr:colOff>
      <xdr:row>62</xdr:row>
      <xdr:rowOff>97155</xdr:rowOff>
    </xdr:to>
    <xdr:cxnSp macro="">
      <xdr:nvCxnSpPr>
        <xdr:cNvPr id="98" name="直線コネクタ 97">
          <a:extLst>
            <a:ext uri="{FF2B5EF4-FFF2-40B4-BE49-F238E27FC236}">
              <a16:creationId xmlns:a16="http://schemas.microsoft.com/office/drawing/2014/main" id="{486C80CB-935A-403D-A118-4E609785E7F7}"/>
            </a:ext>
          </a:extLst>
        </xdr:cNvPr>
        <xdr:cNvCxnSpPr/>
      </xdr:nvCxnSpPr>
      <xdr:spPr>
        <a:xfrm>
          <a:off x="1130300" y="1064514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9" name="n_1aveValue【体育館・プール】&#10;有形固定資産減価償却率">
          <a:extLst>
            <a:ext uri="{FF2B5EF4-FFF2-40B4-BE49-F238E27FC236}">
              <a16:creationId xmlns:a16="http://schemas.microsoft.com/office/drawing/2014/main" id="{DD517F82-C73F-4EED-98EB-CCB5E9AB7348}"/>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26C6A019-AE95-412C-8694-9E51D5A30C51}"/>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a:extLst>
            <a:ext uri="{FF2B5EF4-FFF2-40B4-BE49-F238E27FC236}">
              <a16:creationId xmlns:a16="http://schemas.microsoft.com/office/drawing/2014/main" id="{2E3F562C-E106-4204-B31F-09C43C6FA488}"/>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a:extLst>
            <a:ext uri="{FF2B5EF4-FFF2-40B4-BE49-F238E27FC236}">
              <a16:creationId xmlns:a16="http://schemas.microsoft.com/office/drawing/2014/main" id="{D1891415-E762-4A95-87EE-470E876B3955}"/>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47642</xdr:rowOff>
    </xdr:from>
    <xdr:ext cx="405111" cy="259045"/>
    <xdr:sp macro="" textlink="">
      <xdr:nvSpPr>
        <xdr:cNvPr id="103" name="n_1mainValue【体育館・プール】&#10;有形固定資産減価償却率">
          <a:extLst>
            <a:ext uri="{FF2B5EF4-FFF2-40B4-BE49-F238E27FC236}">
              <a16:creationId xmlns:a16="http://schemas.microsoft.com/office/drawing/2014/main" id="{47108755-0561-4643-AC7B-8FD9AA7C41BD}"/>
            </a:ext>
          </a:extLst>
        </xdr:cNvPr>
        <xdr:cNvSpPr txBox="1"/>
      </xdr:nvSpPr>
      <xdr:spPr>
        <a:xfrm>
          <a:off x="35820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5732</xdr:rowOff>
    </xdr:from>
    <xdr:ext cx="405111" cy="259045"/>
    <xdr:sp macro="" textlink="">
      <xdr:nvSpPr>
        <xdr:cNvPr id="104" name="n_2mainValue【体育館・プール】&#10;有形固定資産減価償却率">
          <a:extLst>
            <a:ext uri="{FF2B5EF4-FFF2-40B4-BE49-F238E27FC236}">
              <a16:creationId xmlns:a16="http://schemas.microsoft.com/office/drawing/2014/main" id="{CB786516-D836-41A1-842D-F853F361A1A2}"/>
            </a:ext>
          </a:extLst>
        </xdr:cNvPr>
        <xdr:cNvSpPr txBox="1"/>
      </xdr:nvSpPr>
      <xdr:spPr>
        <a:xfrm>
          <a:off x="2705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139082</xdr:rowOff>
    </xdr:from>
    <xdr:ext cx="405111" cy="259045"/>
    <xdr:sp macro="" textlink="">
      <xdr:nvSpPr>
        <xdr:cNvPr id="105" name="n_3mainValue【体育館・プール】&#10;有形固定資産減価償却率">
          <a:extLst>
            <a:ext uri="{FF2B5EF4-FFF2-40B4-BE49-F238E27FC236}">
              <a16:creationId xmlns:a16="http://schemas.microsoft.com/office/drawing/2014/main" id="{9229F136-E6CE-4838-91D1-9F48C17C2512}"/>
            </a:ext>
          </a:extLst>
        </xdr:cNvPr>
        <xdr:cNvSpPr txBox="1"/>
      </xdr:nvSpPr>
      <xdr:spPr>
        <a:xfrm>
          <a:off x="1816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57167</xdr:rowOff>
    </xdr:from>
    <xdr:ext cx="405111" cy="259045"/>
    <xdr:sp macro="" textlink="">
      <xdr:nvSpPr>
        <xdr:cNvPr id="106" name="n_4mainValue【体育館・プール】&#10;有形固定資産減価償却率">
          <a:extLst>
            <a:ext uri="{FF2B5EF4-FFF2-40B4-BE49-F238E27FC236}">
              <a16:creationId xmlns:a16="http://schemas.microsoft.com/office/drawing/2014/main" id="{EB9B6475-D906-4F5F-B54C-4D29447FDF6E}"/>
            </a:ext>
          </a:extLst>
        </xdr:cNvPr>
        <xdr:cNvSpPr txBox="1"/>
      </xdr:nvSpPr>
      <xdr:spPr>
        <a:xfrm>
          <a:off x="927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58E7F9B8-083D-4F8E-A74B-3E30CA1A0BF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63FA939B-2CDE-47D9-837F-BB02FF3C0B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743BD74C-BF2E-4B1B-BA36-D50D792A1F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6B599A78-FC24-4477-879E-F550C881AF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82D9F20-DEF2-4DBE-A200-2452E9A97D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137ADFA-26A5-4C27-8D53-460C095874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1B1E51B1-2D35-44B8-8A76-151D05A021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364173D-747F-42AA-BEC3-65AF4BA149B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4140D793-0B98-408C-84A4-CFE23300891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3BE4DEE7-1AED-4772-A062-C594875910F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145BF2FF-CE07-4642-B2FC-466E0FCD93C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2CD4806C-74D6-4A19-B662-091C73DE095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90FC85E5-9F1E-493A-B58B-C23477CFEB1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77945709-2E92-4456-824C-27F09510F1B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69420C86-17E3-48B5-BFA5-FDE25D19331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BAB84DFB-4965-4C17-8A3A-C25A3786B89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8A73BC80-7A08-43EA-AA09-C4AE5BEEAD2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1DAFE9CC-FB79-4E94-BE8D-54C28E3E3E5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B5DC970-3DF9-4FE5-9BDD-C19BAD76DC6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9F9E912A-BCDA-4661-AC63-36ADAC15938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2FAC1DBA-7514-4D6D-B4C6-D575B0E4E4C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4B74BCDA-DF33-434B-984B-C5500B1D0122}"/>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77A7BDFE-09E5-4047-BAEC-C868B43D47E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a:extLst>
            <a:ext uri="{FF2B5EF4-FFF2-40B4-BE49-F238E27FC236}">
              <a16:creationId xmlns:a16="http://schemas.microsoft.com/office/drawing/2014/main" id="{6C6F77AC-D608-4207-9A83-EE26134783DE}"/>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a:extLst>
            <a:ext uri="{FF2B5EF4-FFF2-40B4-BE49-F238E27FC236}">
              <a16:creationId xmlns:a16="http://schemas.microsoft.com/office/drawing/2014/main" id="{463148A1-0C92-46AA-9BD2-3AA694FBD99C}"/>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a:extLst>
            <a:ext uri="{FF2B5EF4-FFF2-40B4-BE49-F238E27FC236}">
              <a16:creationId xmlns:a16="http://schemas.microsoft.com/office/drawing/2014/main" id="{49B410B9-A7DF-48D1-9B22-AE4F33449C08}"/>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a:extLst>
            <a:ext uri="{FF2B5EF4-FFF2-40B4-BE49-F238E27FC236}">
              <a16:creationId xmlns:a16="http://schemas.microsoft.com/office/drawing/2014/main" id="{E1732A6E-976A-4E71-9196-62335196BA18}"/>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a:extLst>
            <a:ext uri="{FF2B5EF4-FFF2-40B4-BE49-F238E27FC236}">
              <a16:creationId xmlns:a16="http://schemas.microsoft.com/office/drawing/2014/main" id="{A1FB474B-D2A2-47DA-A37F-3F470E3C203B}"/>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5" name="【体育館・プール】&#10;一人当たり面積平均値テキスト">
          <a:extLst>
            <a:ext uri="{FF2B5EF4-FFF2-40B4-BE49-F238E27FC236}">
              <a16:creationId xmlns:a16="http://schemas.microsoft.com/office/drawing/2014/main" id="{D422DF2B-5BCE-4471-BBB2-31C34794522A}"/>
            </a:ext>
          </a:extLst>
        </xdr:cNvPr>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a:extLst>
            <a:ext uri="{FF2B5EF4-FFF2-40B4-BE49-F238E27FC236}">
              <a16:creationId xmlns:a16="http://schemas.microsoft.com/office/drawing/2014/main" id="{B54C65CC-727B-4130-ACEC-1B81235C7E9F}"/>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a:extLst>
            <a:ext uri="{FF2B5EF4-FFF2-40B4-BE49-F238E27FC236}">
              <a16:creationId xmlns:a16="http://schemas.microsoft.com/office/drawing/2014/main" id="{8F6FB6DB-3A5D-40F8-868A-26FA013F31FA}"/>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a:extLst>
            <a:ext uri="{FF2B5EF4-FFF2-40B4-BE49-F238E27FC236}">
              <a16:creationId xmlns:a16="http://schemas.microsoft.com/office/drawing/2014/main" id="{A3A8518B-404A-4D30-8733-4AF964510E0F}"/>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a:extLst>
            <a:ext uri="{FF2B5EF4-FFF2-40B4-BE49-F238E27FC236}">
              <a16:creationId xmlns:a16="http://schemas.microsoft.com/office/drawing/2014/main" id="{56D66E12-01AA-4A07-834D-17E9AFA4EB11}"/>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a:extLst>
            <a:ext uri="{FF2B5EF4-FFF2-40B4-BE49-F238E27FC236}">
              <a16:creationId xmlns:a16="http://schemas.microsoft.com/office/drawing/2014/main" id="{BE34C2F9-2DF5-47FE-A046-4DD5B69E7BBF}"/>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6A355A3-5E2D-46C7-9E37-BD24C5680F8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8D79540-7D60-48E9-A74E-5CBC495FEA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34E1E41-0738-42C8-94AF-BB64CFFD93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2CB9E1B-4348-4598-BBE5-ABF31B8B5D6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A1445919-F487-4E4D-A2DC-BE1A1C9291C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68453</xdr:rowOff>
    </xdr:from>
    <xdr:to>
      <xdr:col>55</xdr:col>
      <xdr:colOff>50800</xdr:colOff>
      <xdr:row>61</xdr:row>
      <xdr:rowOff>170053</xdr:rowOff>
    </xdr:to>
    <xdr:sp macro="" textlink="">
      <xdr:nvSpPr>
        <xdr:cNvPr id="146" name="楕円 145">
          <a:extLst>
            <a:ext uri="{FF2B5EF4-FFF2-40B4-BE49-F238E27FC236}">
              <a16:creationId xmlns:a16="http://schemas.microsoft.com/office/drawing/2014/main" id="{0DC0038E-8CD1-410A-8F7F-FA206BD093D8}"/>
            </a:ext>
          </a:extLst>
        </xdr:cNvPr>
        <xdr:cNvSpPr/>
      </xdr:nvSpPr>
      <xdr:spPr>
        <a:xfrm>
          <a:off x="10426700" y="105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91330</xdr:rowOff>
    </xdr:from>
    <xdr:ext cx="469744" cy="259045"/>
    <xdr:sp macro="" textlink="">
      <xdr:nvSpPr>
        <xdr:cNvPr id="147" name="【体育館・プール】&#10;一人当たり面積該当値テキスト">
          <a:extLst>
            <a:ext uri="{FF2B5EF4-FFF2-40B4-BE49-F238E27FC236}">
              <a16:creationId xmlns:a16="http://schemas.microsoft.com/office/drawing/2014/main" id="{B22E6E99-0375-4D4E-A298-406808A1083C}"/>
            </a:ext>
          </a:extLst>
        </xdr:cNvPr>
        <xdr:cNvSpPr txBox="1"/>
      </xdr:nvSpPr>
      <xdr:spPr>
        <a:xfrm>
          <a:off x="10515600" y="1037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71692</xdr:rowOff>
    </xdr:from>
    <xdr:to>
      <xdr:col>50</xdr:col>
      <xdr:colOff>165100</xdr:colOff>
      <xdr:row>62</xdr:row>
      <xdr:rowOff>1842</xdr:rowOff>
    </xdr:to>
    <xdr:sp macro="" textlink="">
      <xdr:nvSpPr>
        <xdr:cNvPr id="148" name="楕円 147">
          <a:extLst>
            <a:ext uri="{FF2B5EF4-FFF2-40B4-BE49-F238E27FC236}">
              <a16:creationId xmlns:a16="http://schemas.microsoft.com/office/drawing/2014/main" id="{0E979347-3FC2-497F-B04E-0E850DB162F8}"/>
            </a:ext>
          </a:extLst>
        </xdr:cNvPr>
        <xdr:cNvSpPr/>
      </xdr:nvSpPr>
      <xdr:spPr>
        <a:xfrm>
          <a:off x="9588500" y="10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119253</xdr:rowOff>
    </xdr:from>
    <xdr:to>
      <xdr:col>55</xdr:col>
      <xdr:colOff>0</xdr:colOff>
      <xdr:row>61</xdr:row>
      <xdr:rowOff>122492</xdr:rowOff>
    </xdr:to>
    <xdr:cxnSp macro="">
      <xdr:nvCxnSpPr>
        <xdr:cNvPr id="149" name="直線コネクタ 148">
          <a:extLst>
            <a:ext uri="{FF2B5EF4-FFF2-40B4-BE49-F238E27FC236}">
              <a16:creationId xmlns:a16="http://schemas.microsoft.com/office/drawing/2014/main" id="{BC70F44B-2947-4B22-9DB8-FAF4071B21ED}"/>
            </a:ext>
          </a:extLst>
        </xdr:cNvPr>
        <xdr:cNvCxnSpPr/>
      </xdr:nvCxnSpPr>
      <xdr:spPr>
        <a:xfrm flipV="1">
          <a:off x="9639300" y="10577703"/>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86360</xdr:rowOff>
    </xdr:from>
    <xdr:to>
      <xdr:col>46</xdr:col>
      <xdr:colOff>38100</xdr:colOff>
      <xdr:row>62</xdr:row>
      <xdr:rowOff>16510</xdr:rowOff>
    </xdr:to>
    <xdr:sp macro="" textlink="">
      <xdr:nvSpPr>
        <xdr:cNvPr id="150" name="楕円 149">
          <a:extLst>
            <a:ext uri="{FF2B5EF4-FFF2-40B4-BE49-F238E27FC236}">
              <a16:creationId xmlns:a16="http://schemas.microsoft.com/office/drawing/2014/main" id="{5B93C3CE-7111-416F-9897-699E9230EDF6}"/>
            </a:ext>
          </a:extLst>
        </xdr:cNvPr>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122492</xdr:rowOff>
    </xdr:from>
    <xdr:to>
      <xdr:col>50</xdr:col>
      <xdr:colOff>114300</xdr:colOff>
      <xdr:row>61</xdr:row>
      <xdr:rowOff>137160</xdr:rowOff>
    </xdr:to>
    <xdr:cxnSp macro="">
      <xdr:nvCxnSpPr>
        <xdr:cNvPr id="151" name="直線コネクタ 150">
          <a:extLst>
            <a:ext uri="{FF2B5EF4-FFF2-40B4-BE49-F238E27FC236}">
              <a16:creationId xmlns:a16="http://schemas.microsoft.com/office/drawing/2014/main" id="{2347E0C6-EF00-44AA-8D6B-224965912505}"/>
            </a:ext>
          </a:extLst>
        </xdr:cNvPr>
        <xdr:cNvCxnSpPr/>
      </xdr:nvCxnSpPr>
      <xdr:spPr>
        <a:xfrm flipV="1">
          <a:off x="8750300" y="10580942"/>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96266</xdr:rowOff>
    </xdr:from>
    <xdr:to>
      <xdr:col>41</xdr:col>
      <xdr:colOff>101600</xdr:colOff>
      <xdr:row>62</xdr:row>
      <xdr:rowOff>26416</xdr:rowOff>
    </xdr:to>
    <xdr:sp macro="" textlink="">
      <xdr:nvSpPr>
        <xdr:cNvPr id="152" name="楕円 151">
          <a:extLst>
            <a:ext uri="{FF2B5EF4-FFF2-40B4-BE49-F238E27FC236}">
              <a16:creationId xmlns:a16="http://schemas.microsoft.com/office/drawing/2014/main" id="{BF01CEE7-343B-4F1A-81A8-A1AA4965D190}"/>
            </a:ext>
          </a:extLst>
        </xdr:cNvPr>
        <xdr:cNvSpPr/>
      </xdr:nvSpPr>
      <xdr:spPr>
        <a:xfrm>
          <a:off x="7810500" y="1055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137160</xdr:rowOff>
    </xdr:from>
    <xdr:to>
      <xdr:col>45</xdr:col>
      <xdr:colOff>177800</xdr:colOff>
      <xdr:row>61</xdr:row>
      <xdr:rowOff>147066</xdr:rowOff>
    </xdr:to>
    <xdr:cxnSp macro="">
      <xdr:nvCxnSpPr>
        <xdr:cNvPr id="153" name="直線コネクタ 152">
          <a:extLst>
            <a:ext uri="{FF2B5EF4-FFF2-40B4-BE49-F238E27FC236}">
              <a16:creationId xmlns:a16="http://schemas.microsoft.com/office/drawing/2014/main" id="{1D57512D-8725-4528-A0C1-AF83DABA520E}"/>
            </a:ext>
          </a:extLst>
        </xdr:cNvPr>
        <xdr:cNvCxnSpPr/>
      </xdr:nvCxnSpPr>
      <xdr:spPr>
        <a:xfrm flipV="1">
          <a:off x="7861300" y="1059561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111696</xdr:rowOff>
    </xdr:from>
    <xdr:to>
      <xdr:col>36</xdr:col>
      <xdr:colOff>165100</xdr:colOff>
      <xdr:row>62</xdr:row>
      <xdr:rowOff>41846</xdr:rowOff>
    </xdr:to>
    <xdr:sp macro="" textlink="">
      <xdr:nvSpPr>
        <xdr:cNvPr id="154" name="楕円 153">
          <a:extLst>
            <a:ext uri="{FF2B5EF4-FFF2-40B4-BE49-F238E27FC236}">
              <a16:creationId xmlns:a16="http://schemas.microsoft.com/office/drawing/2014/main" id="{C2BA4648-D181-4410-8CFE-AB10AEC73373}"/>
            </a:ext>
          </a:extLst>
        </xdr:cNvPr>
        <xdr:cNvSpPr/>
      </xdr:nvSpPr>
      <xdr:spPr>
        <a:xfrm>
          <a:off x="6921500" y="105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147066</xdr:rowOff>
    </xdr:from>
    <xdr:to>
      <xdr:col>41</xdr:col>
      <xdr:colOff>50800</xdr:colOff>
      <xdr:row>61</xdr:row>
      <xdr:rowOff>162496</xdr:rowOff>
    </xdr:to>
    <xdr:cxnSp macro="">
      <xdr:nvCxnSpPr>
        <xdr:cNvPr id="155" name="直線コネクタ 154">
          <a:extLst>
            <a:ext uri="{FF2B5EF4-FFF2-40B4-BE49-F238E27FC236}">
              <a16:creationId xmlns:a16="http://schemas.microsoft.com/office/drawing/2014/main" id="{DD6B9769-F862-4490-87DE-183D18651D40}"/>
            </a:ext>
          </a:extLst>
        </xdr:cNvPr>
        <xdr:cNvCxnSpPr/>
      </xdr:nvCxnSpPr>
      <xdr:spPr>
        <a:xfrm flipV="1">
          <a:off x="6972300" y="10605516"/>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6" name="n_1aveValue【体育館・プール】&#10;一人当たり面積">
          <a:extLst>
            <a:ext uri="{FF2B5EF4-FFF2-40B4-BE49-F238E27FC236}">
              <a16:creationId xmlns:a16="http://schemas.microsoft.com/office/drawing/2014/main" id="{0E015062-8DEC-4ECA-BC52-F0712878D8E0}"/>
            </a:ext>
          </a:extLst>
        </xdr:cNvPr>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7" name="n_2aveValue【体育館・プール】&#10;一人当たり面積">
          <a:extLst>
            <a:ext uri="{FF2B5EF4-FFF2-40B4-BE49-F238E27FC236}">
              <a16:creationId xmlns:a16="http://schemas.microsoft.com/office/drawing/2014/main" id="{6085F183-1B13-46EC-90DF-7D6799DA7BC4}"/>
            </a:ext>
          </a:extLst>
        </xdr:cNvPr>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8" name="n_3aveValue【体育館・プール】&#10;一人当たり面積">
          <a:extLst>
            <a:ext uri="{FF2B5EF4-FFF2-40B4-BE49-F238E27FC236}">
              <a16:creationId xmlns:a16="http://schemas.microsoft.com/office/drawing/2014/main" id="{71955B8D-3F8C-4351-A243-3D46868E4752}"/>
            </a:ext>
          </a:extLst>
        </xdr:cNvPr>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9" name="n_4aveValue【体育館・プール】&#10;一人当たり面積">
          <a:extLst>
            <a:ext uri="{FF2B5EF4-FFF2-40B4-BE49-F238E27FC236}">
              <a16:creationId xmlns:a16="http://schemas.microsoft.com/office/drawing/2014/main" id="{C16F4C6B-352B-420F-AEE6-13533DB71D9F}"/>
            </a:ext>
          </a:extLst>
        </xdr:cNvPr>
        <xdr:cNvSpPr txBox="1"/>
      </xdr:nvSpPr>
      <xdr:spPr>
        <a:xfrm>
          <a:off x="6737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18369</xdr:rowOff>
    </xdr:from>
    <xdr:ext cx="469744" cy="259045"/>
    <xdr:sp macro="" textlink="">
      <xdr:nvSpPr>
        <xdr:cNvPr id="160" name="n_1mainValue【体育館・プール】&#10;一人当たり面積">
          <a:extLst>
            <a:ext uri="{FF2B5EF4-FFF2-40B4-BE49-F238E27FC236}">
              <a16:creationId xmlns:a16="http://schemas.microsoft.com/office/drawing/2014/main" id="{666FEE8D-9514-4203-95E7-AF8FEAF19585}"/>
            </a:ext>
          </a:extLst>
        </xdr:cNvPr>
        <xdr:cNvSpPr txBox="1"/>
      </xdr:nvSpPr>
      <xdr:spPr>
        <a:xfrm>
          <a:off x="9391727" y="1030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161" name="n_2mainValue【体育館・プール】&#10;一人当たり面積">
          <a:extLst>
            <a:ext uri="{FF2B5EF4-FFF2-40B4-BE49-F238E27FC236}">
              <a16:creationId xmlns:a16="http://schemas.microsoft.com/office/drawing/2014/main" id="{88F61608-9A1C-41D9-A54D-EAC46CE30690}"/>
            </a:ext>
          </a:extLst>
        </xdr:cNvPr>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42943</xdr:rowOff>
    </xdr:from>
    <xdr:ext cx="469744" cy="259045"/>
    <xdr:sp macro="" textlink="">
      <xdr:nvSpPr>
        <xdr:cNvPr id="162" name="n_3mainValue【体育館・プール】&#10;一人当たり面積">
          <a:extLst>
            <a:ext uri="{FF2B5EF4-FFF2-40B4-BE49-F238E27FC236}">
              <a16:creationId xmlns:a16="http://schemas.microsoft.com/office/drawing/2014/main" id="{1554DECF-B55F-4CFE-8672-8375DB90252E}"/>
            </a:ext>
          </a:extLst>
        </xdr:cNvPr>
        <xdr:cNvSpPr txBox="1"/>
      </xdr:nvSpPr>
      <xdr:spPr>
        <a:xfrm>
          <a:off x="7626427" y="1032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58373</xdr:rowOff>
    </xdr:from>
    <xdr:ext cx="469744" cy="259045"/>
    <xdr:sp macro="" textlink="">
      <xdr:nvSpPr>
        <xdr:cNvPr id="163" name="n_4mainValue【体育館・プール】&#10;一人当たり面積">
          <a:extLst>
            <a:ext uri="{FF2B5EF4-FFF2-40B4-BE49-F238E27FC236}">
              <a16:creationId xmlns:a16="http://schemas.microsoft.com/office/drawing/2014/main" id="{391A9101-3877-48EA-A835-8898F3776B6F}"/>
            </a:ext>
          </a:extLst>
        </xdr:cNvPr>
        <xdr:cNvSpPr txBox="1"/>
      </xdr:nvSpPr>
      <xdr:spPr>
        <a:xfrm>
          <a:off x="6737427" y="103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D274ABBC-4052-4D73-B683-09873EB70E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E3673186-3580-49F8-BF2D-9B23877668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E31FF914-4731-41B1-BCB1-BEFE38FF9F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A2BA399F-CDE0-4D42-8A66-ACDC1F7E69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ED6DD569-EA41-47CB-88F5-17E2CA79F7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A693BD13-5920-4326-81B3-4D94D8E895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7FA50A5B-0FB8-4FE3-9442-B643BE6526B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3DC3B6A5-C1D8-49A8-AE72-C0FB20C051A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id="{AC2F6EB2-6A8B-44FF-A2C2-3ACF9B2A16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id="{290228F4-6D38-408C-AD56-B91AAE582E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id="{3262B033-CD1B-4626-A7DC-FF214A909DF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id="{5433A25A-D2FD-4524-8B12-F6DC9B1465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id="{27162D69-C94F-4F21-A9C0-51C7E02ED86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id="{7836B96C-AB59-45D1-8590-15DAA4A3DE0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id="{479CD65A-4221-4088-8E51-4D476CA80A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id="{F18AC988-F4FD-4C18-AEDF-3634E3209E5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510828F9-8E82-4AC3-AD0A-934F6D36202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ECA72A08-5182-4CB2-A8EF-D05F49CCC01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F5B6E863-BF33-48BF-AA59-099A758928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E8080292-39FD-45BB-A825-DF16E926E75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9606A0B7-E56A-4A41-9EF3-F01A9FB338D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B2D4E648-793F-4A20-90F3-1CBC637FD4A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7FEB22BE-FD65-488A-B2A9-2880A0942C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0A510873-2FDA-49E8-816C-9330142C4CC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a:extLst>
            <a:ext uri="{FF2B5EF4-FFF2-40B4-BE49-F238E27FC236}">
              <a16:creationId xmlns:a16="http://schemas.microsoft.com/office/drawing/2014/main" id="{F211F28E-3AB7-4852-B2B1-136AFB5322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a:extLst>
            <a:ext uri="{FF2B5EF4-FFF2-40B4-BE49-F238E27FC236}">
              <a16:creationId xmlns:a16="http://schemas.microsoft.com/office/drawing/2014/main" id="{DC68C264-ED1A-4B7F-A971-71231CF0C1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a:extLst>
            <a:ext uri="{FF2B5EF4-FFF2-40B4-BE49-F238E27FC236}">
              <a16:creationId xmlns:a16="http://schemas.microsoft.com/office/drawing/2014/main" id="{294758CD-7E86-49D8-B6D4-1D120795FC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a:extLst>
            <a:ext uri="{FF2B5EF4-FFF2-40B4-BE49-F238E27FC236}">
              <a16:creationId xmlns:a16="http://schemas.microsoft.com/office/drawing/2014/main" id="{474F067A-FCE8-4E84-A6F2-762DEDE4B93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a:extLst>
            <a:ext uri="{FF2B5EF4-FFF2-40B4-BE49-F238E27FC236}">
              <a16:creationId xmlns:a16="http://schemas.microsoft.com/office/drawing/2014/main" id="{3FA24B67-EB93-463E-BAA5-0F9EF5006E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a:extLst>
            <a:ext uri="{FF2B5EF4-FFF2-40B4-BE49-F238E27FC236}">
              <a16:creationId xmlns:a16="http://schemas.microsoft.com/office/drawing/2014/main" id="{236A5C81-1E4B-4A11-A634-3716546B80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a:extLst>
            <a:ext uri="{FF2B5EF4-FFF2-40B4-BE49-F238E27FC236}">
              <a16:creationId xmlns:a16="http://schemas.microsoft.com/office/drawing/2014/main" id="{617D63BC-6C51-40FC-9AED-CD504E410C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a:extLst>
            <a:ext uri="{FF2B5EF4-FFF2-40B4-BE49-F238E27FC236}">
              <a16:creationId xmlns:a16="http://schemas.microsoft.com/office/drawing/2014/main" id="{C35DB418-3656-4757-96F7-9906D5C848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a:extLst>
            <a:ext uri="{FF2B5EF4-FFF2-40B4-BE49-F238E27FC236}">
              <a16:creationId xmlns:a16="http://schemas.microsoft.com/office/drawing/2014/main" id="{70746B88-E84E-45C6-9BED-0A6DEE1432F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a:extLst>
            <a:ext uri="{FF2B5EF4-FFF2-40B4-BE49-F238E27FC236}">
              <a16:creationId xmlns:a16="http://schemas.microsoft.com/office/drawing/2014/main" id="{3623293C-CF22-4C5C-BC78-5910CBC47E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a:extLst>
            <a:ext uri="{FF2B5EF4-FFF2-40B4-BE49-F238E27FC236}">
              <a16:creationId xmlns:a16="http://schemas.microsoft.com/office/drawing/2014/main" id="{4E890818-0F7E-4A85-BED3-EA676570A0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a:extLst>
            <a:ext uri="{FF2B5EF4-FFF2-40B4-BE49-F238E27FC236}">
              <a16:creationId xmlns:a16="http://schemas.microsoft.com/office/drawing/2014/main" id="{C3DC7571-662B-4B2D-B04C-4687E024EC7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a:extLst>
            <a:ext uri="{FF2B5EF4-FFF2-40B4-BE49-F238E27FC236}">
              <a16:creationId xmlns:a16="http://schemas.microsoft.com/office/drawing/2014/main" id="{C573806E-0533-443C-97C6-95F6A609118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a:extLst>
            <a:ext uri="{FF2B5EF4-FFF2-40B4-BE49-F238E27FC236}">
              <a16:creationId xmlns:a16="http://schemas.microsoft.com/office/drawing/2014/main" id="{62CE59AA-C508-4CBE-B446-E0289A4C838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a:extLst>
            <a:ext uri="{FF2B5EF4-FFF2-40B4-BE49-F238E27FC236}">
              <a16:creationId xmlns:a16="http://schemas.microsoft.com/office/drawing/2014/main" id="{D049183B-D229-4502-B210-DD9C6B5D0A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a:extLst>
            <a:ext uri="{FF2B5EF4-FFF2-40B4-BE49-F238E27FC236}">
              <a16:creationId xmlns:a16="http://schemas.microsoft.com/office/drawing/2014/main" id="{416A738A-2E9B-4E7A-9778-0B11B59E8E5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4" name="テキスト ボックス 203">
          <a:extLst>
            <a:ext uri="{FF2B5EF4-FFF2-40B4-BE49-F238E27FC236}">
              <a16:creationId xmlns:a16="http://schemas.microsoft.com/office/drawing/2014/main" id="{5DB165CD-D843-4201-8B7B-AA1F9265B4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5" name="直線コネクタ 204">
          <a:extLst>
            <a:ext uri="{FF2B5EF4-FFF2-40B4-BE49-F238E27FC236}">
              <a16:creationId xmlns:a16="http://schemas.microsoft.com/office/drawing/2014/main" id="{CD1E2546-0480-4559-8CCD-136FC50E370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6" name="テキスト ボックス 205">
          <a:extLst>
            <a:ext uri="{FF2B5EF4-FFF2-40B4-BE49-F238E27FC236}">
              <a16:creationId xmlns:a16="http://schemas.microsoft.com/office/drawing/2014/main" id="{EFD465E7-38E0-4A35-A44D-04A6948CE0F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7" name="直線コネクタ 206">
          <a:extLst>
            <a:ext uri="{FF2B5EF4-FFF2-40B4-BE49-F238E27FC236}">
              <a16:creationId xmlns:a16="http://schemas.microsoft.com/office/drawing/2014/main" id="{3771037A-98C9-4634-8642-13D38FED28C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8" name="テキスト ボックス 207">
          <a:extLst>
            <a:ext uri="{FF2B5EF4-FFF2-40B4-BE49-F238E27FC236}">
              <a16:creationId xmlns:a16="http://schemas.microsoft.com/office/drawing/2014/main" id="{4B479D9A-5711-457A-94B4-17B9220968F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9" name="直線コネクタ 208">
          <a:extLst>
            <a:ext uri="{FF2B5EF4-FFF2-40B4-BE49-F238E27FC236}">
              <a16:creationId xmlns:a16="http://schemas.microsoft.com/office/drawing/2014/main" id="{5986DDE6-DF87-432D-A01C-7261D7CA9B8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0" name="テキスト ボックス 209">
          <a:extLst>
            <a:ext uri="{FF2B5EF4-FFF2-40B4-BE49-F238E27FC236}">
              <a16:creationId xmlns:a16="http://schemas.microsoft.com/office/drawing/2014/main" id="{AA5B0979-BC14-41B3-A640-AA65352390C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1" name="直線コネクタ 210">
          <a:extLst>
            <a:ext uri="{FF2B5EF4-FFF2-40B4-BE49-F238E27FC236}">
              <a16:creationId xmlns:a16="http://schemas.microsoft.com/office/drawing/2014/main" id="{1832B8BC-2963-41FD-90E6-DF03CE154BE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2" name="テキスト ボックス 211">
          <a:extLst>
            <a:ext uri="{FF2B5EF4-FFF2-40B4-BE49-F238E27FC236}">
              <a16:creationId xmlns:a16="http://schemas.microsoft.com/office/drawing/2014/main" id="{23D611DD-B342-4F3E-9BB6-BD995CC501A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3" name="直線コネクタ 212">
          <a:extLst>
            <a:ext uri="{FF2B5EF4-FFF2-40B4-BE49-F238E27FC236}">
              <a16:creationId xmlns:a16="http://schemas.microsoft.com/office/drawing/2014/main" id="{1F6EA9B8-A5B5-4291-B810-CF3C82218A5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4" name="テキスト ボックス 213">
          <a:extLst>
            <a:ext uri="{FF2B5EF4-FFF2-40B4-BE49-F238E27FC236}">
              <a16:creationId xmlns:a16="http://schemas.microsoft.com/office/drawing/2014/main" id="{BBD3009D-11A4-4754-9700-1687D06520B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5" name="直線コネクタ 214">
          <a:extLst>
            <a:ext uri="{FF2B5EF4-FFF2-40B4-BE49-F238E27FC236}">
              <a16:creationId xmlns:a16="http://schemas.microsoft.com/office/drawing/2014/main" id="{0C364636-0243-4523-B65A-11456D83F48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6" name="テキスト ボックス 215">
          <a:extLst>
            <a:ext uri="{FF2B5EF4-FFF2-40B4-BE49-F238E27FC236}">
              <a16:creationId xmlns:a16="http://schemas.microsoft.com/office/drawing/2014/main" id="{EE0FFC6F-C37B-4D2B-A957-586093CDAE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7" name="直線コネクタ 216">
          <a:extLst>
            <a:ext uri="{FF2B5EF4-FFF2-40B4-BE49-F238E27FC236}">
              <a16:creationId xmlns:a16="http://schemas.microsoft.com/office/drawing/2014/main" id="{DFA88E41-6DA8-49AD-8D43-6A6FA7593E5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8" name="テキスト ボックス 217">
          <a:extLst>
            <a:ext uri="{FF2B5EF4-FFF2-40B4-BE49-F238E27FC236}">
              <a16:creationId xmlns:a16="http://schemas.microsoft.com/office/drawing/2014/main" id="{69E07630-5B36-4AF4-9E8B-15BE304C275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9" name="直線コネクタ 218">
          <a:extLst>
            <a:ext uri="{FF2B5EF4-FFF2-40B4-BE49-F238E27FC236}">
              <a16:creationId xmlns:a16="http://schemas.microsoft.com/office/drawing/2014/main" id="{63C637AC-8CDF-45A2-AAE8-CBC49A6975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60EADED5-7E34-4C93-A4E5-A907CE92456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221" name="直線コネクタ 220">
          <a:extLst>
            <a:ext uri="{FF2B5EF4-FFF2-40B4-BE49-F238E27FC236}">
              <a16:creationId xmlns:a16="http://schemas.microsoft.com/office/drawing/2014/main" id="{DAE524D7-A801-4B83-A763-C69475297B3B}"/>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222" name="【一般廃棄物処理施設】&#10;有形固定資産減価償却率最小値テキスト">
          <a:extLst>
            <a:ext uri="{FF2B5EF4-FFF2-40B4-BE49-F238E27FC236}">
              <a16:creationId xmlns:a16="http://schemas.microsoft.com/office/drawing/2014/main" id="{C9660861-A84F-4C97-803E-CFFDECD78322}"/>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223" name="直線コネクタ 222">
          <a:extLst>
            <a:ext uri="{FF2B5EF4-FFF2-40B4-BE49-F238E27FC236}">
              <a16:creationId xmlns:a16="http://schemas.microsoft.com/office/drawing/2014/main" id="{A2536B20-2E5D-40F1-9332-8454B9F033D3}"/>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224" name="【一般廃棄物処理施設】&#10;有形固定資産減価償却率最大値テキスト">
          <a:extLst>
            <a:ext uri="{FF2B5EF4-FFF2-40B4-BE49-F238E27FC236}">
              <a16:creationId xmlns:a16="http://schemas.microsoft.com/office/drawing/2014/main" id="{878DCD73-7FF8-4474-BECB-BA1E333C809B}"/>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225" name="直線コネクタ 224">
          <a:extLst>
            <a:ext uri="{FF2B5EF4-FFF2-40B4-BE49-F238E27FC236}">
              <a16:creationId xmlns:a16="http://schemas.microsoft.com/office/drawing/2014/main" id="{8E15CBC5-B9AE-46F7-A472-675E49A05438}"/>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40A24FFC-C980-4B02-B51C-8A8BEE56CE56}"/>
            </a:ext>
          </a:extLst>
        </xdr:cNvPr>
        <xdr:cNvSpPr txBox="1"/>
      </xdr:nvSpPr>
      <xdr:spPr>
        <a:xfrm>
          <a:off x="16357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227" name="フローチャート: 判断 226">
          <a:extLst>
            <a:ext uri="{FF2B5EF4-FFF2-40B4-BE49-F238E27FC236}">
              <a16:creationId xmlns:a16="http://schemas.microsoft.com/office/drawing/2014/main" id="{0DD221CC-000D-4991-B3B2-298D5FE0B97D}"/>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228" name="フローチャート: 判断 227">
          <a:extLst>
            <a:ext uri="{FF2B5EF4-FFF2-40B4-BE49-F238E27FC236}">
              <a16:creationId xmlns:a16="http://schemas.microsoft.com/office/drawing/2014/main" id="{9F1F6FFE-FB37-409C-BDE7-B1F0E6E40BDB}"/>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229" name="フローチャート: 判断 228">
          <a:extLst>
            <a:ext uri="{FF2B5EF4-FFF2-40B4-BE49-F238E27FC236}">
              <a16:creationId xmlns:a16="http://schemas.microsoft.com/office/drawing/2014/main" id="{222625DA-EB6D-4FAB-9B1E-E633D3C359DF}"/>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230" name="フローチャート: 判断 229">
          <a:extLst>
            <a:ext uri="{FF2B5EF4-FFF2-40B4-BE49-F238E27FC236}">
              <a16:creationId xmlns:a16="http://schemas.microsoft.com/office/drawing/2014/main" id="{974EE623-DEEA-43D2-84D9-DF6A65DEFCCB}"/>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231" name="フローチャート: 判断 230">
          <a:extLst>
            <a:ext uri="{FF2B5EF4-FFF2-40B4-BE49-F238E27FC236}">
              <a16:creationId xmlns:a16="http://schemas.microsoft.com/office/drawing/2014/main" id="{1E0B014E-3D79-4523-8AAA-2AC5FE4852B7}"/>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5E3811DB-A61C-4DF6-A325-C6503DCE20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BE992FFA-4228-4A5F-9979-F2DEE860D39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4C552F9B-E2FA-4A01-8B67-3F3D105F122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3D96A669-87B4-4498-A9E0-EDB689F447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EBED1377-F68F-4AB9-8D43-BC9660B9FC4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85816</xdr:rowOff>
    </xdr:from>
    <xdr:to>
      <xdr:col>85</xdr:col>
      <xdr:colOff>177800</xdr:colOff>
      <xdr:row>35</xdr:row>
      <xdr:rowOff>15966</xdr:rowOff>
    </xdr:to>
    <xdr:sp macro="" textlink="">
      <xdr:nvSpPr>
        <xdr:cNvPr id="237" name="楕円 236">
          <a:extLst>
            <a:ext uri="{FF2B5EF4-FFF2-40B4-BE49-F238E27FC236}">
              <a16:creationId xmlns:a16="http://schemas.microsoft.com/office/drawing/2014/main" id="{EB055B14-FDC9-4A28-B692-FF88232BA739}"/>
            </a:ext>
          </a:extLst>
        </xdr:cNvPr>
        <xdr:cNvSpPr/>
      </xdr:nvSpPr>
      <xdr:spPr>
        <a:xfrm>
          <a:off x="162687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108693</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9025826A-BD2D-4725-ACAA-C14FE968A5D1}"/>
            </a:ext>
          </a:extLst>
        </xdr:cNvPr>
        <xdr:cNvSpPr txBox="1"/>
      </xdr:nvSpPr>
      <xdr:spPr>
        <a:xfrm>
          <a:off x="16357600" y="57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76019</xdr:rowOff>
    </xdr:from>
    <xdr:to>
      <xdr:col>81</xdr:col>
      <xdr:colOff>101600</xdr:colOff>
      <xdr:row>35</xdr:row>
      <xdr:rowOff>6169</xdr:rowOff>
    </xdr:to>
    <xdr:sp macro="" textlink="">
      <xdr:nvSpPr>
        <xdr:cNvPr id="239" name="楕円 238">
          <a:extLst>
            <a:ext uri="{FF2B5EF4-FFF2-40B4-BE49-F238E27FC236}">
              <a16:creationId xmlns:a16="http://schemas.microsoft.com/office/drawing/2014/main" id="{56DF7F8F-DD53-424F-9012-25EBA6B66A40}"/>
            </a:ext>
          </a:extLst>
        </xdr:cNvPr>
        <xdr:cNvSpPr/>
      </xdr:nvSpPr>
      <xdr:spPr>
        <a:xfrm>
          <a:off x="15430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126819</xdr:rowOff>
    </xdr:from>
    <xdr:to>
      <xdr:col>85</xdr:col>
      <xdr:colOff>127000</xdr:colOff>
      <xdr:row>34</xdr:row>
      <xdr:rowOff>136616</xdr:rowOff>
    </xdr:to>
    <xdr:cxnSp macro="">
      <xdr:nvCxnSpPr>
        <xdr:cNvPr id="240" name="直線コネクタ 239">
          <a:extLst>
            <a:ext uri="{FF2B5EF4-FFF2-40B4-BE49-F238E27FC236}">
              <a16:creationId xmlns:a16="http://schemas.microsoft.com/office/drawing/2014/main" id="{49F7206D-DEA2-4BD0-9C1E-6C08857865F8}"/>
            </a:ext>
          </a:extLst>
        </xdr:cNvPr>
        <xdr:cNvCxnSpPr/>
      </xdr:nvCxnSpPr>
      <xdr:spPr>
        <a:xfrm>
          <a:off x="15481300" y="595611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64589</xdr:rowOff>
    </xdr:from>
    <xdr:to>
      <xdr:col>76</xdr:col>
      <xdr:colOff>165100</xdr:colOff>
      <xdr:row>34</xdr:row>
      <xdr:rowOff>166189</xdr:rowOff>
    </xdr:to>
    <xdr:sp macro="" textlink="">
      <xdr:nvSpPr>
        <xdr:cNvPr id="241" name="楕円 240">
          <a:extLst>
            <a:ext uri="{FF2B5EF4-FFF2-40B4-BE49-F238E27FC236}">
              <a16:creationId xmlns:a16="http://schemas.microsoft.com/office/drawing/2014/main" id="{9CDEBB05-810E-40C9-A189-E4082CACFA46}"/>
            </a:ext>
          </a:extLst>
        </xdr:cNvPr>
        <xdr:cNvSpPr/>
      </xdr:nvSpPr>
      <xdr:spPr>
        <a:xfrm>
          <a:off x="14541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34</xdr:row>
      <xdr:rowOff>126819</xdr:rowOff>
    </xdr:to>
    <xdr:cxnSp macro="">
      <xdr:nvCxnSpPr>
        <xdr:cNvPr id="242" name="直線コネクタ 241">
          <a:extLst>
            <a:ext uri="{FF2B5EF4-FFF2-40B4-BE49-F238E27FC236}">
              <a16:creationId xmlns:a16="http://schemas.microsoft.com/office/drawing/2014/main" id="{F415CB9B-D692-4ED7-BAEE-DCB41639E257}"/>
            </a:ext>
          </a:extLst>
        </xdr:cNvPr>
        <xdr:cNvCxnSpPr/>
      </xdr:nvCxnSpPr>
      <xdr:spPr>
        <a:xfrm>
          <a:off x="14592300" y="594468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92347</xdr:rowOff>
    </xdr:from>
    <xdr:to>
      <xdr:col>72</xdr:col>
      <xdr:colOff>38100</xdr:colOff>
      <xdr:row>40</xdr:row>
      <xdr:rowOff>22497</xdr:rowOff>
    </xdr:to>
    <xdr:sp macro="" textlink="">
      <xdr:nvSpPr>
        <xdr:cNvPr id="243" name="楕円 242">
          <a:extLst>
            <a:ext uri="{FF2B5EF4-FFF2-40B4-BE49-F238E27FC236}">
              <a16:creationId xmlns:a16="http://schemas.microsoft.com/office/drawing/2014/main" id="{962A126E-1D0B-4DFC-86F1-32E3BBC7F7A7}"/>
            </a:ext>
          </a:extLst>
        </xdr:cNvPr>
        <xdr:cNvSpPr/>
      </xdr:nvSpPr>
      <xdr:spPr>
        <a:xfrm>
          <a:off x="1365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115389</xdr:rowOff>
    </xdr:from>
    <xdr:to>
      <xdr:col>76</xdr:col>
      <xdr:colOff>114300</xdr:colOff>
      <xdr:row>39</xdr:row>
      <xdr:rowOff>143147</xdr:rowOff>
    </xdr:to>
    <xdr:cxnSp macro="">
      <xdr:nvCxnSpPr>
        <xdr:cNvPr id="244" name="直線コネクタ 243">
          <a:extLst>
            <a:ext uri="{FF2B5EF4-FFF2-40B4-BE49-F238E27FC236}">
              <a16:creationId xmlns:a16="http://schemas.microsoft.com/office/drawing/2014/main" id="{DA2247FE-3D8E-43AF-98B2-CCD7AED8CBA9}"/>
            </a:ext>
          </a:extLst>
        </xdr:cNvPr>
        <xdr:cNvCxnSpPr/>
      </xdr:nvCxnSpPr>
      <xdr:spPr>
        <a:xfrm flipV="1">
          <a:off x="13703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48260</xdr:rowOff>
    </xdr:from>
    <xdr:to>
      <xdr:col>67</xdr:col>
      <xdr:colOff>101600</xdr:colOff>
      <xdr:row>39</xdr:row>
      <xdr:rowOff>149860</xdr:rowOff>
    </xdr:to>
    <xdr:sp macro="" textlink="">
      <xdr:nvSpPr>
        <xdr:cNvPr id="245" name="楕円 244">
          <a:extLst>
            <a:ext uri="{FF2B5EF4-FFF2-40B4-BE49-F238E27FC236}">
              <a16:creationId xmlns:a16="http://schemas.microsoft.com/office/drawing/2014/main" id="{4457D32F-C3D0-4750-83BE-C26EDE9F7F1B}"/>
            </a:ext>
          </a:extLst>
        </xdr:cNvPr>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99060</xdr:rowOff>
    </xdr:from>
    <xdr:to>
      <xdr:col>71</xdr:col>
      <xdr:colOff>177800</xdr:colOff>
      <xdr:row>39</xdr:row>
      <xdr:rowOff>143147</xdr:rowOff>
    </xdr:to>
    <xdr:cxnSp macro="">
      <xdr:nvCxnSpPr>
        <xdr:cNvPr id="246" name="直線コネクタ 245">
          <a:extLst>
            <a:ext uri="{FF2B5EF4-FFF2-40B4-BE49-F238E27FC236}">
              <a16:creationId xmlns:a16="http://schemas.microsoft.com/office/drawing/2014/main" id="{72FE2D86-AA0C-453E-AB79-95B1E67D2F86}"/>
            </a:ext>
          </a:extLst>
        </xdr:cNvPr>
        <xdr:cNvCxnSpPr/>
      </xdr:nvCxnSpPr>
      <xdr:spPr>
        <a:xfrm>
          <a:off x="12814300" y="67856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C7C236B3-6BF3-4069-860F-BD7004901DDD}"/>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FF88B69B-58B3-415F-A16A-47E274E0BD27}"/>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EB143780-65D8-47F2-BF4A-743F3296002C}"/>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4760489C-64F4-4A3F-A34D-A73E8D824D25}"/>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22696</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622020DB-5DFF-49B1-8256-D5F1C4B12A5E}"/>
            </a:ext>
          </a:extLst>
        </xdr:cNvPr>
        <xdr:cNvSpPr txBox="1"/>
      </xdr:nvSpPr>
      <xdr:spPr>
        <a:xfrm>
          <a:off x="152660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11266</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A9C78BA6-5884-4376-B4B2-B1DD8FA7AC84}"/>
            </a:ext>
          </a:extLst>
        </xdr:cNvPr>
        <xdr:cNvSpPr txBox="1"/>
      </xdr:nvSpPr>
      <xdr:spPr>
        <a:xfrm>
          <a:off x="14389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358836AC-45C2-4112-BEEE-AEF40660B267}"/>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166387</xdr:rowOff>
    </xdr:from>
    <xdr:ext cx="405111" cy="259045"/>
    <xdr:sp macro="" textlink="">
      <xdr:nvSpPr>
        <xdr:cNvPr id="254" name="n_4mainValue【一般廃棄物処理施設】&#10;有形固定資産減価償却率">
          <a:extLst>
            <a:ext uri="{FF2B5EF4-FFF2-40B4-BE49-F238E27FC236}">
              <a16:creationId xmlns:a16="http://schemas.microsoft.com/office/drawing/2014/main" id="{7147F6E3-B36D-4006-9D3C-E093BEFA0332}"/>
            </a:ext>
          </a:extLst>
        </xdr:cNvPr>
        <xdr:cNvSpPr txBox="1"/>
      </xdr:nvSpPr>
      <xdr:spPr>
        <a:xfrm>
          <a:off x="126117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a:extLst>
            <a:ext uri="{FF2B5EF4-FFF2-40B4-BE49-F238E27FC236}">
              <a16:creationId xmlns:a16="http://schemas.microsoft.com/office/drawing/2014/main" id="{BDA27149-A8D3-4490-AF8F-3B78044AF3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a:extLst>
            <a:ext uri="{FF2B5EF4-FFF2-40B4-BE49-F238E27FC236}">
              <a16:creationId xmlns:a16="http://schemas.microsoft.com/office/drawing/2014/main" id="{A1929742-4F57-4D07-922F-3004D01287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a:extLst>
            <a:ext uri="{FF2B5EF4-FFF2-40B4-BE49-F238E27FC236}">
              <a16:creationId xmlns:a16="http://schemas.microsoft.com/office/drawing/2014/main" id="{34A78109-CB2D-47C2-A2E8-99DCA894DD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a:extLst>
            <a:ext uri="{FF2B5EF4-FFF2-40B4-BE49-F238E27FC236}">
              <a16:creationId xmlns:a16="http://schemas.microsoft.com/office/drawing/2014/main" id="{E9EF617C-48BA-4830-9965-6BADEE8172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a:extLst>
            <a:ext uri="{FF2B5EF4-FFF2-40B4-BE49-F238E27FC236}">
              <a16:creationId xmlns:a16="http://schemas.microsoft.com/office/drawing/2014/main" id="{5A24999F-919B-4863-A44D-EF8EB04E56E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a:extLst>
            <a:ext uri="{FF2B5EF4-FFF2-40B4-BE49-F238E27FC236}">
              <a16:creationId xmlns:a16="http://schemas.microsoft.com/office/drawing/2014/main" id="{BBEEE6E2-478A-48E1-BCF7-B1D8F939E15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a:extLst>
            <a:ext uri="{FF2B5EF4-FFF2-40B4-BE49-F238E27FC236}">
              <a16:creationId xmlns:a16="http://schemas.microsoft.com/office/drawing/2014/main" id="{1BA8CB01-3A07-4FF2-B363-176A4DBA79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a:extLst>
            <a:ext uri="{FF2B5EF4-FFF2-40B4-BE49-F238E27FC236}">
              <a16:creationId xmlns:a16="http://schemas.microsoft.com/office/drawing/2014/main" id="{49B33F2D-882E-4CC4-A0DC-E0CBD45D55E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a:extLst>
            <a:ext uri="{FF2B5EF4-FFF2-40B4-BE49-F238E27FC236}">
              <a16:creationId xmlns:a16="http://schemas.microsoft.com/office/drawing/2014/main" id="{99FADC7A-516E-4637-8DB0-86862FCE9B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a:extLst>
            <a:ext uri="{FF2B5EF4-FFF2-40B4-BE49-F238E27FC236}">
              <a16:creationId xmlns:a16="http://schemas.microsoft.com/office/drawing/2014/main" id="{A22426F7-614D-4E45-93E6-A5AEE6B0EBE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5" name="直線コネクタ 264">
          <a:extLst>
            <a:ext uri="{FF2B5EF4-FFF2-40B4-BE49-F238E27FC236}">
              <a16:creationId xmlns:a16="http://schemas.microsoft.com/office/drawing/2014/main" id="{E3CBF48E-79AD-41F1-BD2F-133FBDFFA84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6" name="テキスト ボックス 265">
          <a:extLst>
            <a:ext uri="{FF2B5EF4-FFF2-40B4-BE49-F238E27FC236}">
              <a16:creationId xmlns:a16="http://schemas.microsoft.com/office/drawing/2014/main" id="{AC3617AE-8693-48ED-A82D-53888373B29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7" name="直線コネクタ 266">
          <a:extLst>
            <a:ext uri="{FF2B5EF4-FFF2-40B4-BE49-F238E27FC236}">
              <a16:creationId xmlns:a16="http://schemas.microsoft.com/office/drawing/2014/main" id="{A4239C74-661A-4A4D-AC75-B2D14883E64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8" name="テキスト ボックス 267">
          <a:extLst>
            <a:ext uri="{FF2B5EF4-FFF2-40B4-BE49-F238E27FC236}">
              <a16:creationId xmlns:a16="http://schemas.microsoft.com/office/drawing/2014/main" id="{8064EB60-270D-4EEE-9837-46BEF4B6E25D}"/>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9" name="直線コネクタ 268">
          <a:extLst>
            <a:ext uri="{FF2B5EF4-FFF2-40B4-BE49-F238E27FC236}">
              <a16:creationId xmlns:a16="http://schemas.microsoft.com/office/drawing/2014/main" id="{429439C6-8F4D-4011-BECF-06D275785E0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70" name="テキスト ボックス 269">
          <a:extLst>
            <a:ext uri="{FF2B5EF4-FFF2-40B4-BE49-F238E27FC236}">
              <a16:creationId xmlns:a16="http://schemas.microsoft.com/office/drawing/2014/main" id="{E86ADDAC-6DD5-439F-A11C-24BD5FF9C604}"/>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1" name="直線コネクタ 270">
          <a:extLst>
            <a:ext uri="{FF2B5EF4-FFF2-40B4-BE49-F238E27FC236}">
              <a16:creationId xmlns:a16="http://schemas.microsoft.com/office/drawing/2014/main" id="{72A191EA-93F4-41EE-BDC7-8CDEE79BD04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2" name="テキスト ボックス 271">
          <a:extLst>
            <a:ext uri="{FF2B5EF4-FFF2-40B4-BE49-F238E27FC236}">
              <a16:creationId xmlns:a16="http://schemas.microsoft.com/office/drawing/2014/main" id="{B9E50546-FCF1-4DB4-B610-38B42DEB8A36}"/>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3" name="直線コネクタ 272">
          <a:extLst>
            <a:ext uri="{FF2B5EF4-FFF2-40B4-BE49-F238E27FC236}">
              <a16:creationId xmlns:a16="http://schemas.microsoft.com/office/drawing/2014/main" id="{95BE550B-3D70-46FC-9025-D38064879F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4" name="テキスト ボックス 273">
          <a:extLst>
            <a:ext uri="{FF2B5EF4-FFF2-40B4-BE49-F238E27FC236}">
              <a16:creationId xmlns:a16="http://schemas.microsoft.com/office/drawing/2014/main" id="{E8C26DE2-EEF7-403C-9A62-DE94D5572BA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5" name="【一般廃棄物処理施設】&#10;一人当たり有形固定資産（償却資産）額グラフ枠">
          <a:extLst>
            <a:ext uri="{FF2B5EF4-FFF2-40B4-BE49-F238E27FC236}">
              <a16:creationId xmlns:a16="http://schemas.microsoft.com/office/drawing/2014/main" id="{863634AB-5395-426C-8859-BA52A702E8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276" name="直線コネクタ 275">
          <a:extLst>
            <a:ext uri="{FF2B5EF4-FFF2-40B4-BE49-F238E27FC236}">
              <a16:creationId xmlns:a16="http://schemas.microsoft.com/office/drawing/2014/main" id="{4F760545-921E-498D-B9DD-E1DD71C810C9}"/>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277" name="【一般廃棄物処理施設】&#10;一人当たり有形固定資産（償却資産）額最小値テキスト">
          <a:extLst>
            <a:ext uri="{FF2B5EF4-FFF2-40B4-BE49-F238E27FC236}">
              <a16:creationId xmlns:a16="http://schemas.microsoft.com/office/drawing/2014/main" id="{34C4CA1D-6633-4871-A87A-0A0311DFA2F5}"/>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278" name="直線コネクタ 277">
          <a:extLst>
            <a:ext uri="{FF2B5EF4-FFF2-40B4-BE49-F238E27FC236}">
              <a16:creationId xmlns:a16="http://schemas.microsoft.com/office/drawing/2014/main" id="{5271C609-61D7-4608-9CE4-941B28141033}"/>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279" name="【一般廃棄物処理施設】&#10;一人当たり有形固定資産（償却資産）額最大値テキスト">
          <a:extLst>
            <a:ext uri="{FF2B5EF4-FFF2-40B4-BE49-F238E27FC236}">
              <a16:creationId xmlns:a16="http://schemas.microsoft.com/office/drawing/2014/main" id="{F603E2ED-BEBB-4BA5-B958-85702D8F4334}"/>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280" name="直線コネクタ 279">
          <a:extLst>
            <a:ext uri="{FF2B5EF4-FFF2-40B4-BE49-F238E27FC236}">
              <a16:creationId xmlns:a16="http://schemas.microsoft.com/office/drawing/2014/main" id="{D218CD06-156A-46DD-94FF-58C2E898A28E}"/>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281" name="【一般廃棄物処理施設】&#10;一人当たり有形固定資産（償却資産）額平均値テキスト">
          <a:extLst>
            <a:ext uri="{FF2B5EF4-FFF2-40B4-BE49-F238E27FC236}">
              <a16:creationId xmlns:a16="http://schemas.microsoft.com/office/drawing/2014/main" id="{47187BEE-E953-4535-A32D-84C29460248F}"/>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282" name="フローチャート: 判断 281">
          <a:extLst>
            <a:ext uri="{FF2B5EF4-FFF2-40B4-BE49-F238E27FC236}">
              <a16:creationId xmlns:a16="http://schemas.microsoft.com/office/drawing/2014/main" id="{8434BEA8-2B2B-4776-AFE8-FE58929559FB}"/>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283" name="フローチャート: 判断 282">
          <a:extLst>
            <a:ext uri="{FF2B5EF4-FFF2-40B4-BE49-F238E27FC236}">
              <a16:creationId xmlns:a16="http://schemas.microsoft.com/office/drawing/2014/main" id="{0D658296-046B-4A87-9FE2-ACAB3BD93A47}"/>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284" name="フローチャート: 判断 283">
          <a:extLst>
            <a:ext uri="{FF2B5EF4-FFF2-40B4-BE49-F238E27FC236}">
              <a16:creationId xmlns:a16="http://schemas.microsoft.com/office/drawing/2014/main" id="{7C768CC6-71B0-45AB-B674-E35CB313D28C}"/>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285" name="フローチャート: 判断 284">
          <a:extLst>
            <a:ext uri="{FF2B5EF4-FFF2-40B4-BE49-F238E27FC236}">
              <a16:creationId xmlns:a16="http://schemas.microsoft.com/office/drawing/2014/main" id="{B2C080FB-E1A7-44E5-A6AB-32561E7347AF}"/>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286" name="フローチャート: 判断 285">
          <a:extLst>
            <a:ext uri="{FF2B5EF4-FFF2-40B4-BE49-F238E27FC236}">
              <a16:creationId xmlns:a16="http://schemas.microsoft.com/office/drawing/2014/main" id="{B8349165-FCC0-406D-9871-FAA207494DF5}"/>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C82BE51C-9D4C-4517-8156-75EB68787C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EDED191-45CC-4D3B-9AFE-E23F82D883F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75867748-7F3D-4E69-AFEC-F6C1BE54724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1CD9FA98-40CE-4A38-AFA9-22C63E459D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E43B4F4D-EC9F-48A6-BF67-A521B344D2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117353</xdr:rowOff>
    </xdr:from>
    <xdr:to>
      <xdr:col>116</xdr:col>
      <xdr:colOff>114300</xdr:colOff>
      <xdr:row>41</xdr:row>
      <xdr:rowOff>47503</xdr:rowOff>
    </xdr:to>
    <xdr:sp macro="" textlink="">
      <xdr:nvSpPr>
        <xdr:cNvPr id="292" name="楕円 291">
          <a:extLst>
            <a:ext uri="{FF2B5EF4-FFF2-40B4-BE49-F238E27FC236}">
              <a16:creationId xmlns:a16="http://schemas.microsoft.com/office/drawing/2014/main" id="{7193CA57-C501-4A62-9956-4FC731DC4A16}"/>
            </a:ext>
          </a:extLst>
        </xdr:cNvPr>
        <xdr:cNvSpPr/>
      </xdr:nvSpPr>
      <xdr:spPr>
        <a:xfrm>
          <a:off x="22110700" y="69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95780</xdr:rowOff>
    </xdr:from>
    <xdr:ext cx="599010" cy="259045"/>
    <xdr:sp macro="" textlink="">
      <xdr:nvSpPr>
        <xdr:cNvPr id="293" name="【一般廃棄物処理施設】&#10;一人当たり有形固定資産（償却資産）額該当値テキスト">
          <a:extLst>
            <a:ext uri="{FF2B5EF4-FFF2-40B4-BE49-F238E27FC236}">
              <a16:creationId xmlns:a16="http://schemas.microsoft.com/office/drawing/2014/main" id="{16EA4C3B-2794-4C7A-A852-2F2A3E818310}"/>
            </a:ext>
          </a:extLst>
        </xdr:cNvPr>
        <xdr:cNvSpPr txBox="1"/>
      </xdr:nvSpPr>
      <xdr:spPr>
        <a:xfrm>
          <a:off x="22199600" y="695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118280</xdr:rowOff>
    </xdr:from>
    <xdr:to>
      <xdr:col>112</xdr:col>
      <xdr:colOff>38100</xdr:colOff>
      <xdr:row>41</xdr:row>
      <xdr:rowOff>48430</xdr:rowOff>
    </xdr:to>
    <xdr:sp macro="" textlink="">
      <xdr:nvSpPr>
        <xdr:cNvPr id="294" name="楕円 293">
          <a:extLst>
            <a:ext uri="{FF2B5EF4-FFF2-40B4-BE49-F238E27FC236}">
              <a16:creationId xmlns:a16="http://schemas.microsoft.com/office/drawing/2014/main" id="{2AE08DCF-E6D4-4E72-8220-3CF3B5BAFCA5}"/>
            </a:ext>
          </a:extLst>
        </xdr:cNvPr>
        <xdr:cNvSpPr/>
      </xdr:nvSpPr>
      <xdr:spPr>
        <a:xfrm>
          <a:off x="21272500" y="69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168153</xdr:rowOff>
    </xdr:from>
    <xdr:to>
      <xdr:col>116</xdr:col>
      <xdr:colOff>63500</xdr:colOff>
      <xdr:row>40</xdr:row>
      <xdr:rowOff>169080</xdr:rowOff>
    </xdr:to>
    <xdr:cxnSp macro="">
      <xdr:nvCxnSpPr>
        <xdr:cNvPr id="295" name="直線コネクタ 294">
          <a:extLst>
            <a:ext uri="{FF2B5EF4-FFF2-40B4-BE49-F238E27FC236}">
              <a16:creationId xmlns:a16="http://schemas.microsoft.com/office/drawing/2014/main" id="{7F10793A-A3D3-4CF1-8243-DDCE76402EC6}"/>
            </a:ext>
          </a:extLst>
        </xdr:cNvPr>
        <xdr:cNvCxnSpPr/>
      </xdr:nvCxnSpPr>
      <xdr:spPr>
        <a:xfrm flipV="1">
          <a:off x="21323300" y="7026153"/>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122560</xdr:rowOff>
    </xdr:from>
    <xdr:to>
      <xdr:col>107</xdr:col>
      <xdr:colOff>101600</xdr:colOff>
      <xdr:row>41</xdr:row>
      <xdr:rowOff>52710</xdr:rowOff>
    </xdr:to>
    <xdr:sp macro="" textlink="">
      <xdr:nvSpPr>
        <xdr:cNvPr id="296" name="楕円 295">
          <a:extLst>
            <a:ext uri="{FF2B5EF4-FFF2-40B4-BE49-F238E27FC236}">
              <a16:creationId xmlns:a16="http://schemas.microsoft.com/office/drawing/2014/main" id="{F3D5EF1E-08B8-40AB-BF37-1F1A834DAF66}"/>
            </a:ext>
          </a:extLst>
        </xdr:cNvPr>
        <xdr:cNvSpPr/>
      </xdr:nvSpPr>
      <xdr:spPr>
        <a:xfrm>
          <a:off x="20383500" y="69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169080</xdr:rowOff>
    </xdr:from>
    <xdr:to>
      <xdr:col>111</xdr:col>
      <xdr:colOff>177800</xdr:colOff>
      <xdr:row>41</xdr:row>
      <xdr:rowOff>1910</xdr:rowOff>
    </xdr:to>
    <xdr:cxnSp macro="">
      <xdr:nvCxnSpPr>
        <xdr:cNvPr id="297" name="直線コネクタ 296">
          <a:extLst>
            <a:ext uri="{FF2B5EF4-FFF2-40B4-BE49-F238E27FC236}">
              <a16:creationId xmlns:a16="http://schemas.microsoft.com/office/drawing/2014/main" id="{59823129-E8EA-440A-B1C0-3DD5CCFD4B31}"/>
            </a:ext>
          </a:extLst>
        </xdr:cNvPr>
        <xdr:cNvCxnSpPr/>
      </xdr:nvCxnSpPr>
      <xdr:spPr>
        <a:xfrm flipV="1">
          <a:off x="20434300" y="7027080"/>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52398</xdr:rowOff>
    </xdr:from>
    <xdr:to>
      <xdr:col>102</xdr:col>
      <xdr:colOff>165100</xdr:colOff>
      <xdr:row>41</xdr:row>
      <xdr:rowOff>153998</xdr:rowOff>
    </xdr:to>
    <xdr:sp macro="" textlink="">
      <xdr:nvSpPr>
        <xdr:cNvPr id="298" name="楕円 297">
          <a:extLst>
            <a:ext uri="{FF2B5EF4-FFF2-40B4-BE49-F238E27FC236}">
              <a16:creationId xmlns:a16="http://schemas.microsoft.com/office/drawing/2014/main" id="{57038C58-8DAE-46A9-9362-3FDDA0A46010}"/>
            </a:ext>
          </a:extLst>
        </xdr:cNvPr>
        <xdr:cNvSpPr/>
      </xdr:nvSpPr>
      <xdr:spPr>
        <a:xfrm>
          <a:off x="19494500" y="708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1910</xdr:rowOff>
    </xdr:from>
    <xdr:to>
      <xdr:col>107</xdr:col>
      <xdr:colOff>50800</xdr:colOff>
      <xdr:row>41</xdr:row>
      <xdr:rowOff>103198</xdr:rowOff>
    </xdr:to>
    <xdr:cxnSp macro="">
      <xdr:nvCxnSpPr>
        <xdr:cNvPr id="299" name="直線コネクタ 298">
          <a:extLst>
            <a:ext uri="{FF2B5EF4-FFF2-40B4-BE49-F238E27FC236}">
              <a16:creationId xmlns:a16="http://schemas.microsoft.com/office/drawing/2014/main" id="{385F68C8-23C8-44D2-8936-76EC1D91EDED}"/>
            </a:ext>
          </a:extLst>
        </xdr:cNvPr>
        <xdr:cNvCxnSpPr/>
      </xdr:nvCxnSpPr>
      <xdr:spPr>
        <a:xfrm flipV="1">
          <a:off x="19545300" y="7031360"/>
          <a:ext cx="889000" cy="10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53446</xdr:rowOff>
    </xdr:from>
    <xdr:to>
      <xdr:col>98</xdr:col>
      <xdr:colOff>38100</xdr:colOff>
      <xdr:row>41</xdr:row>
      <xdr:rowOff>155046</xdr:rowOff>
    </xdr:to>
    <xdr:sp macro="" textlink="">
      <xdr:nvSpPr>
        <xdr:cNvPr id="300" name="楕円 299">
          <a:extLst>
            <a:ext uri="{FF2B5EF4-FFF2-40B4-BE49-F238E27FC236}">
              <a16:creationId xmlns:a16="http://schemas.microsoft.com/office/drawing/2014/main" id="{C0ABF14B-47A4-4DAF-AB8F-A3D8EA6072EC}"/>
            </a:ext>
          </a:extLst>
        </xdr:cNvPr>
        <xdr:cNvSpPr/>
      </xdr:nvSpPr>
      <xdr:spPr>
        <a:xfrm>
          <a:off x="18605500" y="70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103198</xdr:rowOff>
    </xdr:from>
    <xdr:to>
      <xdr:col>102</xdr:col>
      <xdr:colOff>114300</xdr:colOff>
      <xdr:row>41</xdr:row>
      <xdr:rowOff>104246</xdr:rowOff>
    </xdr:to>
    <xdr:cxnSp macro="">
      <xdr:nvCxnSpPr>
        <xdr:cNvPr id="301" name="直線コネクタ 300">
          <a:extLst>
            <a:ext uri="{FF2B5EF4-FFF2-40B4-BE49-F238E27FC236}">
              <a16:creationId xmlns:a16="http://schemas.microsoft.com/office/drawing/2014/main" id="{A505556C-50F1-4FAD-82DD-72076BB49EDA}"/>
            </a:ext>
          </a:extLst>
        </xdr:cNvPr>
        <xdr:cNvCxnSpPr/>
      </xdr:nvCxnSpPr>
      <xdr:spPr>
        <a:xfrm flipV="1">
          <a:off x="18656300" y="7132648"/>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302" name="n_1aveValue【一般廃棄物処理施設】&#10;一人当たり有形固定資産（償却資産）額">
          <a:extLst>
            <a:ext uri="{FF2B5EF4-FFF2-40B4-BE49-F238E27FC236}">
              <a16:creationId xmlns:a16="http://schemas.microsoft.com/office/drawing/2014/main" id="{B89725DF-BEFE-4B91-88D7-10ED2B9D07BE}"/>
            </a:ext>
          </a:extLst>
        </xdr:cNvPr>
        <xdr:cNvSpPr txBox="1"/>
      </xdr:nvSpPr>
      <xdr:spPr>
        <a:xfrm>
          <a:off x="2101109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303" name="n_2aveValue【一般廃棄物処理施設】&#10;一人当たり有形固定資産（償却資産）額">
          <a:extLst>
            <a:ext uri="{FF2B5EF4-FFF2-40B4-BE49-F238E27FC236}">
              <a16:creationId xmlns:a16="http://schemas.microsoft.com/office/drawing/2014/main" id="{296DA434-AD85-4D4A-AF0A-7162F1823E7A}"/>
            </a:ext>
          </a:extLst>
        </xdr:cNvPr>
        <xdr:cNvSpPr txBox="1"/>
      </xdr:nvSpPr>
      <xdr:spPr>
        <a:xfrm>
          <a:off x="20134795" y="70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304" name="n_3aveValue【一般廃棄物処理施設】&#10;一人当たり有形固定資産（償却資産）額">
          <a:extLst>
            <a:ext uri="{FF2B5EF4-FFF2-40B4-BE49-F238E27FC236}">
              <a16:creationId xmlns:a16="http://schemas.microsoft.com/office/drawing/2014/main" id="{5A1E1D23-1F4B-4076-B526-4280FEAFEADD}"/>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305" name="n_4aveValue【一般廃棄物処理施設】&#10;一人当たり有形固定資産（償却資産）額">
          <a:extLst>
            <a:ext uri="{FF2B5EF4-FFF2-40B4-BE49-F238E27FC236}">
              <a16:creationId xmlns:a16="http://schemas.microsoft.com/office/drawing/2014/main" id="{C329D129-366C-4EFE-B84B-2B55FA25EC51}"/>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64957</xdr:rowOff>
    </xdr:from>
    <xdr:ext cx="599010" cy="259045"/>
    <xdr:sp macro="" textlink="">
      <xdr:nvSpPr>
        <xdr:cNvPr id="306" name="n_1mainValue【一般廃棄物処理施設】&#10;一人当たり有形固定資産（償却資産）額">
          <a:extLst>
            <a:ext uri="{FF2B5EF4-FFF2-40B4-BE49-F238E27FC236}">
              <a16:creationId xmlns:a16="http://schemas.microsoft.com/office/drawing/2014/main" id="{A74B0C7C-2150-4BAE-8784-532681D6147E}"/>
            </a:ext>
          </a:extLst>
        </xdr:cNvPr>
        <xdr:cNvSpPr txBox="1"/>
      </xdr:nvSpPr>
      <xdr:spPr>
        <a:xfrm>
          <a:off x="21011095" y="675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69237</xdr:rowOff>
    </xdr:from>
    <xdr:ext cx="599010" cy="259045"/>
    <xdr:sp macro="" textlink="">
      <xdr:nvSpPr>
        <xdr:cNvPr id="307" name="n_2mainValue【一般廃棄物処理施設】&#10;一人当たり有形固定資産（償却資産）額">
          <a:extLst>
            <a:ext uri="{FF2B5EF4-FFF2-40B4-BE49-F238E27FC236}">
              <a16:creationId xmlns:a16="http://schemas.microsoft.com/office/drawing/2014/main" id="{93AC6BDC-3037-42BC-8FFC-A2B82EA7D512}"/>
            </a:ext>
          </a:extLst>
        </xdr:cNvPr>
        <xdr:cNvSpPr txBox="1"/>
      </xdr:nvSpPr>
      <xdr:spPr>
        <a:xfrm>
          <a:off x="20134795" y="675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145125</xdr:rowOff>
    </xdr:from>
    <xdr:ext cx="534377" cy="259045"/>
    <xdr:sp macro="" textlink="">
      <xdr:nvSpPr>
        <xdr:cNvPr id="308" name="n_3mainValue【一般廃棄物処理施設】&#10;一人当たり有形固定資産（償却資産）額">
          <a:extLst>
            <a:ext uri="{FF2B5EF4-FFF2-40B4-BE49-F238E27FC236}">
              <a16:creationId xmlns:a16="http://schemas.microsoft.com/office/drawing/2014/main" id="{BC521D16-73A1-464C-A001-AC52C1984677}"/>
            </a:ext>
          </a:extLst>
        </xdr:cNvPr>
        <xdr:cNvSpPr txBox="1"/>
      </xdr:nvSpPr>
      <xdr:spPr>
        <a:xfrm>
          <a:off x="19278111" y="71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146173</xdr:rowOff>
    </xdr:from>
    <xdr:ext cx="534377" cy="259045"/>
    <xdr:sp macro="" textlink="">
      <xdr:nvSpPr>
        <xdr:cNvPr id="309" name="n_4mainValue【一般廃棄物処理施設】&#10;一人当たり有形固定資産（償却資産）額">
          <a:extLst>
            <a:ext uri="{FF2B5EF4-FFF2-40B4-BE49-F238E27FC236}">
              <a16:creationId xmlns:a16="http://schemas.microsoft.com/office/drawing/2014/main" id="{584465C2-1232-412E-8949-31A4B7F0CA53}"/>
            </a:ext>
          </a:extLst>
        </xdr:cNvPr>
        <xdr:cNvSpPr txBox="1"/>
      </xdr:nvSpPr>
      <xdr:spPr>
        <a:xfrm>
          <a:off x="18389111" y="717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a:extLst>
            <a:ext uri="{FF2B5EF4-FFF2-40B4-BE49-F238E27FC236}">
              <a16:creationId xmlns:a16="http://schemas.microsoft.com/office/drawing/2014/main" id="{82CC301C-083A-48CA-AB54-6802A8DFF6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a:extLst>
            <a:ext uri="{FF2B5EF4-FFF2-40B4-BE49-F238E27FC236}">
              <a16:creationId xmlns:a16="http://schemas.microsoft.com/office/drawing/2014/main" id="{DB06B892-5F44-4257-84C6-D3296E52E7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a:extLst>
            <a:ext uri="{FF2B5EF4-FFF2-40B4-BE49-F238E27FC236}">
              <a16:creationId xmlns:a16="http://schemas.microsoft.com/office/drawing/2014/main" id="{7975E3D9-B711-49AE-B991-4A82C166EE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a:extLst>
            <a:ext uri="{FF2B5EF4-FFF2-40B4-BE49-F238E27FC236}">
              <a16:creationId xmlns:a16="http://schemas.microsoft.com/office/drawing/2014/main" id="{3030F08F-9462-4A47-AE0F-6622BB72C2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a:extLst>
            <a:ext uri="{FF2B5EF4-FFF2-40B4-BE49-F238E27FC236}">
              <a16:creationId xmlns:a16="http://schemas.microsoft.com/office/drawing/2014/main" id="{869A1501-8710-48FC-B899-B287F642C1E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a:extLst>
            <a:ext uri="{FF2B5EF4-FFF2-40B4-BE49-F238E27FC236}">
              <a16:creationId xmlns:a16="http://schemas.microsoft.com/office/drawing/2014/main" id="{7336795F-1F52-4691-B272-2A8361AABF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a:extLst>
            <a:ext uri="{FF2B5EF4-FFF2-40B4-BE49-F238E27FC236}">
              <a16:creationId xmlns:a16="http://schemas.microsoft.com/office/drawing/2014/main" id="{628B03B0-ED17-47A4-987C-26497D1976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a:extLst>
            <a:ext uri="{FF2B5EF4-FFF2-40B4-BE49-F238E27FC236}">
              <a16:creationId xmlns:a16="http://schemas.microsoft.com/office/drawing/2014/main" id="{80854D8A-CAF1-48B6-B436-6BFFCE247DC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8" name="テキスト ボックス 317">
          <a:extLst>
            <a:ext uri="{FF2B5EF4-FFF2-40B4-BE49-F238E27FC236}">
              <a16:creationId xmlns:a16="http://schemas.microsoft.com/office/drawing/2014/main" id="{019A5AA2-26E1-490B-A237-B1D335F4C3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9" name="直線コネクタ 318">
          <a:extLst>
            <a:ext uri="{FF2B5EF4-FFF2-40B4-BE49-F238E27FC236}">
              <a16:creationId xmlns:a16="http://schemas.microsoft.com/office/drawing/2014/main" id="{06D539AE-9B0D-4FCB-B89E-4F130D8D391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0" name="テキスト ボックス 319">
          <a:extLst>
            <a:ext uri="{FF2B5EF4-FFF2-40B4-BE49-F238E27FC236}">
              <a16:creationId xmlns:a16="http://schemas.microsoft.com/office/drawing/2014/main" id="{2F31F6BD-FE59-41DB-8E64-29D3547EC1C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1" name="直線コネクタ 320">
          <a:extLst>
            <a:ext uri="{FF2B5EF4-FFF2-40B4-BE49-F238E27FC236}">
              <a16:creationId xmlns:a16="http://schemas.microsoft.com/office/drawing/2014/main" id="{52B08961-7428-4170-B224-5CE2010FCFA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2" name="テキスト ボックス 321">
          <a:extLst>
            <a:ext uri="{FF2B5EF4-FFF2-40B4-BE49-F238E27FC236}">
              <a16:creationId xmlns:a16="http://schemas.microsoft.com/office/drawing/2014/main" id="{0CDEC841-713D-4D05-8794-EDC320DB24B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3" name="直線コネクタ 322">
          <a:extLst>
            <a:ext uri="{FF2B5EF4-FFF2-40B4-BE49-F238E27FC236}">
              <a16:creationId xmlns:a16="http://schemas.microsoft.com/office/drawing/2014/main" id="{7C5BE4D3-3C25-4EB8-8D2D-E57477B83AD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4" name="テキスト ボックス 323">
          <a:extLst>
            <a:ext uri="{FF2B5EF4-FFF2-40B4-BE49-F238E27FC236}">
              <a16:creationId xmlns:a16="http://schemas.microsoft.com/office/drawing/2014/main" id="{96EB593B-5C7E-4904-ABEF-1D6BDAC8378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5" name="直線コネクタ 324">
          <a:extLst>
            <a:ext uri="{FF2B5EF4-FFF2-40B4-BE49-F238E27FC236}">
              <a16:creationId xmlns:a16="http://schemas.microsoft.com/office/drawing/2014/main" id="{EC893D2F-FE48-4D1B-BFAB-13745C12E78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6" name="テキスト ボックス 325">
          <a:extLst>
            <a:ext uri="{FF2B5EF4-FFF2-40B4-BE49-F238E27FC236}">
              <a16:creationId xmlns:a16="http://schemas.microsoft.com/office/drawing/2014/main" id="{F9ECCA9D-F386-4BDA-B5C4-D6AA89A945A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7" name="直線コネクタ 326">
          <a:extLst>
            <a:ext uri="{FF2B5EF4-FFF2-40B4-BE49-F238E27FC236}">
              <a16:creationId xmlns:a16="http://schemas.microsoft.com/office/drawing/2014/main" id="{55B78022-CACA-4828-890E-9526BE6EB45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8" name="テキスト ボックス 327">
          <a:extLst>
            <a:ext uri="{FF2B5EF4-FFF2-40B4-BE49-F238E27FC236}">
              <a16:creationId xmlns:a16="http://schemas.microsoft.com/office/drawing/2014/main" id="{D2E87FB1-B213-4DBE-A523-97F0E7A04D5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9" name="直線コネクタ 328">
          <a:extLst>
            <a:ext uri="{FF2B5EF4-FFF2-40B4-BE49-F238E27FC236}">
              <a16:creationId xmlns:a16="http://schemas.microsoft.com/office/drawing/2014/main" id="{C04BB451-B34F-496B-9919-D76675CECEE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0" name="テキスト ボックス 329">
          <a:extLst>
            <a:ext uri="{FF2B5EF4-FFF2-40B4-BE49-F238E27FC236}">
              <a16:creationId xmlns:a16="http://schemas.microsoft.com/office/drawing/2014/main" id="{2A555467-6F77-45AD-8332-FB0A8DC7031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a:extLst>
            <a:ext uri="{FF2B5EF4-FFF2-40B4-BE49-F238E27FC236}">
              <a16:creationId xmlns:a16="http://schemas.microsoft.com/office/drawing/2014/main" id="{8C5DF66E-33FC-43E8-8729-586D2A8F795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2" name="テキスト ボックス 331">
          <a:extLst>
            <a:ext uri="{FF2B5EF4-FFF2-40B4-BE49-F238E27FC236}">
              <a16:creationId xmlns:a16="http://schemas.microsoft.com/office/drawing/2014/main" id="{4139D7E2-411F-4539-8FB2-15241FE5FF7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a:extLst>
            <a:ext uri="{FF2B5EF4-FFF2-40B4-BE49-F238E27FC236}">
              <a16:creationId xmlns:a16="http://schemas.microsoft.com/office/drawing/2014/main" id="{02D1B953-4CEA-4108-B4D0-B4F790B364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334" name="直線コネクタ 333">
          <a:extLst>
            <a:ext uri="{FF2B5EF4-FFF2-40B4-BE49-F238E27FC236}">
              <a16:creationId xmlns:a16="http://schemas.microsoft.com/office/drawing/2014/main" id="{E92A259E-B870-4656-9877-2F322C64A528}"/>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5" name="【保健センター・保健所】&#10;有形固定資産減価償却率最小値テキスト">
          <a:extLst>
            <a:ext uri="{FF2B5EF4-FFF2-40B4-BE49-F238E27FC236}">
              <a16:creationId xmlns:a16="http://schemas.microsoft.com/office/drawing/2014/main" id="{CEE9E70A-F935-44F8-BC3F-D5C0402036F3}"/>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6" name="直線コネクタ 335">
          <a:extLst>
            <a:ext uri="{FF2B5EF4-FFF2-40B4-BE49-F238E27FC236}">
              <a16:creationId xmlns:a16="http://schemas.microsoft.com/office/drawing/2014/main" id="{D4DC9F5C-F25A-4847-A078-ADE966086CD2}"/>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337" name="【保健センター・保健所】&#10;有形固定資産減価償却率最大値テキスト">
          <a:extLst>
            <a:ext uri="{FF2B5EF4-FFF2-40B4-BE49-F238E27FC236}">
              <a16:creationId xmlns:a16="http://schemas.microsoft.com/office/drawing/2014/main" id="{64CE4E75-B580-4376-817E-4B94385EE815}"/>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338" name="直線コネクタ 337">
          <a:extLst>
            <a:ext uri="{FF2B5EF4-FFF2-40B4-BE49-F238E27FC236}">
              <a16:creationId xmlns:a16="http://schemas.microsoft.com/office/drawing/2014/main" id="{1F464E5A-2484-4A1B-B231-2CA869F84A5E}"/>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339" name="【保健センター・保健所】&#10;有形固定資産減価償却率平均値テキスト">
          <a:extLst>
            <a:ext uri="{FF2B5EF4-FFF2-40B4-BE49-F238E27FC236}">
              <a16:creationId xmlns:a16="http://schemas.microsoft.com/office/drawing/2014/main" id="{4866D0E1-42B5-4CBA-84B7-DB89B50FAFF2}"/>
            </a:ext>
          </a:extLst>
        </xdr:cNvPr>
        <xdr:cNvSpPr txBox="1"/>
      </xdr:nvSpPr>
      <xdr:spPr>
        <a:xfrm>
          <a:off x="1635760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340" name="フローチャート: 判断 339">
          <a:extLst>
            <a:ext uri="{FF2B5EF4-FFF2-40B4-BE49-F238E27FC236}">
              <a16:creationId xmlns:a16="http://schemas.microsoft.com/office/drawing/2014/main" id="{AB2C0631-1D34-4B0D-9E71-D47EE2ACA501}"/>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341" name="フローチャート: 判断 340">
          <a:extLst>
            <a:ext uri="{FF2B5EF4-FFF2-40B4-BE49-F238E27FC236}">
              <a16:creationId xmlns:a16="http://schemas.microsoft.com/office/drawing/2014/main" id="{D984AA3A-5283-4027-A41E-63A5806FCFE6}"/>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342" name="フローチャート: 判断 341">
          <a:extLst>
            <a:ext uri="{FF2B5EF4-FFF2-40B4-BE49-F238E27FC236}">
              <a16:creationId xmlns:a16="http://schemas.microsoft.com/office/drawing/2014/main" id="{A406E1A6-2EAA-441C-8A23-CCF8255DFBDE}"/>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343" name="フローチャート: 判断 342">
          <a:extLst>
            <a:ext uri="{FF2B5EF4-FFF2-40B4-BE49-F238E27FC236}">
              <a16:creationId xmlns:a16="http://schemas.microsoft.com/office/drawing/2014/main" id="{5E7F7777-973D-4DAB-AF87-7977E6B8B539}"/>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344" name="フローチャート: 判断 343">
          <a:extLst>
            <a:ext uri="{FF2B5EF4-FFF2-40B4-BE49-F238E27FC236}">
              <a16:creationId xmlns:a16="http://schemas.microsoft.com/office/drawing/2014/main" id="{A7564F58-E63E-4279-81B9-72AD50DB0E0D}"/>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7114B86E-8DD4-4F27-A8EE-4157B85563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FAE5CF78-E868-475B-B501-7BACDBB6E79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9B2D0062-03BF-48AB-9F31-AFCF2289982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7AB94330-488E-4ED7-ACAE-0C84FF14E19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3A04A032-C034-48D2-AB73-4ACC8E2125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73025</xdr:rowOff>
    </xdr:from>
    <xdr:to>
      <xdr:col>85</xdr:col>
      <xdr:colOff>177800</xdr:colOff>
      <xdr:row>58</xdr:row>
      <xdr:rowOff>3175</xdr:rowOff>
    </xdr:to>
    <xdr:sp macro="" textlink="">
      <xdr:nvSpPr>
        <xdr:cNvPr id="350" name="楕円 349">
          <a:extLst>
            <a:ext uri="{FF2B5EF4-FFF2-40B4-BE49-F238E27FC236}">
              <a16:creationId xmlns:a16="http://schemas.microsoft.com/office/drawing/2014/main" id="{6D53760C-44A8-4F5D-BC53-5336E440BE97}"/>
            </a:ext>
          </a:extLst>
        </xdr:cNvPr>
        <xdr:cNvSpPr/>
      </xdr:nvSpPr>
      <xdr:spPr>
        <a:xfrm>
          <a:off x="16268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95902</xdr:rowOff>
    </xdr:from>
    <xdr:ext cx="405111" cy="259045"/>
    <xdr:sp macro="" textlink="">
      <xdr:nvSpPr>
        <xdr:cNvPr id="351" name="【保健センター・保健所】&#10;有形固定資産減価償却率該当値テキスト">
          <a:extLst>
            <a:ext uri="{FF2B5EF4-FFF2-40B4-BE49-F238E27FC236}">
              <a16:creationId xmlns:a16="http://schemas.microsoft.com/office/drawing/2014/main" id="{FBA6979E-90B2-4910-9650-4A951AC7A894}"/>
            </a:ext>
          </a:extLst>
        </xdr:cNvPr>
        <xdr:cNvSpPr txBox="1"/>
      </xdr:nvSpPr>
      <xdr:spPr>
        <a:xfrm>
          <a:off x="16357600"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31115</xdr:rowOff>
    </xdr:from>
    <xdr:to>
      <xdr:col>81</xdr:col>
      <xdr:colOff>101600</xdr:colOff>
      <xdr:row>57</xdr:row>
      <xdr:rowOff>132715</xdr:rowOff>
    </xdr:to>
    <xdr:sp macro="" textlink="">
      <xdr:nvSpPr>
        <xdr:cNvPr id="352" name="楕円 351">
          <a:extLst>
            <a:ext uri="{FF2B5EF4-FFF2-40B4-BE49-F238E27FC236}">
              <a16:creationId xmlns:a16="http://schemas.microsoft.com/office/drawing/2014/main" id="{279065E7-91C7-4443-93AE-706AC7E16428}"/>
            </a:ext>
          </a:extLst>
        </xdr:cNvPr>
        <xdr:cNvSpPr/>
      </xdr:nvSpPr>
      <xdr:spPr>
        <a:xfrm>
          <a:off x="15430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81915</xdr:rowOff>
    </xdr:from>
    <xdr:to>
      <xdr:col>85</xdr:col>
      <xdr:colOff>127000</xdr:colOff>
      <xdr:row>57</xdr:row>
      <xdr:rowOff>123825</xdr:rowOff>
    </xdr:to>
    <xdr:cxnSp macro="">
      <xdr:nvCxnSpPr>
        <xdr:cNvPr id="353" name="直線コネクタ 352">
          <a:extLst>
            <a:ext uri="{FF2B5EF4-FFF2-40B4-BE49-F238E27FC236}">
              <a16:creationId xmlns:a16="http://schemas.microsoft.com/office/drawing/2014/main" id="{F3AB99B9-467A-4BED-A9C0-FBC95A8CBA67}"/>
            </a:ext>
          </a:extLst>
        </xdr:cNvPr>
        <xdr:cNvCxnSpPr/>
      </xdr:nvCxnSpPr>
      <xdr:spPr>
        <a:xfrm>
          <a:off x="15481300" y="98545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162560</xdr:rowOff>
    </xdr:from>
    <xdr:to>
      <xdr:col>76</xdr:col>
      <xdr:colOff>165100</xdr:colOff>
      <xdr:row>57</xdr:row>
      <xdr:rowOff>92710</xdr:rowOff>
    </xdr:to>
    <xdr:sp macro="" textlink="">
      <xdr:nvSpPr>
        <xdr:cNvPr id="354" name="楕円 353">
          <a:extLst>
            <a:ext uri="{FF2B5EF4-FFF2-40B4-BE49-F238E27FC236}">
              <a16:creationId xmlns:a16="http://schemas.microsoft.com/office/drawing/2014/main" id="{FA4775DD-18D3-4E0D-AA3B-B7CE46D04E2A}"/>
            </a:ext>
          </a:extLst>
        </xdr:cNvPr>
        <xdr:cNvSpPr/>
      </xdr:nvSpPr>
      <xdr:spPr>
        <a:xfrm>
          <a:off x="14541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41910</xdr:rowOff>
    </xdr:from>
    <xdr:to>
      <xdr:col>81</xdr:col>
      <xdr:colOff>50800</xdr:colOff>
      <xdr:row>57</xdr:row>
      <xdr:rowOff>81915</xdr:rowOff>
    </xdr:to>
    <xdr:cxnSp macro="">
      <xdr:nvCxnSpPr>
        <xdr:cNvPr id="355" name="直線コネクタ 354">
          <a:extLst>
            <a:ext uri="{FF2B5EF4-FFF2-40B4-BE49-F238E27FC236}">
              <a16:creationId xmlns:a16="http://schemas.microsoft.com/office/drawing/2014/main" id="{2F5F5720-CC13-4CD8-9778-F8DE6D8D1EFE}"/>
            </a:ext>
          </a:extLst>
        </xdr:cNvPr>
        <xdr:cNvCxnSpPr/>
      </xdr:nvCxnSpPr>
      <xdr:spPr>
        <a:xfrm>
          <a:off x="14592300" y="98145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120650</xdr:rowOff>
    </xdr:from>
    <xdr:to>
      <xdr:col>72</xdr:col>
      <xdr:colOff>38100</xdr:colOff>
      <xdr:row>57</xdr:row>
      <xdr:rowOff>50800</xdr:rowOff>
    </xdr:to>
    <xdr:sp macro="" textlink="">
      <xdr:nvSpPr>
        <xdr:cNvPr id="356" name="楕円 355">
          <a:extLst>
            <a:ext uri="{FF2B5EF4-FFF2-40B4-BE49-F238E27FC236}">
              <a16:creationId xmlns:a16="http://schemas.microsoft.com/office/drawing/2014/main" id="{759CC50D-56D4-42C4-A714-276C72FFA76C}"/>
            </a:ext>
          </a:extLst>
        </xdr:cNvPr>
        <xdr:cNvSpPr/>
      </xdr:nvSpPr>
      <xdr:spPr>
        <a:xfrm>
          <a:off x="1365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0</xdr:rowOff>
    </xdr:from>
    <xdr:to>
      <xdr:col>76</xdr:col>
      <xdr:colOff>114300</xdr:colOff>
      <xdr:row>57</xdr:row>
      <xdr:rowOff>41910</xdr:rowOff>
    </xdr:to>
    <xdr:cxnSp macro="">
      <xdr:nvCxnSpPr>
        <xdr:cNvPr id="357" name="直線コネクタ 356">
          <a:extLst>
            <a:ext uri="{FF2B5EF4-FFF2-40B4-BE49-F238E27FC236}">
              <a16:creationId xmlns:a16="http://schemas.microsoft.com/office/drawing/2014/main" id="{8E58D379-2129-4906-890F-FE201D49CECD}"/>
            </a:ext>
          </a:extLst>
        </xdr:cNvPr>
        <xdr:cNvCxnSpPr/>
      </xdr:nvCxnSpPr>
      <xdr:spPr>
        <a:xfrm>
          <a:off x="13703300" y="9772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63500</xdr:rowOff>
    </xdr:from>
    <xdr:to>
      <xdr:col>67</xdr:col>
      <xdr:colOff>101600</xdr:colOff>
      <xdr:row>56</xdr:row>
      <xdr:rowOff>165100</xdr:rowOff>
    </xdr:to>
    <xdr:sp macro="" textlink="">
      <xdr:nvSpPr>
        <xdr:cNvPr id="358" name="楕円 357">
          <a:extLst>
            <a:ext uri="{FF2B5EF4-FFF2-40B4-BE49-F238E27FC236}">
              <a16:creationId xmlns:a16="http://schemas.microsoft.com/office/drawing/2014/main" id="{469D117E-8355-4D1A-9625-6FA8FF5C2ADC}"/>
            </a:ext>
          </a:extLst>
        </xdr:cNvPr>
        <xdr:cNvSpPr/>
      </xdr:nvSpPr>
      <xdr:spPr>
        <a:xfrm>
          <a:off x="1276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114300</xdr:rowOff>
    </xdr:from>
    <xdr:to>
      <xdr:col>71</xdr:col>
      <xdr:colOff>177800</xdr:colOff>
      <xdr:row>57</xdr:row>
      <xdr:rowOff>0</xdr:rowOff>
    </xdr:to>
    <xdr:cxnSp macro="">
      <xdr:nvCxnSpPr>
        <xdr:cNvPr id="359" name="直線コネクタ 358">
          <a:extLst>
            <a:ext uri="{FF2B5EF4-FFF2-40B4-BE49-F238E27FC236}">
              <a16:creationId xmlns:a16="http://schemas.microsoft.com/office/drawing/2014/main" id="{ECE94363-2A52-4710-B50F-A30A15370C00}"/>
            </a:ext>
          </a:extLst>
        </xdr:cNvPr>
        <xdr:cNvCxnSpPr/>
      </xdr:nvCxnSpPr>
      <xdr:spPr>
        <a:xfrm>
          <a:off x="12814300" y="9715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360" name="n_1aveValue【保健センター・保健所】&#10;有形固定資産減価償却率">
          <a:extLst>
            <a:ext uri="{FF2B5EF4-FFF2-40B4-BE49-F238E27FC236}">
              <a16:creationId xmlns:a16="http://schemas.microsoft.com/office/drawing/2014/main" id="{BC600DA1-1B2E-42F9-A190-A4DB35082847}"/>
            </a:ext>
          </a:extLst>
        </xdr:cNvPr>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361" name="n_2aveValue【保健センター・保健所】&#10;有形固定資産減価償却率">
          <a:extLst>
            <a:ext uri="{FF2B5EF4-FFF2-40B4-BE49-F238E27FC236}">
              <a16:creationId xmlns:a16="http://schemas.microsoft.com/office/drawing/2014/main" id="{A5DA992C-6BC3-4439-921F-23D4F944679C}"/>
            </a:ext>
          </a:extLst>
        </xdr:cNvPr>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362" name="n_3aveValue【保健センター・保健所】&#10;有形固定資産減価償却率">
          <a:extLst>
            <a:ext uri="{FF2B5EF4-FFF2-40B4-BE49-F238E27FC236}">
              <a16:creationId xmlns:a16="http://schemas.microsoft.com/office/drawing/2014/main" id="{FD98D9B4-87F4-4839-8298-6F6A2735D796}"/>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125747</xdr:rowOff>
    </xdr:from>
    <xdr:ext cx="405111" cy="259045"/>
    <xdr:sp macro="" textlink="">
      <xdr:nvSpPr>
        <xdr:cNvPr id="363" name="n_4aveValue【保健センター・保健所】&#10;有形固定資産減価償却率">
          <a:extLst>
            <a:ext uri="{FF2B5EF4-FFF2-40B4-BE49-F238E27FC236}">
              <a16:creationId xmlns:a16="http://schemas.microsoft.com/office/drawing/2014/main" id="{E8AD4E51-680D-4D23-A914-6803B23CE4C3}"/>
            </a:ext>
          </a:extLst>
        </xdr:cNvPr>
        <xdr:cNvSpPr txBox="1"/>
      </xdr:nvSpPr>
      <xdr:spPr>
        <a:xfrm>
          <a:off x="12611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149242</xdr:rowOff>
    </xdr:from>
    <xdr:ext cx="405111" cy="259045"/>
    <xdr:sp macro="" textlink="">
      <xdr:nvSpPr>
        <xdr:cNvPr id="364" name="n_1mainValue【保健センター・保健所】&#10;有形固定資産減価償却率">
          <a:extLst>
            <a:ext uri="{FF2B5EF4-FFF2-40B4-BE49-F238E27FC236}">
              <a16:creationId xmlns:a16="http://schemas.microsoft.com/office/drawing/2014/main" id="{505506E0-E698-428F-A70E-DBDEC3667684}"/>
            </a:ext>
          </a:extLst>
        </xdr:cNvPr>
        <xdr:cNvSpPr txBox="1"/>
      </xdr:nvSpPr>
      <xdr:spPr>
        <a:xfrm>
          <a:off x="152660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109237</xdr:rowOff>
    </xdr:from>
    <xdr:ext cx="405111" cy="259045"/>
    <xdr:sp macro="" textlink="">
      <xdr:nvSpPr>
        <xdr:cNvPr id="365" name="n_2mainValue【保健センター・保健所】&#10;有形固定資産減価償却率">
          <a:extLst>
            <a:ext uri="{FF2B5EF4-FFF2-40B4-BE49-F238E27FC236}">
              <a16:creationId xmlns:a16="http://schemas.microsoft.com/office/drawing/2014/main" id="{A2D5421D-0D6D-4035-B319-1D63CB75F1F6}"/>
            </a:ext>
          </a:extLst>
        </xdr:cNvPr>
        <xdr:cNvSpPr txBox="1"/>
      </xdr:nvSpPr>
      <xdr:spPr>
        <a:xfrm>
          <a:off x="14389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67327</xdr:rowOff>
    </xdr:from>
    <xdr:ext cx="405111" cy="259045"/>
    <xdr:sp macro="" textlink="">
      <xdr:nvSpPr>
        <xdr:cNvPr id="366" name="n_3mainValue【保健センター・保健所】&#10;有形固定資産減価償却率">
          <a:extLst>
            <a:ext uri="{FF2B5EF4-FFF2-40B4-BE49-F238E27FC236}">
              <a16:creationId xmlns:a16="http://schemas.microsoft.com/office/drawing/2014/main" id="{08F1E755-2C7C-446A-9DB1-8007F9521346}"/>
            </a:ext>
          </a:extLst>
        </xdr:cNvPr>
        <xdr:cNvSpPr txBox="1"/>
      </xdr:nvSpPr>
      <xdr:spPr>
        <a:xfrm>
          <a:off x="13500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10177</xdr:rowOff>
    </xdr:from>
    <xdr:ext cx="405111" cy="259045"/>
    <xdr:sp macro="" textlink="">
      <xdr:nvSpPr>
        <xdr:cNvPr id="367" name="n_4mainValue【保健センター・保健所】&#10;有形固定資産減価償却率">
          <a:extLst>
            <a:ext uri="{FF2B5EF4-FFF2-40B4-BE49-F238E27FC236}">
              <a16:creationId xmlns:a16="http://schemas.microsoft.com/office/drawing/2014/main" id="{463E7E15-19D7-4C6B-8A64-CE382FEA0727}"/>
            </a:ext>
          </a:extLst>
        </xdr:cNvPr>
        <xdr:cNvSpPr txBox="1"/>
      </xdr:nvSpPr>
      <xdr:spPr>
        <a:xfrm>
          <a:off x="12611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7EB09EBF-51AC-45A8-9893-2867026C088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D8A6B71E-6FEF-4C40-B749-F3EBCF9256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9C144C16-00E5-45F5-A080-AE6CB0FFA6C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3198D92C-8CF2-4E44-B606-087BD30F6A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D1E69E1A-87F1-422B-AE14-1092E600D3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9DA94156-5DF9-4158-9459-4640AC44058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48CA0936-A648-428C-9D64-B472EADF61F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024A6C5A-231C-4975-8E2D-CD7E5CA8203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7B18278E-A476-4F8B-8D90-271BEB1778B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A51DB7CF-7FC6-4792-BE85-C76D0C3AC6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8" name="直線コネクタ 377">
          <a:extLst>
            <a:ext uri="{FF2B5EF4-FFF2-40B4-BE49-F238E27FC236}">
              <a16:creationId xmlns:a16="http://schemas.microsoft.com/office/drawing/2014/main" id="{26F9E71C-3E07-4DE7-AD04-8FF1CAB9D90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9" name="テキスト ボックス 378">
          <a:extLst>
            <a:ext uri="{FF2B5EF4-FFF2-40B4-BE49-F238E27FC236}">
              <a16:creationId xmlns:a16="http://schemas.microsoft.com/office/drawing/2014/main" id="{FDD36150-265D-4602-ACE4-0A9D36DD59D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0" name="直線コネクタ 379">
          <a:extLst>
            <a:ext uri="{FF2B5EF4-FFF2-40B4-BE49-F238E27FC236}">
              <a16:creationId xmlns:a16="http://schemas.microsoft.com/office/drawing/2014/main" id="{CC9D54B8-84DD-4D4E-B6F6-214BC24D978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1" name="テキスト ボックス 380">
          <a:extLst>
            <a:ext uri="{FF2B5EF4-FFF2-40B4-BE49-F238E27FC236}">
              <a16:creationId xmlns:a16="http://schemas.microsoft.com/office/drawing/2014/main" id="{69DA7EA7-5995-4483-9316-3AF281098A3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2" name="直線コネクタ 381">
          <a:extLst>
            <a:ext uri="{FF2B5EF4-FFF2-40B4-BE49-F238E27FC236}">
              <a16:creationId xmlns:a16="http://schemas.microsoft.com/office/drawing/2014/main" id="{1F2D42E9-168B-453A-88A6-96BC32BBFA5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3" name="テキスト ボックス 382">
          <a:extLst>
            <a:ext uri="{FF2B5EF4-FFF2-40B4-BE49-F238E27FC236}">
              <a16:creationId xmlns:a16="http://schemas.microsoft.com/office/drawing/2014/main" id="{249B0B04-CA83-4840-933B-3B73C3E539F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4" name="直線コネクタ 383">
          <a:extLst>
            <a:ext uri="{FF2B5EF4-FFF2-40B4-BE49-F238E27FC236}">
              <a16:creationId xmlns:a16="http://schemas.microsoft.com/office/drawing/2014/main" id="{950B2270-13BD-4271-8511-DF97BB56565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5" name="テキスト ボックス 384">
          <a:extLst>
            <a:ext uri="{FF2B5EF4-FFF2-40B4-BE49-F238E27FC236}">
              <a16:creationId xmlns:a16="http://schemas.microsoft.com/office/drawing/2014/main" id="{F1931868-E5DF-49A1-BAA1-3E57A90B301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DF18E780-3C91-4AF2-AD42-1B921CC1E3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0F914E2D-9232-470D-B283-10A30689750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9A0C37C9-5C0E-4885-AB1E-060A85DAC1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389" name="直線コネクタ 388">
          <a:extLst>
            <a:ext uri="{FF2B5EF4-FFF2-40B4-BE49-F238E27FC236}">
              <a16:creationId xmlns:a16="http://schemas.microsoft.com/office/drawing/2014/main" id="{B009FE8B-DFCF-485F-8118-F099461E1618}"/>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6ED736BF-48C1-4F28-9CC7-5229F7400DCB}"/>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391" name="直線コネクタ 390">
          <a:extLst>
            <a:ext uri="{FF2B5EF4-FFF2-40B4-BE49-F238E27FC236}">
              <a16:creationId xmlns:a16="http://schemas.microsoft.com/office/drawing/2014/main" id="{CBD7040C-A5B5-4C17-B72C-5A45A7D31F26}"/>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D27995C3-4DD0-4D41-9FAD-B4190F1206D1}"/>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393" name="直線コネクタ 392">
          <a:extLst>
            <a:ext uri="{FF2B5EF4-FFF2-40B4-BE49-F238E27FC236}">
              <a16:creationId xmlns:a16="http://schemas.microsoft.com/office/drawing/2014/main" id="{89712762-DE6F-4435-8892-342344209E44}"/>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0461AEC0-6D63-43FC-8BC0-017848B809DC}"/>
            </a:ext>
          </a:extLst>
        </xdr:cNvPr>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395" name="フローチャート: 判断 394">
          <a:extLst>
            <a:ext uri="{FF2B5EF4-FFF2-40B4-BE49-F238E27FC236}">
              <a16:creationId xmlns:a16="http://schemas.microsoft.com/office/drawing/2014/main" id="{73F634CB-155C-4CE5-87D0-67E93361C900}"/>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396" name="フローチャート: 判断 395">
          <a:extLst>
            <a:ext uri="{FF2B5EF4-FFF2-40B4-BE49-F238E27FC236}">
              <a16:creationId xmlns:a16="http://schemas.microsoft.com/office/drawing/2014/main" id="{A2719709-D594-49BA-9FBA-3A92CF525C33}"/>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397" name="フローチャート: 判断 396">
          <a:extLst>
            <a:ext uri="{FF2B5EF4-FFF2-40B4-BE49-F238E27FC236}">
              <a16:creationId xmlns:a16="http://schemas.microsoft.com/office/drawing/2014/main" id="{4238DC29-4B88-4932-BE7F-5DF7389B596B}"/>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398" name="フローチャート: 判断 397">
          <a:extLst>
            <a:ext uri="{FF2B5EF4-FFF2-40B4-BE49-F238E27FC236}">
              <a16:creationId xmlns:a16="http://schemas.microsoft.com/office/drawing/2014/main" id="{72AA95D6-41BA-4EE3-B5C6-758669AE1A97}"/>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399" name="フローチャート: 判断 398">
          <a:extLst>
            <a:ext uri="{FF2B5EF4-FFF2-40B4-BE49-F238E27FC236}">
              <a16:creationId xmlns:a16="http://schemas.microsoft.com/office/drawing/2014/main" id="{6FFD734A-7EBC-4D6F-A724-929C2AF347BC}"/>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8E3DFB4C-7B06-40D9-A853-76D3577F78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83FCB35C-295C-44C9-B633-A9194D56D0F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D83E4A47-0293-47ED-BD3E-AE52209587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902CE088-40D8-460D-9639-948442EF26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CD672CEF-78AC-41BD-B810-E3D253F033F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139395</xdr:rowOff>
    </xdr:from>
    <xdr:to>
      <xdr:col>116</xdr:col>
      <xdr:colOff>114300</xdr:colOff>
      <xdr:row>61</xdr:row>
      <xdr:rowOff>69545</xdr:rowOff>
    </xdr:to>
    <xdr:sp macro="" textlink="">
      <xdr:nvSpPr>
        <xdr:cNvPr id="405" name="楕円 404">
          <a:extLst>
            <a:ext uri="{FF2B5EF4-FFF2-40B4-BE49-F238E27FC236}">
              <a16:creationId xmlns:a16="http://schemas.microsoft.com/office/drawing/2014/main" id="{8CBF989C-FF1E-40A0-B0E6-8434B2DAC746}"/>
            </a:ext>
          </a:extLst>
        </xdr:cNvPr>
        <xdr:cNvSpPr/>
      </xdr:nvSpPr>
      <xdr:spPr>
        <a:xfrm>
          <a:off x="22110700" y="104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162272</xdr:rowOff>
    </xdr:from>
    <xdr:ext cx="469744" cy="259045"/>
    <xdr:sp macro="" textlink="">
      <xdr:nvSpPr>
        <xdr:cNvPr id="406" name="【保健センター・保健所】&#10;一人当たり面積該当値テキスト">
          <a:extLst>
            <a:ext uri="{FF2B5EF4-FFF2-40B4-BE49-F238E27FC236}">
              <a16:creationId xmlns:a16="http://schemas.microsoft.com/office/drawing/2014/main" id="{761E433F-D7EF-434D-A086-7DB6F05D6AB3}"/>
            </a:ext>
          </a:extLst>
        </xdr:cNvPr>
        <xdr:cNvSpPr txBox="1"/>
      </xdr:nvSpPr>
      <xdr:spPr>
        <a:xfrm>
          <a:off x="22199600" y="102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142824</xdr:rowOff>
    </xdr:from>
    <xdr:to>
      <xdr:col>112</xdr:col>
      <xdr:colOff>38100</xdr:colOff>
      <xdr:row>61</xdr:row>
      <xdr:rowOff>72974</xdr:rowOff>
    </xdr:to>
    <xdr:sp macro="" textlink="">
      <xdr:nvSpPr>
        <xdr:cNvPr id="407" name="楕円 406">
          <a:extLst>
            <a:ext uri="{FF2B5EF4-FFF2-40B4-BE49-F238E27FC236}">
              <a16:creationId xmlns:a16="http://schemas.microsoft.com/office/drawing/2014/main" id="{0A918BC9-0028-47EA-80AF-1E4C1D264A82}"/>
            </a:ext>
          </a:extLst>
        </xdr:cNvPr>
        <xdr:cNvSpPr/>
      </xdr:nvSpPr>
      <xdr:spPr>
        <a:xfrm>
          <a:off x="21272500" y="104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18745</xdr:rowOff>
    </xdr:from>
    <xdr:to>
      <xdr:col>116</xdr:col>
      <xdr:colOff>63500</xdr:colOff>
      <xdr:row>61</xdr:row>
      <xdr:rowOff>22174</xdr:rowOff>
    </xdr:to>
    <xdr:cxnSp macro="">
      <xdr:nvCxnSpPr>
        <xdr:cNvPr id="408" name="直線コネクタ 407">
          <a:extLst>
            <a:ext uri="{FF2B5EF4-FFF2-40B4-BE49-F238E27FC236}">
              <a16:creationId xmlns:a16="http://schemas.microsoft.com/office/drawing/2014/main" id="{4093ACAB-12A7-4CA0-9D7D-6944219E38F3}"/>
            </a:ext>
          </a:extLst>
        </xdr:cNvPr>
        <xdr:cNvCxnSpPr/>
      </xdr:nvCxnSpPr>
      <xdr:spPr>
        <a:xfrm flipV="1">
          <a:off x="21323300" y="1047719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158369</xdr:rowOff>
    </xdr:from>
    <xdr:to>
      <xdr:col>107</xdr:col>
      <xdr:colOff>101600</xdr:colOff>
      <xdr:row>61</xdr:row>
      <xdr:rowOff>88519</xdr:rowOff>
    </xdr:to>
    <xdr:sp macro="" textlink="">
      <xdr:nvSpPr>
        <xdr:cNvPr id="409" name="楕円 408">
          <a:extLst>
            <a:ext uri="{FF2B5EF4-FFF2-40B4-BE49-F238E27FC236}">
              <a16:creationId xmlns:a16="http://schemas.microsoft.com/office/drawing/2014/main" id="{AC4C0FD4-0219-4EFA-87CF-6F4E8C0C7C24}"/>
            </a:ext>
          </a:extLst>
        </xdr:cNvPr>
        <xdr:cNvSpPr/>
      </xdr:nvSpPr>
      <xdr:spPr>
        <a:xfrm>
          <a:off x="20383500" y="104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22174</xdr:rowOff>
    </xdr:from>
    <xdr:to>
      <xdr:col>111</xdr:col>
      <xdr:colOff>177800</xdr:colOff>
      <xdr:row>61</xdr:row>
      <xdr:rowOff>37719</xdr:rowOff>
    </xdr:to>
    <xdr:cxnSp macro="">
      <xdr:nvCxnSpPr>
        <xdr:cNvPr id="410" name="直線コネクタ 409">
          <a:extLst>
            <a:ext uri="{FF2B5EF4-FFF2-40B4-BE49-F238E27FC236}">
              <a16:creationId xmlns:a16="http://schemas.microsoft.com/office/drawing/2014/main" id="{37F2069E-2AF1-4F27-9979-E448EB0B311A}"/>
            </a:ext>
          </a:extLst>
        </xdr:cNvPr>
        <xdr:cNvCxnSpPr/>
      </xdr:nvCxnSpPr>
      <xdr:spPr>
        <a:xfrm flipV="1">
          <a:off x="20434300" y="1048062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168656</xdr:rowOff>
    </xdr:from>
    <xdr:to>
      <xdr:col>102</xdr:col>
      <xdr:colOff>165100</xdr:colOff>
      <xdr:row>61</xdr:row>
      <xdr:rowOff>98806</xdr:rowOff>
    </xdr:to>
    <xdr:sp macro="" textlink="">
      <xdr:nvSpPr>
        <xdr:cNvPr id="411" name="楕円 410">
          <a:extLst>
            <a:ext uri="{FF2B5EF4-FFF2-40B4-BE49-F238E27FC236}">
              <a16:creationId xmlns:a16="http://schemas.microsoft.com/office/drawing/2014/main" id="{7C1CFE74-A0B2-4808-BBF1-47BC18A1BC55}"/>
            </a:ext>
          </a:extLst>
        </xdr:cNvPr>
        <xdr:cNvSpPr/>
      </xdr:nvSpPr>
      <xdr:spPr>
        <a:xfrm>
          <a:off x="19494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37719</xdr:rowOff>
    </xdr:from>
    <xdr:to>
      <xdr:col>107</xdr:col>
      <xdr:colOff>50800</xdr:colOff>
      <xdr:row>61</xdr:row>
      <xdr:rowOff>48006</xdr:rowOff>
    </xdr:to>
    <xdr:cxnSp macro="">
      <xdr:nvCxnSpPr>
        <xdr:cNvPr id="412" name="直線コネクタ 411">
          <a:extLst>
            <a:ext uri="{FF2B5EF4-FFF2-40B4-BE49-F238E27FC236}">
              <a16:creationId xmlns:a16="http://schemas.microsoft.com/office/drawing/2014/main" id="{857293F3-203A-4B55-84F7-C2BFE804F021}"/>
            </a:ext>
          </a:extLst>
        </xdr:cNvPr>
        <xdr:cNvCxnSpPr/>
      </xdr:nvCxnSpPr>
      <xdr:spPr>
        <a:xfrm flipV="1">
          <a:off x="19545300" y="1049616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13436</xdr:rowOff>
    </xdr:from>
    <xdr:to>
      <xdr:col>98</xdr:col>
      <xdr:colOff>38100</xdr:colOff>
      <xdr:row>61</xdr:row>
      <xdr:rowOff>115036</xdr:rowOff>
    </xdr:to>
    <xdr:sp macro="" textlink="">
      <xdr:nvSpPr>
        <xdr:cNvPr id="413" name="楕円 412">
          <a:extLst>
            <a:ext uri="{FF2B5EF4-FFF2-40B4-BE49-F238E27FC236}">
              <a16:creationId xmlns:a16="http://schemas.microsoft.com/office/drawing/2014/main" id="{805702DC-AA1A-4AE9-ACF9-3A3B49AC589D}"/>
            </a:ext>
          </a:extLst>
        </xdr:cNvPr>
        <xdr:cNvSpPr/>
      </xdr:nvSpPr>
      <xdr:spPr>
        <a:xfrm>
          <a:off x="18605500" y="10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48006</xdr:rowOff>
    </xdr:from>
    <xdr:to>
      <xdr:col>102</xdr:col>
      <xdr:colOff>114300</xdr:colOff>
      <xdr:row>61</xdr:row>
      <xdr:rowOff>64236</xdr:rowOff>
    </xdr:to>
    <xdr:cxnSp macro="">
      <xdr:nvCxnSpPr>
        <xdr:cNvPr id="414" name="直線コネクタ 413">
          <a:extLst>
            <a:ext uri="{FF2B5EF4-FFF2-40B4-BE49-F238E27FC236}">
              <a16:creationId xmlns:a16="http://schemas.microsoft.com/office/drawing/2014/main" id="{089FE9AD-C91D-4269-B4D4-53CD01C4694F}"/>
            </a:ext>
          </a:extLst>
        </xdr:cNvPr>
        <xdr:cNvCxnSpPr/>
      </xdr:nvCxnSpPr>
      <xdr:spPr>
        <a:xfrm flipV="1">
          <a:off x="18656300" y="10506456"/>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415" name="n_1aveValue【保健センター・保健所】&#10;一人当たり面積">
          <a:extLst>
            <a:ext uri="{FF2B5EF4-FFF2-40B4-BE49-F238E27FC236}">
              <a16:creationId xmlns:a16="http://schemas.microsoft.com/office/drawing/2014/main" id="{52DBC567-14BD-47FA-8086-0BD9A83B60B4}"/>
            </a:ext>
          </a:extLst>
        </xdr:cNvPr>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416" name="n_2aveValue【保健センター・保健所】&#10;一人当たり面積">
          <a:extLst>
            <a:ext uri="{FF2B5EF4-FFF2-40B4-BE49-F238E27FC236}">
              <a16:creationId xmlns:a16="http://schemas.microsoft.com/office/drawing/2014/main" id="{55FA42F8-7F85-497C-B722-6E893CF71374}"/>
            </a:ext>
          </a:extLst>
        </xdr:cNvPr>
        <xdr:cNvSpPr txBox="1"/>
      </xdr:nvSpPr>
      <xdr:spPr>
        <a:xfrm>
          <a:off x="20199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417" name="n_3aveValue【保健センター・保健所】&#10;一人当たり面積">
          <a:extLst>
            <a:ext uri="{FF2B5EF4-FFF2-40B4-BE49-F238E27FC236}">
              <a16:creationId xmlns:a16="http://schemas.microsoft.com/office/drawing/2014/main" id="{C8C89814-2572-42AC-B91D-5BE1D3BAFE9D}"/>
            </a:ext>
          </a:extLst>
        </xdr:cNvPr>
        <xdr:cNvSpPr txBox="1"/>
      </xdr:nvSpPr>
      <xdr:spPr>
        <a:xfrm>
          <a:off x="19310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124909</xdr:rowOff>
    </xdr:from>
    <xdr:ext cx="469744" cy="259045"/>
    <xdr:sp macro="" textlink="">
      <xdr:nvSpPr>
        <xdr:cNvPr id="418" name="n_4aveValue【保健センター・保健所】&#10;一人当たり面積">
          <a:extLst>
            <a:ext uri="{FF2B5EF4-FFF2-40B4-BE49-F238E27FC236}">
              <a16:creationId xmlns:a16="http://schemas.microsoft.com/office/drawing/2014/main" id="{CAD15C08-3543-44CF-A135-610FBA90B7E9}"/>
            </a:ext>
          </a:extLst>
        </xdr:cNvPr>
        <xdr:cNvSpPr txBox="1"/>
      </xdr:nvSpPr>
      <xdr:spPr>
        <a:xfrm>
          <a:off x="18421427" y="109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89501</xdr:rowOff>
    </xdr:from>
    <xdr:ext cx="469744" cy="259045"/>
    <xdr:sp macro="" textlink="">
      <xdr:nvSpPr>
        <xdr:cNvPr id="419" name="n_1mainValue【保健センター・保健所】&#10;一人当たり面積">
          <a:extLst>
            <a:ext uri="{FF2B5EF4-FFF2-40B4-BE49-F238E27FC236}">
              <a16:creationId xmlns:a16="http://schemas.microsoft.com/office/drawing/2014/main" id="{D6064E28-891D-4ACE-AD25-5C7295F53918}"/>
            </a:ext>
          </a:extLst>
        </xdr:cNvPr>
        <xdr:cNvSpPr txBox="1"/>
      </xdr:nvSpPr>
      <xdr:spPr>
        <a:xfrm>
          <a:off x="21075727" y="102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105046</xdr:rowOff>
    </xdr:from>
    <xdr:ext cx="469744" cy="259045"/>
    <xdr:sp macro="" textlink="">
      <xdr:nvSpPr>
        <xdr:cNvPr id="420" name="n_2mainValue【保健センター・保健所】&#10;一人当たり面積">
          <a:extLst>
            <a:ext uri="{FF2B5EF4-FFF2-40B4-BE49-F238E27FC236}">
              <a16:creationId xmlns:a16="http://schemas.microsoft.com/office/drawing/2014/main" id="{46174323-3574-4EFF-8841-EDCF93A00B1C}"/>
            </a:ext>
          </a:extLst>
        </xdr:cNvPr>
        <xdr:cNvSpPr txBox="1"/>
      </xdr:nvSpPr>
      <xdr:spPr>
        <a:xfrm>
          <a:off x="20199427" y="102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115333</xdr:rowOff>
    </xdr:from>
    <xdr:ext cx="469744" cy="259045"/>
    <xdr:sp macro="" textlink="">
      <xdr:nvSpPr>
        <xdr:cNvPr id="421" name="n_3mainValue【保健センター・保健所】&#10;一人当たり面積">
          <a:extLst>
            <a:ext uri="{FF2B5EF4-FFF2-40B4-BE49-F238E27FC236}">
              <a16:creationId xmlns:a16="http://schemas.microsoft.com/office/drawing/2014/main" id="{9B6A4637-4231-4307-9917-204F86E846C9}"/>
            </a:ext>
          </a:extLst>
        </xdr:cNvPr>
        <xdr:cNvSpPr txBox="1"/>
      </xdr:nvSpPr>
      <xdr:spPr>
        <a:xfrm>
          <a:off x="193104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131563</xdr:rowOff>
    </xdr:from>
    <xdr:ext cx="469744" cy="259045"/>
    <xdr:sp macro="" textlink="">
      <xdr:nvSpPr>
        <xdr:cNvPr id="422" name="n_4mainValue【保健センター・保健所】&#10;一人当たり面積">
          <a:extLst>
            <a:ext uri="{FF2B5EF4-FFF2-40B4-BE49-F238E27FC236}">
              <a16:creationId xmlns:a16="http://schemas.microsoft.com/office/drawing/2014/main" id="{3C46CC77-91D9-4969-92A3-AD5B8D73F4E0}"/>
            </a:ext>
          </a:extLst>
        </xdr:cNvPr>
        <xdr:cNvSpPr txBox="1"/>
      </xdr:nvSpPr>
      <xdr:spPr>
        <a:xfrm>
          <a:off x="18421427" y="1024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C874B80F-DF83-43DF-9960-B662B825C1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2E7AA348-46C9-4D9F-9E07-52CDC1C8DB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77D57163-445E-4469-AA30-D8EF903B2EE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274BE921-FC3B-4AB3-B1FB-5B6CF3546A7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DB6C9C53-418E-49FB-AE33-F722172F14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19C0C554-62B4-4F6B-A6E2-3DD8C778C9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72639324-4E8A-4B7E-ACE4-BC06525885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95F66A2A-65FE-44A2-B0C7-7C84AAACEAB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BA78650F-2699-4538-B299-68289AE5B7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FA5FF99F-AA98-4F60-B05A-B7482FF766D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3739CDF2-5DF1-410E-9602-095BB14ACCB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66549877-EDBA-42A7-8231-40C9E483F0A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973B42CB-EEAD-4F9F-8424-73706CFF9EA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6ACE897C-AA57-443B-971A-7A5915A2B71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62B5BFA6-E49E-40A4-9B6D-B199EA101BE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A17E64B0-0100-4596-9B34-AD936AA373C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26946922-F699-4FA5-8BF0-398F756DC9F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45EA477C-C6E1-4EE9-B9B0-781396AC90C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03B1B73E-2334-4555-A52F-F6A32179839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ED80D2C1-36C3-4834-8AA3-2155B9D53A8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3" name="テキスト ボックス 442">
          <a:extLst>
            <a:ext uri="{FF2B5EF4-FFF2-40B4-BE49-F238E27FC236}">
              <a16:creationId xmlns:a16="http://schemas.microsoft.com/office/drawing/2014/main" id="{E8281980-D179-48C9-9BB1-E05F2C0F3BE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8A3E7683-74E3-4B82-B588-88A1F4DA43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5" name="テキスト ボックス 444">
          <a:extLst>
            <a:ext uri="{FF2B5EF4-FFF2-40B4-BE49-F238E27FC236}">
              <a16:creationId xmlns:a16="http://schemas.microsoft.com/office/drawing/2014/main" id="{4D57332E-FA2C-45C0-A885-257697A0FE9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a:extLst>
            <a:ext uri="{FF2B5EF4-FFF2-40B4-BE49-F238E27FC236}">
              <a16:creationId xmlns:a16="http://schemas.microsoft.com/office/drawing/2014/main" id="{E5A4C4CF-6F00-43D1-9302-1A9C5FAF082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47" name="直線コネクタ 446">
          <a:extLst>
            <a:ext uri="{FF2B5EF4-FFF2-40B4-BE49-F238E27FC236}">
              <a16:creationId xmlns:a16="http://schemas.microsoft.com/office/drawing/2014/main" id="{D4545E07-BE61-456F-8D00-3122EC639580}"/>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48" name="【消防施設】&#10;有形固定資産減価償却率最小値テキスト">
          <a:extLst>
            <a:ext uri="{FF2B5EF4-FFF2-40B4-BE49-F238E27FC236}">
              <a16:creationId xmlns:a16="http://schemas.microsoft.com/office/drawing/2014/main" id="{C8088D9A-6E23-4B73-AD1A-B9A3321EF987}"/>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49" name="直線コネクタ 448">
          <a:extLst>
            <a:ext uri="{FF2B5EF4-FFF2-40B4-BE49-F238E27FC236}">
              <a16:creationId xmlns:a16="http://schemas.microsoft.com/office/drawing/2014/main" id="{0785F20A-CD11-435F-9EEC-08CC685D7792}"/>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450" name="【消防施設】&#10;有形固定資産減価償却率最大値テキスト">
          <a:extLst>
            <a:ext uri="{FF2B5EF4-FFF2-40B4-BE49-F238E27FC236}">
              <a16:creationId xmlns:a16="http://schemas.microsoft.com/office/drawing/2014/main" id="{36266028-8EAD-4982-BE81-55F2334B9E33}"/>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451" name="直線コネクタ 450">
          <a:extLst>
            <a:ext uri="{FF2B5EF4-FFF2-40B4-BE49-F238E27FC236}">
              <a16:creationId xmlns:a16="http://schemas.microsoft.com/office/drawing/2014/main" id="{738A980A-FE51-4FFA-A59A-46531C15D2DE}"/>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52" name="【消防施設】&#10;有形固定資産減価償却率平均値テキスト">
          <a:extLst>
            <a:ext uri="{FF2B5EF4-FFF2-40B4-BE49-F238E27FC236}">
              <a16:creationId xmlns:a16="http://schemas.microsoft.com/office/drawing/2014/main" id="{C1AE33C9-90A7-4FE0-AF1E-38D04E2B9AD8}"/>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53" name="フローチャート: 判断 452">
          <a:extLst>
            <a:ext uri="{FF2B5EF4-FFF2-40B4-BE49-F238E27FC236}">
              <a16:creationId xmlns:a16="http://schemas.microsoft.com/office/drawing/2014/main" id="{2CEA4F61-ED3D-4E75-B38F-42BB842B8DA3}"/>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54" name="フローチャート: 判断 453">
          <a:extLst>
            <a:ext uri="{FF2B5EF4-FFF2-40B4-BE49-F238E27FC236}">
              <a16:creationId xmlns:a16="http://schemas.microsoft.com/office/drawing/2014/main" id="{B84FDCEE-8938-4B03-B66A-1B44360383D0}"/>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455" name="フローチャート: 判断 454">
          <a:extLst>
            <a:ext uri="{FF2B5EF4-FFF2-40B4-BE49-F238E27FC236}">
              <a16:creationId xmlns:a16="http://schemas.microsoft.com/office/drawing/2014/main" id="{B8AE1205-290D-414E-B8ED-7B45708147BF}"/>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56" name="フローチャート: 判断 455">
          <a:extLst>
            <a:ext uri="{FF2B5EF4-FFF2-40B4-BE49-F238E27FC236}">
              <a16:creationId xmlns:a16="http://schemas.microsoft.com/office/drawing/2014/main" id="{228BF891-64E0-41EF-B327-B0F7E6A8ADCA}"/>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457" name="フローチャート: 判断 456">
          <a:extLst>
            <a:ext uri="{FF2B5EF4-FFF2-40B4-BE49-F238E27FC236}">
              <a16:creationId xmlns:a16="http://schemas.microsoft.com/office/drawing/2014/main" id="{19243521-0444-4D99-96D9-82BBD495C260}"/>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3D05313-D340-4782-A5FF-3B94F2842A5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588D7106-7BF5-41B2-BCB1-4B6CE4666CA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7588F079-74D1-429A-8ED3-7EA75D2D1B3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1EF660CE-FD75-4163-A759-B5E2838B4E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E107F553-394F-43E6-99F2-D3226084DE4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463" name="楕円 462">
          <a:extLst>
            <a:ext uri="{FF2B5EF4-FFF2-40B4-BE49-F238E27FC236}">
              <a16:creationId xmlns:a16="http://schemas.microsoft.com/office/drawing/2014/main" id="{1D1D63D8-602E-48C7-BE37-BA0777DA7F55}"/>
            </a:ext>
          </a:extLst>
        </xdr:cNvPr>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464" name="【消防施設】&#10;有形固定資産減価償却率該当値テキスト">
          <a:extLst>
            <a:ext uri="{FF2B5EF4-FFF2-40B4-BE49-F238E27FC236}">
              <a16:creationId xmlns:a16="http://schemas.microsoft.com/office/drawing/2014/main" id="{8881F82A-F498-47D9-9083-6EA597D92EB2}"/>
            </a:ext>
          </a:extLst>
        </xdr:cNvPr>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57786</xdr:rowOff>
    </xdr:from>
    <xdr:to>
      <xdr:col>81</xdr:col>
      <xdr:colOff>101600</xdr:colOff>
      <xdr:row>83</xdr:row>
      <xdr:rowOff>159386</xdr:rowOff>
    </xdr:to>
    <xdr:sp macro="" textlink="">
      <xdr:nvSpPr>
        <xdr:cNvPr id="465" name="楕円 464">
          <a:extLst>
            <a:ext uri="{FF2B5EF4-FFF2-40B4-BE49-F238E27FC236}">
              <a16:creationId xmlns:a16="http://schemas.microsoft.com/office/drawing/2014/main" id="{42C7350A-7F1A-4464-80DA-74F9334E1E10}"/>
            </a:ext>
          </a:extLst>
        </xdr:cNvPr>
        <xdr:cNvSpPr/>
      </xdr:nvSpPr>
      <xdr:spPr>
        <a:xfrm>
          <a:off x="15430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108586</xdr:rowOff>
    </xdr:from>
    <xdr:to>
      <xdr:col>85</xdr:col>
      <xdr:colOff>127000</xdr:colOff>
      <xdr:row>83</xdr:row>
      <xdr:rowOff>140970</xdr:rowOff>
    </xdr:to>
    <xdr:cxnSp macro="">
      <xdr:nvCxnSpPr>
        <xdr:cNvPr id="466" name="直線コネクタ 465">
          <a:extLst>
            <a:ext uri="{FF2B5EF4-FFF2-40B4-BE49-F238E27FC236}">
              <a16:creationId xmlns:a16="http://schemas.microsoft.com/office/drawing/2014/main" id="{26B87941-C531-4C86-9E0A-8425BE70861D}"/>
            </a:ext>
          </a:extLst>
        </xdr:cNvPr>
        <xdr:cNvCxnSpPr/>
      </xdr:nvCxnSpPr>
      <xdr:spPr>
        <a:xfrm>
          <a:off x="15481300" y="143389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xdr:rowOff>
    </xdr:from>
    <xdr:to>
      <xdr:col>76</xdr:col>
      <xdr:colOff>165100</xdr:colOff>
      <xdr:row>83</xdr:row>
      <xdr:rowOff>106045</xdr:rowOff>
    </xdr:to>
    <xdr:sp macro="" textlink="">
      <xdr:nvSpPr>
        <xdr:cNvPr id="467" name="楕円 466">
          <a:extLst>
            <a:ext uri="{FF2B5EF4-FFF2-40B4-BE49-F238E27FC236}">
              <a16:creationId xmlns:a16="http://schemas.microsoft.com/office/drawing/2014/main" id="{E914280B-9D79-4319-82A2-D288924B49F5}"/>
            </a:ext>
          </a:extLst>
        </xdr:cNvPr>
        <xdr:cNvSpPr/>
      </xdr:nvSpPr>
      <xdr:spPr>
        <a:xfrm>
          <a:off x="14541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55245</xdr:rowOff>
    </xdr:from>
    <xdr:to>
      <xdr:col>81</xdr:col>
      <xdr:colOff>50800</xdr:colOff>
      <xdr:row>83</xdr:row>
      <xdr:rowOff>108586</xdr:rowOff>
    </xdr:to>
    <xdr:cxnSp macro="">
      <xdr:nvCxnSpPr>
        <xdr:cNvPr id="468" name="直線コネクタ 467">
          <a:extLst>
            <a:ext uri="{FF2B5EF4-FFF2-40B4-BE49-F238E27FC236}">
              <a16:creationId xmlns:a16="http://schemas.microsoft.com/office/drawing/2014/main" id="{E99DC545-715E-48D9-9BC3-57101C4EAD78}"/>
            </a:ext>
          </a:extLst>
        </xdr:cNvPr>
        <xdr:cNvCxnSpPr/>
      </xdr:nvCxnSpPr>
      <xdr:spPr>
        <a:xfrm>
          <a:off x="14592300" y="142855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162561</xdr:rowOff>
    </xdr:from>
    <xdr:to>
      <xdr:col>72</xdr:col>
      <xdr:colOff>38100</xdr:colOff>
      <xdr:row>83</xdr:row>
      <xdr:rowOff>92711</xdr:rowOff>
    </xdr:to>
    <xdr:sp macro="" textlink="">
      <xdr:nvSpPr>
        <xdr:cNvPr id="469" name="楕円 468">
          <a:extLst>
            <a:ext uri="{FF2B5EF4-FFF2-40B4-BE49-F238E27FC236}">
              <a16:creationId xmlns:a16="http://schemas.microsoft.com/office/drawing/2014/main" id="{72884C30-6F43-48CB-92A4-7C6E81FA2A6E}"/>
            </a:ext>
          </a:extLst>
        </xdr:cNvPr>
        <xdr:cNvSpPr/>
      </xdr:nvSpPr>
      <xdr:spPr>
        <a:xfrm>
          <a:off x="13652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41911</xdr:rowOff>
    </xdr:from>
    <xdr:to>
      <xdr:col>76</xdr:col>
      <xdr:colOff>114300</xdr:colOff>
      <xdr:row>83</xdr:row>
      <xdr:rowOff>55245</xdr:rowOff>
    </xdr:to>
    <xdr:cxnSp macro="">
      <xdr:nvCxnSpPr>
        <xdr:cNvPr id="470" name="直線コネクタ 469">
          <a:extLst>
            <a:ext uri="{FF2B5EF4-FFF2-40B4-BE49-F238E27FC236}">
              <a16:creationId xmlns:a16="http://schemas.microsoft.com/office/drawing/2014/main" id="{91ADA2E4-04AA-487E-B83A-5A807B9264EE}"/>
            </a:ext>
          </a:extLst>
        </xdr:cNvPr>
        <xdr:cNvCxnSpPr/>
      </xdr:nvCxnSpPr>
      <xdr:spPr>
        <a:xfrm>
          <a:off x="13703300" y="142722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101600</xdr:rowOff>
    </xdr:from>
    <xdr:to>
      <xdr:col>67</xdr:col>
      <xdr:colOff>101600</xdr:colOff>
      <xdr:row>83</xdr:row>
      <xdr:rowOff>31750</xdr:rowOff>
    </xdr:to>
    <xdr:sp macro="" textlink="">
      <xdr:nvSpPr>
        <xdr:cNvPr id="471" name="楕円 470">
          <a:extLst>
            <a:ext uri="{FF2B5EF4-FFF2-40B4-BE49-F238E27FC236}">
              <a16:creationId xmlns:a16="http://schemas.microsoft.com/office/drawing/2014/main" id="{EB749386-704D-405F-8E75-E0CA034E6A7B}"/>
            </a:ext>
          </a:extLst>
        </xdr:cNvPr>
        <xdr:cNvSpPr/>
      </xdr:nvSpPr>
      <xdr:spPr>
        <a:xfrm>
          <a:off x="1276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83</xdr:row>
      <xdr:rowOff>41911</xdr:rowOff>
    </xdr:to>
    <xdr:cxnSp macro="">
      <xdr:nvCxnSpPr>
        <xdr:cNvPr id="472" name="直線コネクタ 471">
          <a:extLst>
            <a:ext uri="{FF2B5EF4-FFF2-40B4-BE49-F238E27FC236}">
              <a16:creationId xmlns:a16="http://schemas.microsoft.com/office/drawing/2014/main" id="{3F029370-3A62-49C3-A301-0B2EEF79558D}"/>
            </a:ext>
          </a:extLst>
        </xdr:cNvPr>
        <xdr:cNvCxnSpPr/>
      </xdr:nvCxnSpPr>
      <xdr:spPr>
        <a:xfrm>
          <a:off x="12814300" y="14211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473" name="n_1aveValue【消防施設】&#10;有形固定資産減価償却率">
          <a:extLst>
            <a:ext uri="{FF2B5EF4-FFF2-40B4-BE49-F238E27FC236}">
              <a16:creationId xmlns:a16="http://schemas.microsoft.com/office/drawing/2014/main" id="{46074333-9062-4DC6-93AC-E20DD5F0C667}"/>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474" name="n_2aveValue【消防施設】&#10;有形固定資産減価償却率">
          <a:extLst>
            <a:ext uri="{FF2B5EF4-FFF2-40B4-BE49-F238E27FC236}">
              <a16:creationId xmlns:a16="http://schemas.microsoft.com/office/drawing/2014/main" id="{AE27B37E-6E12-4D14-93B2-C2B6FF77B38C}"/>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75" name="n_3aveValue【消防施設】&#10;有形固定資産減価償却率">
          <a:extLst>
            <a:ext uri="{FF2B5EF4-FFF2-40B4-BE49-F238E27FC236}">
              <a16:creationId xmlns:a16="http://schemas.microsoft.com/office/drawing/2014/main" id="{C1D4D1DC-A28A-4E14-B2D9-031AADE4D362}"/>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76" name="n_4aveValue【消防施設】&#10;有形固定資産減価償却率">
          <a:extLst>
            <a:ext uri="{FF2B5EF4-FFF2-40B4-BE49-F238E27FC236}">
              <a16:creationId xmlns:a16="http://schemas.microsoft.com/office/drawing/2014/main" id="{9FC00BB3-E7F0-4EC1-9867-52F07CEA487D}"/>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150513</xdr:rowOff>
    </xdr:from>
    <xdr:ext cx="405111" cy="259045"/>
    <xdr:sp macro="" textlink="">
      <xdr:nvSpPr>
        <xdr:cNvPr id="477" name="n_1mainValue【消防施設】&#10;有形固定資産減価償却率">
          <a:extLst>
            <a:ext uri="{FF2B5EF4-FFF2-40B4-BE49-F238E27FC236}">
              <a16:creationId xmlns:a16="http://schemas.microsoft.com/office/drawing/2014/main" id="{36186466-CBFF-4CB9-A533-D3C08B2AAA80}"/>
            </a:ext>
          </a:extLst>
        </xdr:cNvPr>
        <xdr:cNvSpPr txBox="1"/>
      </xdr:nvSpPr>
      <xdr:spPr>
        <a:xfrm>
          <a:off x="15266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478" name="n_2mainValue【消防施設】&#10;有形固定資産減価償却率">
          <a:extLst>
            <a:ext uri="{FF2B5EF4-FFF2-40B4-BE49-F238E27FC236}">
              <a16:creationId xmlns:a16="http://schemas.microsoft.com/office/drawing/2014/main" id="{AD41A2D8-7232-4840-9AD8-0AC7F741007A}"/>
            </a:ext>
          </a:extLst>
        </xdr:cNvPr>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83838</xdr:rowOff>
    </xdr:from>
    <xdr:ext cx="405111" cy="259045"/>
    <xdr:sp macro="" textlink="">
      <xdr:nvSpPr>
        <xdr:cNvPr id="479" name="n_3mainValue【消防施設】&#10;有形固定資産減価償却率">
          <a:extLst>
            <a:ext uri="{FF2B5EF4-FFF2-40B4-BE49-F238E27FC236}">
              <a16:creationId xmlns:a16="http://schemas.microsoft.com/office/drawing/2014/main" id="{04AEB10A-AD36-4488-9519-1EEFD633FDB5}"/>
            </a:ext>
          </a:extLst>
        </xdr:cNvPr>
        <xdr:cNvSpPr txBox="1"/>
      </xdr:nvSpPr>
      <xdr:spPr>
        <a:xfrm>
          <a:off x="13500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22877</xdr:rowOff>
    </xdr:from>
    <xdr:ext cx="405111" cy="259045"/>
    <xdr:sp macro="" textlink="">
      <xdr:nvSpPr>
        <xdr:cNvPr id="480" name="n_4mainValue【消防施設】&#10;有形固定資産減価償却率">
          <a:extLst>
            <a:ext uri="{FF2B5EF4-FFF2-40B4-BE49-F238E27FC236}">
              <a16:creationId xmlns:a16="http://schemas.microsoft.com/office/drawing/2014/main" id="{5C7ED6E9-470E-4AFC-8E5B-5F0F3FB5D3EC}"/>
            </a:ext>
          </a:extLst>
        </xdr:cNvPr>
        <xdr:cNvSpPr txBox="1"/>
      </xdr:nvSpPr>
      <xdr:spPr>
        <a:xfrm>
          <a:off x="12611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54B9C990-B3F6-40E0-9048-2AB03EDFD8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5D7DA434-68B6-4DDA-90F0-B383084B98E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908A4410-68EB-4452-AA1E-EFB835CEB2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BA349292-A22D-4628-ADF9-CCFB1582A0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4D0CECE3-4DCC-415A-BD40-9EAB9F0E93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25EA567A-1630-47E6-AA83-DB2B1A7EBB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B05C9238-DFFA-49BC-81C1-D59B71EC34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6EBE2F8D-3A6F-4FF4-B032-8337DD5B6FD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B8A03C27-FA9C-4A2D-BED8-9725090ED2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3DB60A59-D314-4FD1-A2D0-5FAC1F87A4F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1" name="直線コネクタ 490">
          <a:extLst>
            <a:ext uri="{FF2B5EF4-FFF2-40B4-BE49-F238E27FC236}">
              <a16:creationId xmlns:a16="http://schemas.microsoft.com/office/drawing/2014/main" id="{40BFCA8F-80E6-4F26-B8B2-C6C0C5AFBA8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2" name="テキスト ボックス 491">
          <a:extLst>
            <a:ext uri="{FF2B5EF4-FFF2-40B4-BE49-F238E27FC236}">
              <a16:creationId xmlns:a16="http://schemas.microsoft.com/office/drawing/2014/main" id="{06F193C7-6A45-48EE-8476-F2049DE18FA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3" name="直線コネクタ 492">
          <a:extLst>
            <a:ext uri="{FF2B5EF4-FFF2-40B4-BE49-F238E27FC236}">
              <a16:creationId xmlns:a16="http://schemas.microsoft.com/office/drawing/2014/main" id="{A7145874-16FE-4D8C-9163-5F75A6CD02F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4" name="テキスト ボックス 493">
          <a:extLst>
            <a:ext uri="{FF2B5EF4-FFF2-40B4-BE49-F238E27FC236}">
              <a16:creationId xmlns:a16="http://schemas.microsoft.com/office/drawing/2014/main" id="{04DDBFFD-8060-427D-868C-1BD157C8A03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5" name="直線コネクタ 494">
          <a:extLst>
            <a:ext uri="{FF2B5EF4-FFF2-40B4-BE49-F238E27FC236}">
              <a16:creationId xmlns:a16="http://schemas.microsoft.com/office/drawing/2014/main" id="{18D0595C-4B2A-45FD-9231-CD99E3D005E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6" name="テキスト ボックス 495">
          <a:extLst>
            <a:ext uri="{FF2B5EF4-FFF2-40B4-BE49-F238E27FC236}">
              <a16:creationId xmlns:a16="http://schemas.microsoft.com/office/drawing/2014/main" id="{D8A3BA71-D097-4F15-8C23-091A5F2E72B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7" name="直線コネクタ 496">
          <a:extLst>
            <a:ext uri="{FF2B5EF4-FFF2-40B4-BE49-F238E27FC236}">
              <a16:creationId xmlns:a16="http://schemas.microsoft.com/office/drawing/2014/main" id="{9E5F5A22-1890-41BE-A27C-32F08AEFC3A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8" name="テキスト ボックス 497">
          <a:extLst>
            <a:ext uri="{FF2B5EF4-FFF2-40B4-BE49-F238E27FC236}">
              <a16:creationId xmlns:a16="http://schemas.microsoft.com/office/drawing/2014/main" id="{A634BDB4-5309-4AAB-8FC2-FC23F8289A8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a:extLst>
            <a:ext uri="{FF2B5EF4-FFF2-40B4-BE49-F238E27FC236}">
              <a16:creationId xmlns:a16="http://schemas.microsoft.com/office/drawing/2014/main" id="{47A47AA5-49F9-4190-A888-21C237CC35D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a:extLst>
            <a:ext uri="{FF2B5EF4-FFF2-40B4-BE49-F238E27FC236}">
              <a16:creationId xmlns:a16="http://schemas.microsoft.com/office/drawing/2014/main" id="{10142F29-F595-4F8C-AF75-2233D6FF45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a:extLst>
            <a:ext uri="{FF2B5EF4-FFF2-40B4-BE49-F238E27FC236}">
              <a16:creationId xmlns:a16="http://schemas.microsoft.com/office/drawing/2014/main" id="{A0DC90A0-A86D-45C6-8DD7-88DB0BA1549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02" name="直線コネクタ 501">
          <a:extLst>
            <a:ext uri="{FF2B5EF4-FFF2-40B4-BE49-F238E27FC236}">
              <a16:creationId xmlns:a16="http://schemas.microsoft.com/office/drawing/2014/main" id="{DB26756F-52CC-4109-82C9-34C166213285}"/>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03" name="【消防施設】&#10;一人当たり面積最小値テキスト">
          <a:extLst>
            <a:ext uri="{FF2B5EF4-FFF2-40B4-BE49-F238E27FC236}">
              <a16:creationId xmlns:a16="http://schemas.microsoft.com/office/drawing/2014/main" id="{D8805943-5815-4F17-BAFB-B12EB19E3ACB}"/>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04" name="直線コネクタ 503">
          <a:extLst>
            <a:ext uri="{FF2B5EF4-FFF2-40B4-BE49-F238E27FC236}">
              <a16:creationId xmlns:a16="http://schemas.microsoft.com/office/drawing/2014/main" id="{088EFADE-C577-48F4-9BCE-4FC1F281EC9F}"/>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05" name="【消防施設】&#10;一人当たり面積最大値テキスト">
          <a:extLst>
            <a:ext uri="{FF2B5EF4-FFF2-40B4-BE49-F238E27FC236}">
              <a16:creationId xmlns:a16="http://schemas.microsoft.com/office/drawing/2014/main" id="{D7388DE5-B2FB-47A4-8295-DF4F0495FC49}"/>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06" name="直線コネクタ 505">
          <a:extLst>
            <a:ext uri="{FF2B5EF4-FFF2-40B4-BE49-F238E27FC236}">
              <a16:creationId xmlns:a16="http://schemas.microsoft.com/office/drawing/2014/main" id="{2EAF2F65-701F-481E-8F70-E8A5120BDFA8}"/>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507" name="【消防施設】&#10;一人当たり面積平均値テキスト">
          <a:extLst>
            <a:ext uri="{FF2B5EF4-FFF2-40B4-BE49-F238E27FC236}">
              <a16:creationId xmlns:a16="http://schemas.microsoft.com/office/drawing/2014/main" id="{64167F69-552A-4428-898F-127B31558458}"/>
            </a:ext>
          </a:extLst>
        </xdr:cNvPr>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08" name="フローチャート: 判断 507">
          <a:extLst>
            <a:ext uri="{FF2B5EF4-FFF2-40B4-BE49-F238E27FC236}">
              <a16:creationId xmlns:a16="http://schemas.microsoft.com/office/drawing/2014/main" id="{7545FD8F-11A0-4228-BB98-3C004D264916}"/>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09" name="フローチャート: 判断 508">
          <a:extLst>
            <a:ext uri="{FF2B5EF4-FFF2-40B4-BE49-F238E27FC236}">
              <a16:creationId xmlns:a16="http://schemas.microsoft.com/office/drawing/2014/main" id="{C23B6BE6-D157-4418-B11F-5144AB963B8A}"/>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10" name="フローチャート: 判断 509">
          <a:extLst>
            <a:ext uri="{FF2B5EF4-FFF2-40B4-BE49-F238E27FC236}">
              <a16:creationId xmlns:a16="http://schemas.microsoft.com/office/drawing/2014/main" id="{048C2BCC-43A3-4E56-BFB4-2C8A18835596}"/>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11" name="フローチャート: 判断 510">
          <a:extLst>
            <a:ext uri="{FF2B5EF4-FFF2-40B4-BE49-F238E27FC236}">
              <a16:creationId xmlns:a16="http://schemas.microsoft.com/office/drawing/2014/main" id="{B8DFCD19-E626-444B-90D6-EF16F7411624}"/>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12" name="フローチャート: 判断 511">
          <a:extLst>
            <a:ext uri="{FF2B5EF4-FFF2-40B4-BE49-F238E27FC236}">
              <a16:creationId xmlns:a16="http://schemas.microsoft.com/office/drawing/2014/main" id="{D68F2303-D6FF-4296-B635-2A3C5EC1E7A5}"/>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3A9F7C15-7F22-4646-BF70-BFF8D4F119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DD171588-402E-4B15-95F4-27B2400CFE3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E4AE2D1F-1E73-4E80-A377-D12894BB22A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71564F8F-6BCC-4F9B-851C-ECA4333637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58175B36-5A95-4F3D-B67B-21239BFA79B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109373</xdr:rowOff>
    </xdr:from>
    <xdr:to>
      <xdr:col>116</xdr:col>
      <xdr:colOff>114300</xdr:colOff>
      <xdr:row>85</xdr:row>
      <xdr:rowOff>39523</xdr:rowOff>
    </xdr:to>
    <xdr:sp macro="" textlink="">
      <xdr:nvSpPr>
        <xdr:cNvPr id="518" name="楕円 517">
          <a:extLst>
            <a:ext uri="{FF2B5EF4-FFF2-40B4-BE49-F238E27FC236}">
              <a16:creationId xmlns:a16="http://schemas.microsoft.com/office/drawing/2014/main" id="{E81878D5-3144-413C-A77F-669FFE825877}"/>
            </a:ext>
          </a:extLst>
        </xdr:cNvPr>
        <xdr:cNvSpPr/>
      </xdr:nvSpPr>
      <xdr:spPr>
        <a:xfrm>
          <a:off x="22110700" y="14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132250</xdr:rowOff>
    </xdr:from>
    <xdr:ext cx="469744" cy="259045"/>
    <xdr:sp macro="" textlink="">
      <xdr:nvSpPr>
        <xdr:cNvPr id="519" name="【消防施設】&#10;一人当たり面積該当値テキスト">
          <a:extLst>
            <a:ext uri="{FF2B5EF4-FFF2-40B4-BE49-F238E27FC236}">
              <a16:creationId xmlns:a16="http://schemas.microsoft.com/office/drawing/2014/main" id="{B1867F7E-60A4-4292-B210-BCE64F6F7BAB}"/>
            </a:ext>
          </a:extLst>
        </xdr:cNvPr>
        <xdr:cNvSpPr txBox="1"/>
      </xdr:nvSpPr>
      <xdr:spPr>
        <a:xfrm>
          <a:off x="22199600" y="1436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110973</xdr:rowOff>
    </xdr:from>
    <xdr:to>
      <xdr:col>112</xdr:col>
      <xdr:colOff>38100</xdr:colOff>
      <xdr:row>85</xdr:row>
      <xdr:rowOff>41123</xdr:rowOff>
    </xdr:to>
    <xdr:sp macro="" textlink="">
      <xdr:nvSpPr>
        <xdr:cNvPr id="520" name="楕円 519">
          <a:extLst>
            <a:ext uri="{FF2B5EF4-FFF2-40B4-BE49-F238E27FC236}">
              <a16:creationId xmlns:a16="http://schemas.microsoft.com/office/drawing/2014/main" id="{EA29B226-ED6E-460B-89D5-650777047A2D}"/>
            </a:ext>
          </a:extLst>
        </xdr:cNvPr>
        <xdr:cNvSpPr/>
      </xdr:nvSpPr>
      <xdr:spPr>
        <a:xfrm>
          <a:off x="21272500" y="145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160173</xdr:rowOff>
    </xdr:from>
    <xdr:to>
      <xdr:col>116</xdr:col>
      <xdr:colOff>63500</xdr:colOff>
      <xdr:row>84</xdr:row>
      <xdr:rowOff>161773</xdr:rowOff>
    </xdr:to>
    <xdr:cxnSp macro="">
      <xdr:nvCxnSpPr>
        <xdr:cNvPr id="521" name="直線コネクタ 520">
          <a:extLst>
            <a:ext uri="{FF2B5EF4-FFF2-40B4-BE49-F238E27FC236}">
              <a16:creationId xmlns:a16="http://schemas.microsoft.com/office/drawing/2014/main" id="{FC91AF9E-8320-40A4-8513-F5DA390E4320}"/>
            </a:ext>
          </a:extLst>
        </xdr:cNvPr>
        <xdr:cNvCxnSpPr/>
      </xdr:nvCxnSpPr>
      <xdr:spPr>
        <a:xfrm flipV="1">
          <a:off x="21323300" y="1456197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117830</xdr:rowOff>
    </xdr:from>
    <xdr:to>
      <xdr:col>107</xdr:col>
      <xdr:colOff>101600</xdr:colOff>
      <xdr:row>85</xdr:row>
      <xdr:rowOff>47980</xdr:rowOff>
    </xdr:to>
    <xdr:sp macro="" textlink="">
      <xdr:nvSpPr>
        <xdr:cNvPr id="522" name="楕円 521">
          <a:extLst>
            <a:ext uri="{FF2B5EF4-FFF2-40B4-BE49-F238E27FC236}">
              <a16:creationId xmlns:a16="http://schemas.microsoft.com/office/drawing/2014/main" id="{AE74CAF0-8503-462B-8E80-B8E555F41FCA}"/>
            </a:ext>
          </a:extLst>
        </xdr:cNvPr>
        <xdr:cNvSpPr/>
      </xdr:nvSpPr>
      <xdr:spPr>
        <a:xfrm>
          <a:off x="20383500" y="145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161773</xdr:rowOff>
    </xdr:from>
    <xdr:to>
      <xdr:col>111</xdr:col>
      <xdr:colOff>177800</xdr:colOff>
      <xdr:row>84</xdr:row>
      <xdr:rowOff>168630</xdr:rowOff>
    </xdr:to>
    <xdr:cxnSp macro="">
      <xdr:nvCxnSpPr>
        <xdr:cNvPr id="523" name="直線コネクタ 522">
          <a:extLst>
            <a:ext uri="{FF2B5EF4-FFF2-40B4-BE49-F238E27FC236}">
              <a16:creationId xmlns:a16="http://schemas.microsoft.com/office/drawing/2014/main" id="{10647A46-D3A0-4824-97F3-BC59ADE7AE6A}"/>
            </a:ext>
          </a:extLst>
        </xdr:cNvPr>
        <xdr:cNvCxnSpPr/>
      </xdr:nvCxnSpPr>
      <xdr:spPr>
        <a:xfrm flipV="1">
          <a:off x="20434300" y="1456357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122402</xdr:rowOff>
    </xdr:from>
    <xdr:to>
      <xdr:col>102</xdr:col>
      <xdr:colOff>165100</xdr:colOff>
      <xdr:row>85</xdr:row>
      <xdr:rowOff>52552</xdr:rowOff>
    </xdr:to>
    <xdr:sp macro="" textlink="">
      <xdr:nvSpPr>
        <xdr:cNvPr id="524" name="楕円 523">
          <a:extLst>
            <a:ext uri="{FF2B5EF4-FFF2-40B4-BE49-F238E27FC236}">
              <a16:creationId xmlns:a16="http://schemas.microsoft.com/office/drawing/2014/main" id="{C26FD898-CDC5-4C92-96E9-931AA4D69272}"/>
            </a:ext>
          </a:extLst>
        </xdr:cNvPr>
        <xdr:cNvSpPr/>
      </xdr:nvSpPr>
      <xdr:spPr>
        <a:xfrm>
          <a:off x="19494500" y="1452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168630</xdr:rowOff>
    </xdr:from>
    <xdr:to>
      <xdr:col>107</xdr:col>
      <xdr:colOff>50800</xdr:colOff>
      <xdr:row>85</xdr:row>
      <xdr:rowOff>1752</xdr:rowOff>
    </xdr:to>
    <xdr:cxnSp macro="">
      <xdr:nvCxnSpPr>
        <xdr:cNvPr id="525" name="直線コネクタ 524">
          <a:extLst>
            <a:ext uri="{FF2B5EF4-FFF2-40B4-BE49-F238E27FC236}">
              <a16:creationId xmlns:a16="http://schemas.microsoft.com/office/drawing/2014/main" id="{F801DC61-F234-41C9-9672-19BFDB5B8EE1}"/>
            </a:ext>
          </a:extLst>
        </xdr:cNvPr>
        <xdr:cNvCxnSpPr/>
      </xdr:nvCxnSpPr>
      <xdr:spPr>
        <a:xfrm flipV="1">
          <a:off x="19545300" y="145704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129718</xdr:rowOff>
    </xdr:from>
    <xdr:to>
      <xdr:col>98</xdr:col>
      <xdr:colOff>38100</xdr:colOff>
      <xdr:row>85</xdr:row>
      <xdr:rowOff>59868</xdr:rowOff>
    </xdr:to>
    <xdr:sp macro="" textlink="">
      <xdr:nvSpPr>
        <xdr:cNvPr id="526" name="楕円 525">
          <a:extLst>
            <a:ext uri="{FF2B5EF4-FFF2-40B4-BE49-F238E27FC236}">
              <a16:creationId xmlns:a16="http://schemas.microsoft.com/office/drawing/2014/main" id="{A2317392-21E4-44FB-B2D9-0BB7F7C1D72D}"/>
            </a:ext>
          </a:extLst>
        </xdr:cNvPr>
        <xdr:cNvSpPr/>
      </xdr:nvSpPr>
      <xdr:spPr>
        <a:xfrm>
          <a:off x="18605500" y="1453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1752</xdr:rowOff>
    </xdr:from>
    <xdr:to>
      <xdr:col>102</xdr:col>
      <xdr:colOff>114300</xdr:colOff>
      <xdr:row>85</xdr:row>
      <xdr:rowOff>9068</xdr:rowOff>
    </xdr:to>
    <xdr:cxnSp macro="">
      <xdr:nvCxnSpPr>
        <xdr:cNvPr id="527" name="直線コネクタ 526">
          <a:extLst>
            <a:ext uri="{FF2B5EF4-FFF2-40B4-BE49-F238E27FC236}">
              <a16:creationId xmlns:a16="http://schemas.microsoft.com/office/drawing/2014/main" id="{71C9A411-2978-434D-BAAA-92F881B69EA0}"/>
            </a:ext>
          </a:extLst>
        </xdr:cNvPr>
        <xdr:cNvCxnSpPr/>
      </xdr:nvCxnSpPr>
      <xdr:spPr>
        <a:xfrm flipV="1">
          <a:off x="18656300" y="1457500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528" name="n_1aveValue【消防施設】&#10;一人当たり面積">
          <a:extLst>
            <a:ext uri="{FF2B5EF4-FFF2-40B4-BE49-F238E27FC236}">
              <a16:creationId xmlns:a16="http://schemas.microsoft.com/office/drawing/2014/main" id="{203D3114-AD5E-48A2-9508-4CE53313CAA9}"/>
            </a:ext>
          </a:extLst>
        </xdr:cNvPr>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529" name="n_2aveValue【消防施設】&#10;一人当たり面積">
          <a:extLst>
            <a:ext uri="{FF2B5EF4-FFF2-40B4-BE49-F238E27FC236}">
              <a16:creationId xmlns:a16="http://schemas.microsoft.com/office/drawing/2014/main" id="{174ACBDF-0E34-45D7-926D-4FBF4A468CB0}"/>
            </a:ext>
          </a:extLst>
        </xdr:cNvPr>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530" name="n_3aveValue【消防施設】&#10;一人当たり面積">
          <a:extLst>
            <a:ext uri="{FF2B5EF4-FFF2-40B4-BE49-F238E27FC236}">
              <a16:creationId xmlns:a16="http://schemas.microsoft.com/office/drawing/2014/main" id="{C21DC25F-96E9-44E2-B86F-8E293DEBB591}"/>
            </a:ext>
          </a:extLst>
        </xdr:cNvPr>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531" name="n_4aveValue【消防施設】&#10;一人当たり面積">
          <a:extLst>
            <a:ext uri="{FF2B5EF4-FFF2-40B4-BE49-F238E27FC236}">
              <a16:creationId xmlns:a16="http://schemas.microsoft.com/office/drawing/2014/main" id="{2D5B9770-831B-4CA3-A78F-4EC61AE28484}"/>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57650</xdr:rowOff>
    </xdr:from>
    <xdr:ext cx="469744" cy="259045"/>
    <xdr:sp macro="" textlink="">
      <xdr:nvSpPr>
        <xdr:cNvPr id="532" name="n_1mainValue【消防施設】&#10;一人当たり面積">
          <a:extLst>
            <a:ext uri="{FF2B5EF4-FFF2-40B4-BE49-F238E27FC236}">
              <a16:creationId xmlns:a16="http://schemas.microsoft.com/office/drawing/2014/main" id="{81123668-9E6F-4FC1-BBA4-127B3B72533A}"/>
            </a:ext>
          </a:extLst>
        </xdr:cNvPr>
        <xdr:cNvSpPr txBox="1"/>
      </xdr:nvSpPr>
      <xdr:spPr>
        <a:xfrm>
          <a:off x="21075727" y="1428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64507</xdr:rowOff>
    </xdr:from>
    <xdr:ext cx="469744" cy="259045"/>
    <xdr:sp macro="" textlink="">
      <xdr:nvSpPr>
        <xdr:cNvPr id="533" name="n_2mainValue【消防施設】&#10;一人当たり面積">
          <a:extLst>
            <a:ext uri="{FF2B5EF4-FFF2-40B4-BE49-F238E27FC236}">
              <a16:creationId xmlns:a16="http://schemas.microsoft.com/office/drawing/2014/main" id="{F3FBEB6D-9A2D-4E50-877C-A3A41A32645E}"/>
            </a:ext>
          </a:extLst>
        </xdr:cNvPr>
        <xdr:cNvSpPr txBox="1"/>
      </xdr:nvSpPr>
      <xdr:spPr>
        <a:xfrm>
          <a:off x="20199427" y="142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69079</xdr:rowOff>
    </xdr:from>
    <xdr:ext cx="469744" cy="259045"/>
    <xdr:sp macro="" textlink="">
      <xdr:nvSpPr>
        <xdr:cNvPr id="534" name="n_3mainValue【消防施設】&#10;一人当たり面積">
          <a:extLst>
            <a:ext uri="{FF2B5EF4-FFF2-40B4-BE49-F238E27FC236}">
              <a16:creationId xmlns:a16="http://schemas.microsoft.com/office/drawing/2014/main" id="{8F8BF95E-C332-44E4-824D-8F848C5D9933}"/>
            </a:ext>
          </a:extLst>
        </xdr:cNvPr>
        <xdr:cNvSpPr txBox="1"/>
      </xdr:nvSpPr>
      <xdr:spPr>
        <a:xfrm>
          <a:off x="19310427" y="1429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76395</xdr:rowOff>
    </xdr:from>
    <xdr:ext cx="469744" cy="259045"/>
    <xdr:sp macro="" textlink="">
      <xdr:nvSpPr>
        <xdr:cNvPr id="535" name="n_4mainValue【消防施設】&#10;一人当たり面積">
          <a:extLst>
            <a:ext uri="{FF2B5EF4-FFF2-40B4-BE49-F238E27FC236}">
              <a16:creationId xmlns:a16="http://schemas.microsoft.com/office/drawing/2014/main" id="{5CA0CE1E-7042-4DF3-B47F-781C9A9DD748}"/>
            </a:ext>
          </a:extLst>
        </xdr:cNvPr>
        <xdr:cNvSpPr txBox="1"/>
      </xdr:nvSpPr>
      <xdr:spPr>
        <a:xfrm>
          <a:off x="18421427" y="1430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00AD8D17-3D14-408B-B3BF-1B7D50F0AB1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7B9EA0FD-1ED4-4497-B895-FC4AFA84C6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81EDE010-F123-4B89-809C-451870BD61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BB9F7701-17FD-4139-BF21-E89846E523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D2B2A14F-30A5-4E02-B674-C3B4C01F12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030FA89D-F0E1-4B0D-B5CA-304758C751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863B95D3-D310-472D-8B0B-0DB5CC9683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524B100B-41CC-4400-876C-8E9751533B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4A382B0E-2BB5-49E9-88DF-7704BBDAE1A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20EEBE05-6C45-4D8F-97D1-D9F2CEA822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id="{BAF269E6-AC0C-4389-9B56-DD58375623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a:extLst>
            <a:ext uri="{FF2B5EF4-FFF2-40B4-BE49-F238E27FC236}">
              <a16:creationId xmlns:a16="http://schemas.microsoft.com/office/drawing/2014/main" id="{D58A13A6-2443-4481-9571-9668EFD4674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a:extLst>
            <a:ext uri="{FF2B5EF4-FFF2-40B4-BE49-F238E27FC236}">
              <a16:creationId xmlns:a16="http://schemas.microsoft.com/office/drawing/2014/main" id="{21C2041C-8CCB-4D08-ACF0-2885C6AF94E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a:extLst>
            <a:ext uri="{FF2B5EF4-FFF2-40B4-BE49-F238E27FC236}">
              <a16:creationId xmlns:a16="http://schemas.microsoft.com/office/drawing/2014/main" id="{9EDCBEEE-0486-4BAE-B572-6DCD478CA72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a:extLst>
            <a:ext uri="{FF2B5EF4-FFF2-40B4-BE49-F238E27FC236}">
              <a16:creationId xmlns:a16="http://schemas.microsoft.com/office/drawing/2014/main" id="{248CC609-0058-407B-8165-39FC17CD2AB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a:extLst>
            <a:ext uri="{FF2B5EF4-FFF2-40B4-BE49-F238E27FC236}">
              <a16:creationId xmlns:a16="http://schemas.microsoft.com/office/drawing/2014/main" id="{42B34E3A-627F-4A8F-AB24-11BC3E6EEBF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a:extLst>
            <a:ext uri="{FF2B5EF4-FFF2-40B4-BE49-F238E27FC236}">
              <a16:creationId xmlns:a16="http://schemas.microsoft.com/office/drawing/2014/main" id="{06D197BB-54C0-48CB-8188-46A2C41DCB9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a:extLst>
            <a:ext uri="{FF2B5EF4-FFF2-40B4-BE49-F238E27FC236}">
              <a16:creationId xmlns:a16="http://schemas.microsoft.com/office/drawing/2014/main" id="{CDA628EB-4CA8-4934-87CE-19743CCD552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a:extLst>
            <a:ext uri="{FF2B5EF4-FFF2-40B4-BE49-F238E27FC236}">
              <a16:creationId xmlns:a16="http://schemas.microsoft.com/office/drawing/2014/main" id="{D9262EC0-0941-4627-B46B-5877B198CB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a:extLst>
            <a:ext uri="{FF2B5EF4-FFF2-40B4-BE49-F238E27FC236}">
              <a16:creationId xmlns:a16="http://schemas.microsoft.com/office/drawing/2014/main" id="{F6EF2AF0-8E3A-4998-B1B7-BEB57DACB18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a:extLst>
            <a:ext uri="{FF2B5EF4-FFF2-40B4-BE49-F238E27FC236}">
              <a16:creationId xmlns:a16="http://schemas.microsoft.com/office/drawing/2014/main" id="{02D0D1F4-D73B-4808-BB00-3C11D2CA669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a:extLst>
            <a:ext uri="{FF2B5EF4-FFF2-40B4-BE49-F238E27FC236}">
              <a16:creationId xmlns:a16="http://schemas.microsoft.com/office/drawing/2014/main" id="{CCEB769D-E4C6-4609-B984-72EEC10BCCF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a:extLst>
            <a:ext uri="{FF2B5EF4-FFF2-40B4-BE49-F238E27FC236}">
              <a16:creationId xmlns:a16="http://schemas.microsoft.com/office/drawing/2014/main" id="{8CAC9B73-26BE-4B18-A3C7-90894E7A5BB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78977163-17DE-4AA9-AD40-438DD553BB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F5A62BE1-4921-402A-95FD-726CE8F3A0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61" name="直線コネクタ 560">
          <a:extLst>
            <a:ext uri="{FF2B5EF4-FFF2-40B4-BE49-F238E27FC236}">
              <a16:creationId xmlns:a16="http://schemas.microsoft.com/office/drawing/2014/main" id="{21A779EF-3661-49E1-8E6D-1AE723A9D321}"/>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2" name="【庁舎】&#10;有形固定資産減価償却率最小値テキスト">
          <a:extLst>
            <a:ext uri="{FF2B5EF4-FFF2-40B4-BE49-F238E27FC236}">
              <a16:creationId xmlns:a16="http://schemas.microsoft.com/office/drawing/2014/main" id="{3867878E-C744-40DA-9717-5C9188626BE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3" name="直線コネクタ 562">
          <a:extLst>
            <a:ext uri="{FF2B5EF4-FFF2-40B4-BE49-F238E27FC236}">
              <a16:creationId xmlns:a16="http://schemas.microsoft.com/office/drawing/2014/main" id="{0853191C-487A-43BF-A93B-A6B319BCB6C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64" name="【庁舎】&#10;有形固定資産減価償却率最大値テキスト">
          <a:extLst>
            <a:ext uri="{FF2B5EF4-FFF2-40B4-BE49-F238E27FC236}">
              <a16:creationId xmlns:a16="http://schemas.microsoft.com/office/drawing/2014/main" id="{6022871A-AFA6-40EE-9276-0BD3919CF736}"/>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65" name="直線コネクタ 564">
          <a:extLst>
            <a:ext uri="{FF2B5EF4-FFF2-40B4-BE49-F238E27FC236}">
              <a16:creationId xmlns:a16="http://schemas.microsoft.com/office/drawing/2014/main" id="{49A082FA-D8D3-4497-8B3E-1105CF71FD3A}"/>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566" name="【庁舎】&#10;有形固定資産減価償却率平均値テキスト">
          <a:extLst>
            <a:ext uri="{FF2B5EF4-FFF2-40B4-BE49-F238E27FC236}">
              <a16:creationId xmlns:a16="http://schemas.microsoft.com/office/drawing/2014/main" id="{435734B0-4150-4B78-A93F-7987A5512593}"/>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67" name="フローチャート: 判断 566">
          <a:extLst>
            <a:ext uri="{FF2B5EF4-FFF2-40B4-BE49-F238E27FC236}">
              <a16:creationId xmlns:a16="http://schemas.microsoft.com/office/drawing/2014/main" id="{31C85499-1AD7-4914-A4B1-1D7CC151E7FD}"/>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68" name="フローチャート: 判断 567">
          <a:extLst>
            <a:ext uri="{FF2B5EF4-FFF2-40B4-BE49-F238E27FC236}">
              <a16:creationId xmlns:a16="http://schemas.microsoft.com/office/drawing/2014/main" id="{FB2B876A-9E3E-4043-B4F5-4896AC42600D}"/>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69" name="フローチャート: 判断 568">
          <a:extLst>
            <a:ext uri="{FF2B5EF4-FFF2-40B4-BE49-F238E27FC236}">
              <a16:creationId xmlns:a16="http://schemas.microsoft.com/office/drawing/2014/main" id="{FB5E4FFA-5D9E-4EDB-B437-49B45DD78429}"/>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70" name="フローチャート: 判断 569">
          <a:extLst>
            <a:ext uri="{FF2B5EF4-FFF2-40B4-BE49-F238E27FC236}">
              <a16:creationId xmlns:a16="http://schemas.microsoft.com/office/drawing/2014/main" id="{34599587-4C18-44FD-A25A-1C38431EC4A3}"/>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71" name="フローチャート: 判断 570">
          <a:extLst>
            <a:ext uri="{FF2B5EF4-FFF2-40B4-BE49-F238E27FC236}">
              <a16:creationId xmlns:a16="http://schemas.microsoft.com/office/drawing/2014/main" id="{208BFCF0-980C-40A2-BCA4-01AA3F8729F9}"/>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9D1FE50A-DEAF-414A-B3FE-87870FA1A59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20ACD1A8-B952-4167-ACF6-DAAC1F7B416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90E5265D-FCCF-4058-9CA9-E3B13B91C7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352EB13C-A071-49F9-839D-356D5B225A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1EC8E4A3-2C60-4B7E-94DC-A6E7FCCF174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4173</xdr:rowOff>
    </xdr:from>
    <xdr:to>
      <xdr:col>85</xdr:col>
      <xdr:colOff>177800</xdr:colOff>
      <xdr:row>108</xdr:row>
      <xdr:rowOff>105773</xdr:rowOff>
    </xdr:to>
    <xdr:sp macro="" textlink="">
      <xdr:nvSpPr>
        <xdr:cNvPr id="577" name="楕円 576">
          <a:extLst>
            <a:ext uri="{FF2B5EF4-FFF2-40B4-BE49-F238E27FC236}">
              <a16:creationId xmlns:a16="http://schemas.microsoft.com/office/drawing/2014/main" id="{7F04E5CB-C6D7-4634-AC75-877A23E61870}"/>
            </a:ext>
          </a:extLst>
        </xdr:cNvPr>
        <xdr:cNvSpPr/>
      </xdr:nvSpPr>
      <xdr:spPr>
        <a:xfrm>
          <a:off x="162687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154050</xdr:rowOff>
    </xdr:from>
    <xdr:ext cx="405111" cy="259045"/>
    <xdr:sp macro="" textlink="">
      <xdr:nvSpPr>
        <xdr:cNvPr id="578" name="【庁舎】&#10;有形固定資産減価償却率該当値テキスト">
          <a:extLst>
            <a:ext uri="{FF2B5EF4-FFF2-40B4-BE49-F238E27FC236}">
              <a16:creationId xmlns:a16="http://schemas.microsoft.com/office/drawing/2014/main" id="{99C5A8E1-B045-4414-A28E-CCA7C16FB9DC}"/>
            </a:ext>
          </a:extLst>
        </xdr:cNvPr>
        <xdr:cNvSpPr txBox="1"/>
      </xdr:nvSpPr>
      <xdr:spPr>
        <a:xfrm>
          <a:off x="16357600"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31931</xdr:rowOff>
    </xdr:from>
    <xdr:to>
      <xdr:col>81</xdr:col>
      <xdr:colOff>101600</xdr:colOff>
      <xdr:row>108</xdr:row>
      <xdr:rowOff>133531</xdr:rowOff>
    </xdr:to>
    <xdr:sp macro="" textlink="">
      <xdr:nvSpPr>
        <xdr:cNvPr id="579" name="楕円 578">
          <a:extLst>
            <a:ext uri="{FF2B5EF4-FFF2-40B4-BE49-F238E27FC236}">
              <a16:creationId xmlns:a16="http://schemas.microsoft.com/office/drawing/2014/main" id="{51D300D2-366D-45D6-AD4E-4DD88119F4BA}"/>
            </a:ext>
          </a:extLst>
        </xdr:cNvPr>
        <xdr:cNvSpPr/>
      </xdr:nvSpPr>
      <xdr:spPr>
        <a:xfrm>
          <a:off x="15430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54973</xdr:rowOff>
    </xdr:from>
    <xdr:to>
      <xdr:col>85</xdr:col>
      <xdr:colOff>127000</xdr:colOff>
      <xdr:row>108</xdr:row>
      <xdr:rowOff>82731</xdr:rowOff>
    </xdr:to>
    <xdr:cxnSp macro="">
      <xdr:nvCxnSpPr>
        <xdr:cNvPr id="580" name="直線コネクタ 579">
          <a:extLst>
            <a:ext uri="{FF2B5EF4-FFF2-40B4-BE49-F238E27FC236}">
              <a16:creationId xmlns:a16="http://schemas.microsoft.com/office/drawing/2014/main" id="{CAD33600-D45B-4B8F-BABC-DF9B2F26BF8A}"/>
            </a:ext>
          </a:extLst>
        </xdr:cNvPr>
        <xdr:cNvCxnSpPr/>
      </xdr:nvCxnSpPr>
      <xdr:spPr>
        <a:xfrm flipV="1">
          <a:off x="15481300" y="185715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7438</xdr:rowOff>
    </xdr:from>
    <xdr:to>
      <xdr:col>76</xdr:col>
      <xdr:colOff>165100</xdr:colOff>
      <xdr:row>108</xdr:row>
      <xdr:rowOff>109038</xdr:rowOff>
    </xdr:to>
    <xdr:sp macro="" textlink="">
      <xdr:nvSpPr>
        <xdr:cNvPr id="581" name="楕円 580">
          <a:extLst>
            <a:ext uri="{FF2B5EF4-FFF2-40B4-BE49-F238E27FC236}">
              <a16:creationId xmlns:a16="http://schemas.microsoft.com/office/drawing/2014/main" id="{C5BBA787-DE46-4597-A0B4-2C6DA673C85D}"/>
            </a:ext>
          </a:extLst>
        </xdr:cNvPr>
        <xdr:cNvSpPr/>
      </xdr:nvSpPr>
      <xdr:spPr>
        <a:xfrm>
          <a:off x="14541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58238</xdr:rowOff>
    </xdr:from>
    <xdr:to>
      <xdr:col>81</xdr:col>
      <xdr:colOff>50800</xdr:colOff>
      <xdr:row>108</xdr:row>
      <xdr:rowOff>82731</xdr:rowOff>
    </xdr:to>
    <xdr:cxnSp macro="">
      <xdr:nvCxnSpPr>
        <xdr:cNvPr id="582" name="直線コネクタ 581">
          <a:extLst>
            <a:ext uri="{FF2B5EF4-FFF2-40B4-BE49-F238E27FC236}">
              <a16:creationId xmlns:a16="http://schemas.microsoft.com/office/drawing/2014/main" id="{ECDF3836-0615-4485-BE8D-D447FD7CBF3B}"/>
            </a:ext>
          </a:extLst>
        </xdr:cNvPr>
        <xdr:cNvCxnSpPr/>
      </xdr:nvCxnSpPr>
      <xdr:spPr>
        <a:xfrm>
          <a:off x="14592300" y="185748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154395</xdr:rowOff>
    </xdr:from>
    <xdr:to>
      <xdr:col>72</xdr:col>
      <xdr:colOff>38100</xdr:colOff>
      <xdr:row>108</xdr:row>
      <xdr:rowOff>84545</xdr:rowOff>
    </xdr:to>
    <xdr:sp macro="" textlink="">
      <xdr:nvSpPr>
        <xdr:cNvPr id="583" name="楕円 582">
          <a:extLst>
            <a:ext uri="{FF2B5EF4-FFF2-40B4-BE49-F238E27FC236}">
              <a16:creationId xmlns:a16="http://schemas.microsoft.com/office/drawing/2014/main" id="{11D7352A-931C-4045-8C52-E5FDEABCD242}"/>
            </a:ext>
          </a:extLst>
        </xdr:cNvPr>
        <xdr:cNvSpPr/>
      </xdr:nvSpPr>
      <xdr:spPr>
        <a:xfrm>
          <a:off x="1365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33745</xdr:rowOff>
    </xdr:from>
    <xdr:to>
      <xdr:col>76</xdr:col>
      <xdr:colOff>114300</xdr:colOff>
      <xdr:row>108</xdr:row>
      <xdr:rowOff>58238</xdr:rowOff>
    </xdr:to>
    <xdr:cxnSp macro="">
      <xdr:nvCxnSpPr>
        <xdr:cNvPr id="584" name="直線コネクタ 583">
          <a:extLst>
            <a:ext uri="{FF2B5EF4-FFF2-40B4-BE49-F238E27FC236}">
              <a16:creationId xmlns:a16="http://schemas.microsoft.com/office/drawing/2014/main" id="{F3CAFA79-0EA6-4621-A3FA-B359A487CC5A}"/>
            </a:ext>
          </a:extLst>
        </xdr:cNvPr>
        <xdr:cNvCxnSpPr/>
      </xdr:nvCxnSpPr>
      <xdr:spPr>
        <a:xfrm>
          <a:off x="13703300" y="185503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118473</xdr:rowOff>
    </xdr:from>
    <xdr:to>
      <xdr:col>67</xdr:col>
      <xdr:colOff>101600</xdr:colOff>
      <xdr:row>108</xdr:row>
      <xdr:rowOff>48623</xdr:rowOff>
    </xdr:to>
    <xdr:sp macro="" textlink="">
      <xdr:nvSpPr>
        <xdr:cNvPr id="585" name="楕円 584">
          <a:extLst>
            <a:ext uri="{FF2B5EF4-FFF2-40B4-BE49-F238E27FC236}">
              <a16:creationId xmlns:a16="http://schemas.microsoft.com/office/drawing/2014/main" id="{120125C3-7B32-41FD-82F8-3F47B90893A8}"/>
            </a:ext>
          </a:extLst>
        </xdr:cNvPr>
        <xdr:cNvSpPr/>
      </xdr:nvSpPr>
      <xdr:spPr>
        <a:xfrm>
          <a:off x="1276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169273</xdr:rowOff>
    </xdr:from>
    <xdr:to>
      <xdr:col>71</xdr:col>
      <xdr:colOff>177800</xdr:colOff>
      <xdr:row>108</xdr:row>
      <xdr:rowOff>33745</xdr:rowOff>
    </xdr:to>
    <xdr:cxnSp macro="">
      <xdr:nvCxnSpPr>
        <xdr:cNvPr id="586" name="直線コネクタ 585">
          <a:extLst>
            <a:ext uri="{FF2B5EF4-FFF2-40B4-BE49-F238E27FC236}">
              <a16:creationId xmlns:a16="http://schemas.microsoft.com/office/drawing/2014/main" id="{AB60BFD6-57AD-4A98-9A6B-D23EA13662CE}"/>
            </a:ext>
          </a:extLst>
        </xdr:cNvPr>
        <xdr:cNvCxnSpPr/>
      </xdr:nvCxnSpPr>
      <xdr:spPr>
        <a:xfrm>
          <a:off x="12814300" y="185144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587" name="n_1aveValue【庁舎】&#10;有形固定資産減価償却率">
          <a:extLst>
            <a:ext uri="{FF2B5EF4-FFF2-40B4-BE49-F238E27FC236}">
              <a16:creationId xmlns:a16="http://schemas.microsoft.com/office/drawing/2014/main" id="{BAAE5E01-49BD-49E8-B3D1-CB3C95C2508E}"/>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88" name="n_2aveValue【庁舎】&#10;有形固定資産減価償却率">
          <a:extLst>
            <a:ext uri="{FF2B5EF4-FFF2-40B4-BE49-F238E27FC236}">
              <a16:creationId xmlns:a16="http://schemas.microsoft.com/office/drawing/2014/main" id="{259218DE-C070-4888-833E-2FC4048EEF84}"/>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89" name="n_3aveValue【庁舎】&#10;有形固定資産減価償却率">
          <a:extLst>
            <a:ext uri="{FF2B5EF4-FFF2-40B4-BE49-F238E27FC236}">
              <a16:creationId xmlns:a16="http://schemas.microsoft.com/office/drawing/2014/main" id="{30C6ED0C-29B6-4A96-B621-189332256EC5}"/>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90" name="n_4aveValue【庁舎】&#10;有形固定資産減価償却率">
          <a:extLst>
            <a:ext uri="{FF2B5EF4-FFF2-40B4-BE49-F238E27FC236}">
              <a16:creationId xmlns:a16="http://schemas.microsoft.com/office/drawing/2014/main" id="{8C986753-ED7C-4EAF-BBA0-8D7501EA3ED7}"/>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124658</xdr:rowOff>
    </xdr:from>
    <xdr:ext cx="405111" cy="259045"/>
    <xdr:sp macro="" textlink="">
      <xdr:nvSpPr>
        <xdr:cNvPr id="591" name="n_1mainValue【庁舎】&#10;有形固定資産減価償却率">
          <a:extLst>
            <a:ext uri="{FF2B5EF4-FFF2-40B4-BE49-F238E27FC236}">
              <a16:creationId xmlns:a16="http://schemas.microsoft.com/office/drawing/2014/main" id="{E5F8A847-8CEA-40F5-A6D5-207197864445}"/>
            </a:ext>
          </a:extLst>
        </xdr:cNvPr>
        <xdr:cNvSpPr txBox="1"/>
      </xdr:nvSpPr>
      <xdr:spPr>
        <a:xfrm>
          <a:off x="152660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100165</xdr:rowOff>
    </xdr:from>
    <xdr:ext cx="405111" cy="259045"/>
    <xdr:sp macro="" textlink="">
      <xdr:nvSpPr>
        <xdr:cNvPr id="592" name="n_2mainValue【庁舎】&#10;有形固定資産減価償却率">
          <a:extLst>
            <a:ext uri="{FF2B5EF4-FFF2-40B4-BE49-F238E27FC236}">
              <a16:creationId xmlns:a16="http://schemas.microsoft.com/office/drawing/2014/main" id="{D785905B-9690-425A-B800-9C942D620554}"/>
            </a:ext>
          </a:extLst>
        </xdr:cNvPr>
        <xdr:cNvSpPr txBox="1"/>
      </xdr:nvSpPr>
      <xdr:spPr>
        <a:xfrm>
          <a:off x="14389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75672</xdr:rowOff>
    </xdr:from>
    <xdr:ext cx="405111" cy="259045"/>
    <xdr:sp macro="" textlink="">
      <xdr:nvSpPr>
        <xdr:cNvPr id="593" name="n_3mainValue【庁舎】&#10;有形固定資産減価償却率">
          <a:extLst>
            <a:ext uri="{FF2B5EF4-FFF2-40B4-BE49-F238E27FC236}">
              <a16:creationId xmlns:a16="http://schemas.microsoft.com/office/drawing/2014/main" id="{1AF5962A-68FC-4A41-8F4D-6B026DD46126}"/>
            </a:ext>
          </a:extLst>
        </xdr:cNvPr>
        <xdr:cNvSpPr txBox="1"/>
      </xdr:nvSpPr>
      <xdr:spPr>
        <a:xfrm>
          <a:off x="13500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39750</xdr:rowOff>
    </xdr:from>
    <xdr:ext cx="405111" cy="259045"/>
    <xdr:sp macro="" textlink="">
      <xdr:nvSpPr>
        <xdr:cNvPr id="594" name="n_4mainValue【庁舎】&#10;有形固定資産減価償却率">
          <a:extLst>
            <a:ext uri="{FF2B5EF4-FFF2-40B4-BE49-F238E27FC236}">
              <a16:creationId xmlns:a16="http://schemas.microsoft.com/office/drawing/2014/main" id="{A56979E3-9C60-457E-AF77-58AD34F8A8A5}"/>
            </a:ext>
          </a:extLst>
        </xdr:cNvPr>
        <xdr:cNvSpPr txBox="1"/>
      </xdr:nvSpPr>
      <xdr:spPr>
        <a:xfrm>
          <a:off x="126117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164496CF-C69F-47E6-B4EB-EF13094F54E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520D64E7-D2C5-4ABD-BE3A-AD79E4BC6A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2692A978-E935-4E58-937E-A948FA6D295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EFAD5D0F-6015-48D3-AF98-373B331ECE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B0AF1ADD-B875-4D3A-8FB9-77E28A78FD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671BAAFC-38ED-4B65-8770-67E54648EA7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B3D08F65-337C-4495-B515-98CB12BD32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A499D6D2-82D8-4EA2-A9A5-EFA12E2EE8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04FF1A89-3C7B-465F-8303-23820441E26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28FC0765-03AA-49A2-872C-B0B87DE42F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a:extLst>
            <a:ext uri="{FF2B5EF4-FFF2-40B4-BE49-F238E27FC236}">
              <a16:creationId xmlns:a16="http://schemas.microsoft.com/office/drawing/2014/main" id="{61B42C23-DA21-4450-9A8C-9AE77835101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6" name="テキスト ボックス 605">
          <a:extLst>
            <a:ext uri="{FF2B5EF4-FFF2-40B4-BE49-F238E27FC236}">
              <a16:creationId xmlns:a16="http://schemas.microsoft.com/office/drawing/2014/main" id="{AB73A023-9973-446E-A5AF-7ADA8C95318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a:extLst>
            <a:ext uri="{FF2B5EF4-FFF2-40B4-BE49-F238E27FC236}">
              <a16:creationId xmlns:a16="http://schemas.microsoft.com/office/drawing/2014/main" id="{EDFCFD08-C037-433C-B63F-66B08715649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8" name="テキスト ボックス 607">
          <a:extLst>
            <a:ext uri="{FF2B5EF4-FFF2-40B4-BE49-F238E27FC236}">
              <a16:creationId xmlns:a16="http://schemas.microsoft.com/office/drawing/2014/main" id="{99CC05E2-D6AC-4CBE-8949-62E447C7E9F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a:extLst>
            <a:ext uri="{FF2B5EF4-FFF2-40B4-BE49-F238E27FC236}">
              <a16:creationId xmlns:a16="http://schemas.microsoft.com/office/drawing/2014/main" id="{BD938704-6FE5-4889-A6C2-9F4EED9DDE0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0" name="テキスト ボックス 609">
          <a:extLst>
            <a:ext uri="{FF2B5EF4-FFF2-40B4-BE49-F238E27FC236}">
              <a16:creationId xmlns:a16="http://schemas.microsoft.com/office/drawing/2014/main" id="{4DE714DC-C7DD-4E5E-98E4-01285618E70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a:extLst>
            <a:ext uri="{FF2B5EF4-FFF2-40B4-BE49-F238E27FC236}">
              <a16:creationId xmlns:a16="http://schemas.microsoft.com/office/drawing/2014/main" id="{3E47EC84-923E-4EB3-9CB2-A51AA88C9AA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2" name="テキスト ボックス 611">
          <a:extLst>
            <a:ext uri="{FF2B5EF4-FFF2-40B4-BE49-F238E27FC236}">
              <a16:creationId xmlns:a16="http://schemas.microsoft.com/office/drawing/2014/main" id="{A0266257-802C-486C-956F-13B7CD11171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a:extLst>
            <a:ext uri="{FF2B5EF4-FFF2-40B4-BE49-F238E27FC236}">
              <a16:creationId xmlns:a16="http://schemas.microsoft.com/office/drawing/2014/main" id="{D7E318F0-5DA0-4FEA-A14B-09359E1898F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4" name="テキスト ボックス 613">
          <a:extLst>
            <a:ext uri="{FF2B5EF4-FFF2-40B4-BE49-F238E27FC236}">
              <a16:creationId xmlns:a16="http://schemas.microsoft.com/office/drawing/2014/main" id="{1DBC7FAB-CB62-47BC-9C59-84D8BDF017B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547722BF-FFF1-460D-9BD1-97AC10DFF3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6" name="テキスト ボックス 615">
          <a:extLst>
            <a:ext uri="{FF2B5EF4-FFF2-40B4-BE49-F238E27FC236}">
              <a16:creationId xmlns:a16="http://schemas.microsoft.com/office/drawing/2014/main" id="{0F12863E-57FA-45C3-B511-7104491CEA0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a:extLst>
            <a:ext uri="{FF2B5EF4-FFF2-40B4-BE49-F238E27FC236}">
              <a16:creationId xmlns:a16="http://schemas.microsoft.com/office/drawing/2014/main" id="{42CCE295-4CF3-4876-A150-73EC86C97B9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18" name="直線コネクタ 617">
          <a:extLst>
            <a:ext uri="{FF2B5EF4-FFF2-40B4-BE49-F238E27FC236}">
              <a16:creationId xmlns:a16="http://schemas.microsoft.com/office/drawing/2014/main" id="{260474C5-F3BF-4D7C-AC75-0E8563E6BF07}"/>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19" name="【庁舎】&#10;一人当たり面積最小値テキスト">
          <a:extLst>
            <a:ext uri="{FF2B5EF4-FFF2-40B4-BE49-F238E27FC236}">
              <a16:creationId xmlns:a16="http://schemas.microsoft.com/office/drawing/2014/main" id="{5BD8017F-5E6E-423E-8180-8DF2EC41A06A}"/>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20" name="直線コネクタ 619">
          <a:extLst>
            <a:ext uri="{FF2B5EF4-FFF2-40B4-BE49-F238E27FC236}">
              <a16:creationId xmlns:a16="http://schemas.microsoft.com/office/drawing/2014/main" id="{3DB4D3BF-D8ED-48F6-846B-0E8809587B3A}"/>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21" name="【庁舎】&#10;一人当たり面積最大値テキスト">
          <a:extLst>
            <a:ext uri="{FF2B5EF4-FFF2-40B4-BE49-F238E27FC236}">
              <a16:creationId xmlns:a16="http://schemas.microsoft.com/office/drawing/2014/main" id="{3CA0ED20-48D6-4D2F-A1EE-F59866D670D8}"/>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22" name="直線コネクタ 621">
          <a:extLst>
            <a:ext uri="{FF2B5EF4-FFF2-40B4-BE49-F238E27FC236}">
              <a16:creationId xmlns:a16="http://schemas.microsoft.com/office/drawing/2014/main" id="{54B787F0-0DDC-4F51-8831-EEA1F39FC23A}"/>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23" name="【庁舎】&#10;一人当たり面積平均値テキスト">
          <a:extLst>
            <a:ext uri="{FF2B5EF4-FFF2-40B4-BE49-F238E27FC236}">
              <a16:creationId xmlns:a16="http://schemas.microsoft.com/office/drawing/2014/main" id="{DB24F8F3-51FF-4695-9C1B-A464A0948786}"/>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24" name="フローチャート: 判断 623">
          <a:extLst>
            <a:ext uri="{FF2B5EF4-FFF2-40B4-BE49-F238E27FC236}">
              <a16:creationId xmlns:a16="http://schemas.microsoft.com/office/drawing/2014/main" id="{F79926A4-CB5A-41FE-BFD7-63C42518B30A}"/>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25" name="フローチャート: 判断 624">
          <a:extLst>
            <a:ext uri="{FF2B5EF4-FFF2-40B4-BE49-F238E27FC236}">
              <a16:creationId xmlns:a16="http://schemas.microsoft.com/office/drawing/2014/main" id="{B4DA7426-E921-4E06-AE55-2CFC87884721}"/>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26" name="フローチャート: 判断 625">
          <a:extLst>
            <a:ext uri="{FF2B5EF4-FFF2-40B4-BE49-F238E27FC236}">
              <a16:creationId xmlns:a16="http://schemas.microsoft.com/office/drawing/2014/main" id="{4E537E69-50F3-45D4-B8D7-D6F488CA9062}"/>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27" name="フローチャート: 判断 626">
          <a:extLst>
            <a:ext uri="{FF2B5EF4-FFF2-40B4-BE49-F238E27FC236}">
              <a16:creationId xmlns:a16="http://schemas.microsoft.com/office/drawing/2014/main" id="{B00F7B73-3A1A-4C71-9140-7C944544E322}"/>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28" name="フローチャート: 判断 627">
          <a:extLst>
            <a:ext uri="{FF2B5EF4-FFF2-40B4-BE49-F238E27FC236}">
              <a16:creationId xmlns:a16="http://schemas.microsoft.com/office/drawing/2014/main" id="{831DE7E1-CE77-475B-B1E1-80D6F8245388}"/>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DCCFC389-08B8-45E3-8B9A-EE66E73923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9336CC7B-339D-4A42-95E3-DFFC972C84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59418BFA-FD4F-4C58-91D6-DD343C7B64D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99CF8CF2-4AB6-409B-AF94-529E6F03DD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C880A801-7080-40A9-8A88-7729C3A804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68199</xdr:rowOff>
    </xdr:from>
    <xdr:to>
      <xdr:col>116</xdr:col>
      <xdr:colOff>114300</xdr:colOff>
      <xdr:row>107</xdr:row>
      <xdr:rowOff>169799</xdr:rowOff>
    </xdr:to>
    <xdr:sp macro="" textlink="">
      <xdr:nvSpPr>
        <xdr:cNvPr id="634" name="楕円 633">
          <a:extLst>
            <a:ext uri="{FF2B5EF4-FFF2-40B4-BE49-F238E27FC236}">
              <a16:creationId xmlns:a16="http://schemas.microsoft.com/office/drawing/2014/main" id="{4095EF7D-BED2-4DC1-96BF-C68D93180FCE}"/>
            </a:ext>
          </a:extLst>
        </xdr:cNvPr>
        <xdr:cNvSpPr/>
      </xdr:nvSpPr>
      <xdr:spPr>
        <a:xfrm>
          <a:off x="22110700" y="184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91076</xdr:rowOff>
    </xdr:from>
    <xdr:ext cx="469744" cy="259045"/>
    <xdr:sp macro="" textlink="">
      <xdr:nvSpPr>
        <xdr:cNvPr id="635" name="【庁舎】&#10;一人当たり面積該当値テキスト">
          <a:extLst>
            <a:ext uri="{FF2B5EF4-FFF2-40B4-BE49-F238E27FC236}">
              <a16:creationId xmlns:a16="http://schemas.microsoft.com/office/drawing/2014/main" id="{7D3F54F6-4EA6-45F4-9D9E-B3944EE001A1}"/>
            </a:ext>
          </a:extLst>
        </xdr:cNvPr>
        <xdr:cNvSpPr txBox="1"/>
      </xdr:nvSpPr>
      <xdr:spPr>
        <a:xfrm>
          <a:off x="22199600" y="1826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69342</xdr:rowOff>
    </xdr:from>
    <xdr:to>
      <xdr:col>112</xdr:col>
      <xdr:colOff>38100</xdr:colOff>
      <xdr:row>107</xdr:row>
      <xdr:rowOff>170942</xdr:rowOff>
    </xdr:to>
    <xdr:sp macro="" textlink="">
      <xdr:nvSpPr>
        <xdr:cNvPr id="636" name="楕円 635">
          <a:extLst>
            <a:ext uri="{FF2B5EF4-FFF2-40B4-BE49-F238E27FC236}">
              <a16:creationId xmlns:a16="http://schemas.microsoft.com/office/drawing/2014/main" id="{034649AB-A3E1-4A3A-8B6A-2DC2724D819A}"/>
            </a:ext>
          </a:extLst>
        </xdr:cNvPr>
        <xdr:cNvSpPr/>
      </xdr:nvSpPr>
      <xdr:spPr>
        <a:xfrm>
          <a:off x="21272500" y="184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118999</xdr:rowOff>
    </xdr:from>
    <xdr:to>
      <xdr:col>116</xdr:col>
      <xdr:colOff>63500</xdr:colOff>
      <xdr:row>107</xdr:row>
      <xdr:rowOff>120142</xdr:rowOff>
    </xdr:to>
    <xdr:cxnSp macro="">
      <xdr:nvCxnSpPr>
        <xdr:cNvPr id="637" name="直線コネクタ 636">
          <a:extLst>
            <a:ext uri="{FF2B5EF4-FFF2-40B4-BE49-F238E27FC236}">
              <a16:creationId xmlns:a16="http://schemas.microsoft.com/office/drawing/2014/main" id="{11080A2C-CC9C-44B2-AEE5-F1F305B6A7C2}"/>
            </a:ext>
          </a:extLst>
        </xdr:cNvPr>
        <xdr:cNvCxnSpPr/>
      </xdr:nvCxnSpPr>
      <xdr:spPr>
        <a:xfrm flipV="1">
          <a:off x="21323300" y="1846414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75819</xdr:rowOff>
    </xdr:from>
    <xdr:to>
      <xdr:col>107</xdr:col>
      <xdr:colOff>101600</xdr:colOff>
      <xdr:row>108</xdr:row>
      <xdr:rowOff>5969</xdr:rowOff>
    </xdr:to>
    <xdr:sp macro="" textlink="">
      <xdr:nvSpPr>
        <xdr:cNvPr id="638" name="楕円 637">
          <a:extLst>
            <a:ext uri="{FF2B5EF4-FFF2-40B4-BE49-F238E27FC236}">
              <a16:creationId xmlns:a16="http://schemas.microsoft.com/office/drawing/2014/main" id="{43B45C1B-3E5D-40E2-9379-DB06CD3046D8}"/>
            </a:ext>
          </a:extLst>
        </xdr:cNvPr>
        <xdr:cNvSpPr/>
      </xdr:nvSpPr>
      <xdr:spPr>
        <a:xfrm>
          <a:off x="20383500" y="184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120142</xdr:rowOff>
    </xdr:from>
    <xdr:to>
      <xdr:col>111</xdr:col>
      <xdr:colOff>177800</xdr:colOff>
      <xdr:row>107</xdr:row>
      <xdr:rowOff>126619</xdr:rowOff>
    </xdr:to>
    <xdr:cxnSp macro="">
      <xdr:nvCxnSpPr>
        <xdr:cNvPr id="639" name="直線コネクタ 638">
          <a:extLst>
            <a:ext uri="{FF2B5EF4-FFF2-40B4-BE49-F238E27FC236}">
              <a16:creationId xmlns:a16="http://schemas.microsoft.com/office/drawing/2014/main" id="{0BA50B80-8C81-4310-A590-69B45D6DD465}"/>
            </a:ext>
          </a:extLst>
        </xdr:cNvPr>
        <xdr:cNvCxnSpPr/>
      </xdr:nvCxnSpPr>
      <xdr:spPr>
        <a:xfrm flipV="1">
          <a:off x="20434300" y="1846529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80138</xdr:rowOff>
    </xdr:from>
    <xdr:to>
      <xdr:col>102</xdr:col>
      <xdr:colOff>165100</xdr:colOff>
      <xdr:row>108</xdr:row>
      <xdr:rowOff>10288</xdr:rowOff>
    </xdr:to>
    <xdr:sp macro="" textlink="">
      <xdr:nvSpPr>
        <xdr:cNvPr id="640" name="楕円 639">
          <a:extLst>
            <a:ext uri="{FF2B5EF4-FFF2-40B4-BE49-F238E27FC236}">
              <a16:creationId xmlns:a16="http://schemas.microsoft.com/office/drawing/2014/main" id="{B9CF33A7-6DD6-4EF3-8E36-2D4F1AB33225}"/>
            </a:ext>
          </a:extLst>
        </xdr:cNvPr>
        <xdr:cNvSpPr/>
      </xdr:nvSpPr>
      <xdr:spPr>
        <a:xfrm>
          <a:off x="19494500" y="184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126619</xdr:rowOff>
    </xdr:from>
    <xdr:to>
      <xdr:col>107</xdr:col>
      <xdr:colOff>50800</xdr:colOff>
      <xdr:row>107</xdr:row>
      <xdr:rowOff>130938</xdr:rowOff>
    </xdr:to>
    <xdr:cxnSp macro="">
      <xdr:nvCxnSpPr>
        <xdr:cNvPr id="641" name="直線コネクタ 640">
          <a:extLst>
            <a:ext uri="{FF2B5EF4-FFF2-40B4-BE49-F238E27FC236}">
              <a16:creationId xmlns:a16="http://schemas.microsoft.com/office/drawing/2014/main" id="{96AD2282-EEEA-4439-BD28-C8C8D4333314}"/>
            </a:ext>
          </a:extLst>
        </xdr:cNvPr>
        <xdr:cNvCxnSpPr/>
      </xdr:nvCxnSpPr>
      <xdr:spPr>
        <a:xfrm flipV="1">
          <a:off x="19545300" y="18471769"/>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86995</xdr:rowOff>
    </xdr:from>
    <xdr:to>
      <xdr:col>98</xdr:col>
      <xdr:colOff>38100</xdr:colOff>
      <xdr:row>108</xdr:row>
      <xdr:rowOff>17145</xdr:rowOff>
    </xdr:to>
    <xdr:sp macro="" textlink="">
      <xdr:nvSpPr>
        <xdr:cNvPr id="642" name="楕円 641">
          <a:extLst>
            <a:ext uri="{FF2B5EF4-FFF2-40B4-BE49-F238E27FC236}">
              <a16:creationId xmlns:a16="http://schemas.microsoft.com/office/drawing/2014/main" id="{47F1CC39-C349-4469-9EAF-319B761333D0}"/>
            </a:ext>
          </a:extLst>
        </xdr:cNvPr>
        <xdr:cNvSpPr/>
      </xdr:nvSpPr>
      <xdr:spPr>
        <a:xfrm>
          <a:off x="18605500" y="184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130938</xdr:rowOff>
    </xdr:from>
    <xdr:to>
      <xdr:col>102</xdr:col>
      <xdr:colOff>114300</xdr:colOff>
      <xdr:row>107</xdr:row>
      <xdr:rowOff>137795</xdr:rowOff>
    </xdr:to>
    <xdr:cxnSp macro="">
      <xdr:nvCxnSpPr>
        <xdr:cNvPr id="643" name="直線コネクタ 642">
          <a:extLst>
            <a:ext uri="{FF2B5EF4-FFF2-40B4-BE49-F238E27FC236}">
              <a16:creationId xmlns:a16="http://schemas.microsoft.com/office/drawing/2014/main" id="{BEFBD6B6-743C-45BC-80A4-07252A681EC7}"/>
            </a:ext>
          </a:extLst>
        </xdr:cNvPr>
        <xdr:cNvCxnSpPr/>
      </xdr:nvCxnSpPr>
      <xdr:spPr>
        <a:xfrm flipV="1">
          <a:off x="18656300" y="1847608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644" name="n_1aveValue【庁舎】&#10;一人当たり面積">
          <a:extLst>
            <a:ext uri="{FF2B5EF4-FFF2-40B4-BE49-F238E27FC236}">
              <a16:creationId xmlns:a16="http://schemas.microsoft.com/office/drawing/2014/main" id="{98A94E17-747A-40B8-B1B7-00A9BFE8C9CD}"/>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645" name="n_2aveValue【庁舎】&#10;一人当たり面積">
          <a:extLst>
            <a:ext uri="{FF2B5EF4-FFF2-40B4-BE49-F238E27FC236}">
              <a16:creationId xmlns:a16="http://schemas.microsoft.com/office/drawing/2014/main" id="{02FCBB18-E048-46B8-B684-6125F52D9FAC}"/>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646" name="n_3aveValue【庁舎】&#10;一人当たり面積">
          <a:extLst>
            <a:ext uri="{FF2B5EF4-FFF2-40B4-BE49-F238E27FC236}">
              <a16:creationId xmlns:a16="http://schemas.microsoft.com/office/drawing/2014/main" id="{5253E9DB-09AA-44D0-B9F5-F2BDCE95A5E9}"/>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647" name="n_4aveValue【庁舎】&#10;一人当たり面積">
          <a:extLst>
            <a:ext uri="{FF2B5EF4-FFF2-40B4-BE49-F238E27FC236}">
              <a16:creationId xmlns:a16="http://schemas.microsoft.com/office/drawing/2014/main" id="{47EC9123-1BB2-4034-BC96-4E6037A9DE80}"/>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16019</xdr:rowOff>
    </xdr:from>
    <xdr:ext cx="469744" cy="259045"/>
    <xdr:sp macro="" textlink="">
      <xdr:nvSpPr>
        <xdr:cNvPr id="648" name="n_1mainValue【庁舎】&#10;一人当たり面積">
          <a:extLst>
            <a:ext uri="{FF2B5EF4-FFF2-40B4-BE49-F238E27FC236}">
              <a16:creationId xmlns:a16="http://schemas.microsoft.com/office/drawing/2014/main" id="{DACC37CD-3142-4526-A616-8ED2B308C23C}"/>
            </a:ext>
          </a:extLst>
        </xdr:cNvPr>
        <xdr:cNvSpPr txBox="1"/>
      </xdr:nvSpPr>
      <xdr:spPr>
        <a:xfrm>
          <a:off x="21075727" y="181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22496</xdr:rowOff>
    </xdr:from>
    <xdr:ext cx="469744" cy="259045"/>
    <xdr:sp macro="" textlink="">
      <xdr:nvSpPr>
        <xdr:cNvPr id="649" name="n_2mainValue【庁舎】&#10;一人当たり面積">
          <a:extLst>
            <a:ext uri="{FF2B5EF4-FFF2-40B4-BE49-F238E27FC236}">
              <a16:creationId xmlns:a16="http://schemas.microsoft.com/office/drawing/2014/main" id="{F7D16CFE-22C5-4B25-A899-5CEDA89A8647}"/>
            </a:ext>
          </a:extLst>
        </xdr:cNvPr>
        <xdr:cNvSpPr txBox="1"/>
      </xdr:nvSpPr>
      <xdr:spPr>
        <a:xfrm>
          <a:off x="20199427" y="181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26815</xdr:rowOff>
    </xdr:from>
    <xdr:ext cx="469744" cy="259045"/>
    <xdr:sp macro="" textlink="">
      <xdr:nvSpPr>
        <xdr:cNvPr id="650" name="n_3mainValue【庁舎】&#10;一人当たり面積">
          <a:extLst>
            <a:ext uri="{FF2B5EF4-FFF2-40B4-BE49-F238E27FC236}">
              <a16:creationId xmlns:a16="http://schemas.microsoft.com/office/drawing/2014/main" id="{13C8E0A4-6DAC-43E8-B48C-0D25EFB3F137}"/>
            </a:ext>
          </a:extLst>
        </xdr:cNvPr>
        <xdr:cNvSpPr txBox="1"/>
      </xdr:nvSpPr>
      <xdr:spPr>
        <a:xfrm>
          <a:off x="19310427" y="182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33672</xdr:rowOff>
    </xdr:from>
    <xdr:ext cx="469744" cy="259045"/>
    <xdr:sp macro="" textlink="">
      <xdr:nvSpPr>
        <xdr:cNvPr id="651" name="n_4mainValue【庁舎】&#10;一人当たり面積">
          <a:extLst>
            <a:ext uri="{FF2B5EF4-FFF2-40B4-BE49-F238E27FC236}">
              <a16:creationId xmlns:a16="http://schemas.microsoft.com/office/drawing/2014/main" id="{C7153458-41E7-407D-AA30-0D1DFCBA4EA7}"/>
            </a:ext>
          </a:extLst>
        </xdr:cNvPr>
        <xdr:cNvSpPr txBox="1"/>
      </xdr:nvSpPr>
      <xdr:spPr>
        <a:xfrm>
          <a:off x="18421427" y="182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073C6FBB-ACD5-4FF0-8018-86E4BE0847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3AFDE37C-4476-4418-A0E1-F14737260C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D83FBC96-F54A-4263-A242-F8A0A4FA3D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体育館は、有形固定資産減価償却率、一人当たり面積ともに類似団体の平均を大きく上回っている。国民体育館が昭和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年建設でかなり老朽化が進んでいるため、財政状況に注視しながら、必要に応じて修繕を実施する。</a:t>
          </a:r>
        </a:p>
        <a:p>
          <a:r>
            <a:rPr kumimoji="1" lang="ja-JP" altLang="en-US" sz="1300">
              <a:latin typeface="ＭＳ Ｐゴシック" panose="020B0600070205080204" pitchFamily="50" charset="-128"/>
              <a:ea typeface="ＭＳ Ｐゴシック" panose="020B0600070205080204" pitchFamily="50" charset="-128"/>
            </a:rPr>
            <a:t>一般廃棄物処理施設は、木曽広域連合のごみ処理施設を更新したことにより、有形固定資産減価償却率は大きく改善した。</a:t>
          </a:r>
        </a:p>
        <a:p>
          <a:r>
            <a:rPr kumimoji="1" lang="ja-JP" altLang="en-US" sz="1300">
              <a:latin typeface="ＭＳ Ｐゴシック" panose="020B0600070205080204" pitchFamily="50" charset="-128"/>
              <a:ea typeface="ＭＳ Ｐゴシック" panose="020B0600070205080204" pitchFamily="50" charset="-128"/>
            </a:rPr>
            <a:t>保健センターは、有形固定資産減価償却率が類似団体の平均を下回っている。平成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年経過しているが、施設状態は良好である。</a:t>
          </a:r>
        </a:p>
        <a:p>
          <a:r>
            <a:rPr kumimoji="1" lang="ja-JP" altLang="en-US" sz="1300">
              <a:latin typeface="ＭＳ Ｐゴシック" panose="020B0600070205080204" pitchFamily="50" charset="-128"/>
              <a:ea typeface="ＭＳ Ｐゴシック" panose="020B0600070205080204" pitchFamily="50" charset="-128"/>
            </a:rPr>
            <a:t>庁舎は、有形固定資産減価償却率、一人当たり面積ともに類似団体の平均を大きく上回っている。本庁舎は昭和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年経過していることが要因である。未耐震であるが建替は困難な状況のため、他の公共施設への機能集約等の検討を進める。</a:t>
          </a:r>
        </a:p>
        <a:p>
          <a:r>
            <a:rPr kumimoji="1" lang="ja-JP" altLang="en-US" sz="1300">
              <a:latin typeface="ＭＳ Ｐゴシック" panose="020B0600070205080204" pitchFamily="50" charset="-128"/>
              <a:ea typeface="ＭＳ Ｐゴシック" panose="020B0600070205080204" pitchFamily="50" charset="-128"/>
            </a:rPr>
            <a:t>いずれにしても、計画的な公共施設の管理のため、財政状況を考慮しつつ、更新整備を進め適正な維持管理を図る。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
706
310.82
2,371,739
2,255,723
114,154
1,113,481
2,478,794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人口減少や村内に産業が少ないことから財政基盤が弱く、財政力指数は類似団体平均をやや下回っている。</a:t>
          </a:r>
        </a:p>
        <a:p>
          <a:r>
            <a:rPr kumimoji="1" lang="ja-JP" altLang="en-US" sz="1300">
              <a:latin typeface="ＭＳ Ｐゴシック" panose="020B0600070205080204" pitchFamily="50" charset="-128"/>
              <a:ea typeface="ＭＳ Ｐゴシック" panose="020B0600070205080204" pitchFamily="50" charset="-128"/>
            </a:rPr>
            <a:t>　今後は歳出の見直しと行政の効率化に努め、財政の健全化を図る。また、</a:t>
          </a:r>
          <a:r>
            <a:rPr kumimoji="1" lang="en-US" altLang="ja-JP" sz="1300">
              <a:latin typeface="ＭＳ Ｐゴシック" panose="020B0600070205080204" pitchFamily="50" charset="-128"/>
              <a:ea typeface="ＭＳ Ｐゴシック" panose="020B0600070205080204" pitchFamily="50" charset="-128"/>
            </a:rPr>
            <a:t>DMO</a:t>
          </a:r>
          <a:r>
            <a:rPr kumimoji="1" lang="ja-JP" altLang="en-US" sz="1300">
              <a:latin typeface="ＭＳ Ｐゴシック" panose="020B0600070205080204" pitchFamily="50" charset="-128"/>
              <a:ea typeface="ＭＳ Ｐゴシック" panose="020B0600070205080204" pitchFamily="50" charset="-128"/>
            </a:rPr>
            <a:t>との連携、地域おこし協力隊の活用を進めながら、地域資源を活かした新たな事業展開について模索している。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124206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96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45483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159783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令和２年度決算では、類似団体平均を下回っており、数値は前年度比で微減となっている。経常一般財源である普通交付税の増加や公債費の減少が、微減の主な要因と考えられる。</a:t>
          </a:r>
        </a:p>
        <a:p>
          <a:r>
            <a:rPr kumimoji="1" lang="ja-JP" altLang="en-US" sz="1300">
              <a:latin typeface="ＭＳ Ｐゴシック" panose="020B0600070205080204" pitchFamily="50" charset="-128"/>
              <a:ea typeface="ＭＳ Ｐゴシック" panose="020B0600070205080204" pitchFamily="50" charset="-128"/>
            </a:rPr>
            <a:t>　今後は公債費の増加が見込まれるため、歳出面の見直しにより経常経費の削減を図り、現在の水準を維持するよう努める。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8001</xdr:rowOff>
    </xdr:from>
    <xdr:to>
      <xdr:col>23</xdr:col>
      <xdr:colOff>133350</xdr:colOff>
      <xdr:row>64</xdr:row>
      <xdr:rowOff>63500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0980801"/>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75565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0363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32131</xdr:rowOff>
    </xdr:from>
    <xdr:to>
      <xdr:col>15</xdr:col>
      <xdr:colOff>82550</xdr:colOff>
      <xdr:row>64</xdr:row>
      <xdr:rowOff>75565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00493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32131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0910824"/>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128651</xdr:rowOff>
    </xdr:from>
    <xdr:to>
      <xdr:col>23</xdr:col>
      <xdr:colOff>184150</xdr:colOff>
      <xdr:row>64</xdr:row>
      <xdr:rowOff>58801</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145178</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77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136542</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152781</xdr:rowOff>
    </xdr:from>
    <xdr:to>
      <xdr:col>11</xdr:col>
      <xdr:colOff>82550</xdr:colOff>
      <xdr:row>64</xdr:row>
      <xdr:rowOff>82931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93108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170451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年度までスキー場を直営により運営してきたため類似団体と比較すると職員数は多く、人口も少ないため高めとなっている。</a:t>
          </a:r>
        </a:p>
        <a:p>
          <a:r>
            <a:rPr kumimoji="1" lang="ja-JP" altLang="en-US" sz="1300">
              <a:latin typeface="ＭＳ Ｐゴシック" panose="020B0600070205080204" pitchFamily="50" charset="-128"/>
              <a:ea typeface="ＭＳ Ｐゴシック" panose="020B0600070205080204" pitchFamily="50" charset="-128"/>
            </a:rPr>
            <a:t>　物件費は、財務や収納など人口規模に比例しないシステムにかかる費用等で割高となっている。</a:t>
          </a:r>
        </a:p>
        <a:p>
          <a:r>
            <a:rPr kumimoji="1" lang="ja-JP" altLang="en-US" sz="1300">
              <a:latin typeface="ＭＳ Ｐゴシック" panose="020B0600070205080204" pitchFamily="50" charset="-128"/>
              <a:ea typeface="ＭＳ Ｐゴシック" panose="020B0600070205080204" pitchFamily="50" charset="-128"/>
            </a:rPr>
            <a:t>　職員数や業務の見直しにより、経費の削減に努める。</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29747</xdr:rowOff>
    </xdr:from>
    <xdr:to>
      <xdr:col>23</xdr:col>
      <xdr:colOff>133350</xdr:colOff>
      <xdr:row>83</xdr:row>
      <xdr:rowOff>53037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260097"/>
          <a:ext cx="8382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29747</xdr:rowOff>
    </xdr:from>
    <xdr:to>
      <xdr:col>19</xdr:col>
      <xdr:colOff>133350</xdr:colOff>
      <xdr:row>83</xdr:row>
      <xdr:rowOff>54414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260097"/>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44190</xdr:rowOff>
    </xdr:from>
    <xdr:to>
      <xdr:col>15</xdr:col>
      <xdr:colOff>82550</xdr:colOff>
      <xdr:row>83</xdr:row>
      <xdr:rowOff>54414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274540"/>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44190</xdr:rowOff>
    </xdr:from>
    <xdr:to>
      <xdr:col>11</xdr:col>
      <xdr:colOff>31750</xdr:colOff>
      <xdr:row>83</xdr:row>
      <xdr:rowOff>70848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274540"/>
          <a:ext cx="8890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2237</xdr:rowOff>
    </xdr:from>
    <xdr:to>
      <xdr:col>23</xdr:col>
      <xdr:colOff>184150</xdr:colOff>
      <xdr:row>83</xdr:row>
      <xdr:rowOff>103837</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2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145764</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20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150397</xdr:rowOff>
    </xdr:from>
    <xdr:to>
      <xdr:col>19</xdr:col>
      <xdr:colOff>184150</xdr:colOff>
      <xdr:row>83</xdr:row>
      <xdr:rowOff>80547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2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65324</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29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3614</xdr:rowOff>
    </xdr:from>
    <xdr:to>
      <xdr:col>15</xdr:col>
      <xdr:colOff>133350</xdr:colOff>
      <xdr:row>83</xdr:row>
      <xdr:rowOff>105214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2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89991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32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164840</xdr:rowOff>
    </xdr:from>
    <xdr:to>
      <xdr:col>11</xdr:col>
      <xdr:colOff>82550</xdr:colOff>
      <xdr:row>83</xdr:row>
      <xdr:rowOff>94990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2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79767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31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20048</xdr:rowOff>
    </xdr:from>
    <xdr:to>
      <xdr:col>7</xdr:col>
      <xdr:colOff>31750</xdr:colOff>
      <xdr:row>83</xdr:row>
      <xdr:rowOff>121648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2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33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人件費は、過去において平成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％と人件費削減を行ってきた。平成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年度は国家公務員の給与削減と同程度の削減を行わなかったため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を越えたが、現在は下回っている。現状の水準を維持する。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47307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725650"/>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85</xdr:row>
      <xdr:rowOff>152400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71358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140336</xdr:rowOff>
    </xdr:from>
    <xdr:to>
      <xdr:col>72</xdr:col>
      <xdr:colOff>203200</xdr:colOff>
      <xdr:row>85</xdr:row>
      <xdr:rowOff>164464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713586"/>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164464</xdr:rowOff>
    </xdr:from>
    <xdr:to>
      <xdr:col>68</xdr:col>
      <xdr:colOff>152400</xdr:colOff>
      <xdr:row>86</xdr:row>
      <xdr:rowOff>17145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7377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89536</xdr:rowOff>
    </xdr:from>
    <xdr:to>
      <xdr:col>73</xdr:col>
      <xdr:colOff>44450</xdr:colOff>
      <xdr:row>86</xdr:row>
      <xdr:rowOff>19686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29863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113664</xdr:rowOff>
    </xdr:from>
    <xdr:to>
      <xdr:col>68</xdr:col>
      <xdr:colOff>203200</xdr:colOff>
      <xdr:row>86</xdr:row>
      <xdr:rowOff>43814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53991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137795</xdr:rowOff>
    </xdr:from>
    <xdr:to>
      <xdr:col>64</xdr:col>
      <xdr:colOff>152400</xdr:colOff>
      <xdr:row>86</xdr:row>
      <xdr:rowOff>67945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78122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年度までスキー場を直営で営業してきたため、職員数は過去から多い状況である。過去の財政状況等の事情により一時的に職員採用を抑制したため、年齢バランスが悪く、職員構成に偏りが発生している。</a:t>
          </a:r>
        </a:p>
        <a:p>
          <a:r>
            <a:rPr kumimoji="1" lang="ja-JP" altLang="en-US" sz="1300">
              <a:latin typeface="ＭＳ Ｐゴシック" panose="020B0600070205080204" pitchFamily="50" charset="-128"/>
              <a:ea typeface="ＭＳ Ｐゴシック" panose="020B0600070205080204" pitchFamily="50" charset="-128"/>
            </a:rPr>
            <a:t>　今後、毎年退職者が見込まれるため、新規採用を継続しつつ適正な職員管理を進める。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67213</xdr:rowOff>
    </xdr:from>
    <xdr:to>
      <xdr:col>81</xdr:col>
      <xdr:colOff>44450</xdr:colOff>
      <xdr:row>61</xdr:row>
      <xdr:rowOff>71235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52566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67213</xdr:rowOff>
    </xdr:from>
    <xdr:to>
      <xdr:col>77</xdr:col>
      <xdr:colOff>44450</xdr:colOff>
      <xdr:row>61</xdr:row>
      <xdr:rowOff>78704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52566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50782</xdr:rowOff>
    </xdr:from>
    <xdr:to>
      <xdr:col>72</xdr:col>
      <xdr:colOff>203200</xdr:colOff>
      <xdr:row>61</xdr:row>
      <xdr:rowOff>78704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509232"/>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50782</xdr:rowOff>
    </xdr:from>
    <xdr:to>
      <xdr:col>68</xdr:col>
      <xdr:colOff>152400</xdr:colOff>
      <xdr:row>61</xdr:row>
      <xdr:rowOff>59285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509232"/>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20435</xdr:rowOff>
    </xdr:from>
    <xdr:to>
      <xdr:col>81</xdr:col>
      <xdr:colOff>95250</xdr:colOff>
      <xdr:row>61</xdr:row>
      <xdr:rowOff>122035</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163962</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4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16413</xdr:rowOff>
    </xdr:from>
    <xdr:to>
      <xdr:col>77</xdr:col>
      <xdr:colOff>95250</xdr:colOff>
      <xdr:row>61</xdr:row>
      <xdr:rowOff>118013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4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102790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6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27904</xdr:rowOff>
    </xdr:from>
    <xdr:to>
      <xdr:col>73</xdr:col>
      <xdr:colOff>44450</xdr:colOff>
      <xdr:row>61</xdr:row>
      <xdr:rowOff>129504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4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114281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57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171432</xdr:rowOff>
    </xdr:from>
    <xdr:to>
      <xdr:col>68</xdr:col>
      <xdr:colOff>203200</xdr:colOff>
      <xdr:row>61</xdr:row>
      <xdr:rowOff>101582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4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86359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8485</xdr:rowOff>
    </xdr:from>
    <xdr:to>
      <xdr:col>64</xdr:col>
      <xdr:colOff>152400</xdr:colOff>
      <xdr:row>61</xdr:row>
      <xdr:rowOff>110085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4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94862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5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木曽広域連合の大型事業（新ごみ処理施設建設、ケーブルテレビ光化）、村の大型事業（村営住宅建設、御嶽山安全対策事業等）に過疎債を充当し、同報系防災行政無線デジタル化事業に緊防債を充当したため借入額が償還額を上回り、比率は増加傾向にある。</a:t>
          </a:r>
        </a:p>
        <a:p>
          <a:r>
            <a:rPr kumimoji="1" lang="ja-JP" altLang="en-US" sz="1300">
              <a:latin typeface="ＭＳ Ｐゴシック" panose="020B0600070205080204" pitchFamily="50" charset="-128"/>
              <a:ea typeface="ＭＳ Ｐゴシック" panose="020B0600070205080204" pitchFamily="50" charset="-128"/>
            </a:rPr>
            <a:t>　今後も、御嶽山安全対策事業等の実施が予定され、交付税措置のある過疎債や緊防債に頼らざるを得ない状況のため、比率が上昇する見込みである。財政見通しを精査し、健全な財政運営に努める。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37592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04773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37592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0380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8636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0091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40</xdr:row>
      <xdr:rowOff>151130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0043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令和２年度決算では、地方債残高増により将来負担額が前年度より増加したものの、充当可能財等が将来負担額を上回っているため、「数値なし」となっている。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今後は、地方交付税や基金残高の減少及び大型事業による借入額増加により比率の上昇が予想されるため、事業実施の適正化を図り、財政の健全化に努める。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
706
310.82
2,371,739
2,255,723
114,154
1,113,481
2,478,794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類似団体平均と比較すると、人件費に係る比率は高い水準で推移している。平成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年度までスキー場を直営で営業してきたため、職員数が多いことが要因と考えられる。</a:t>
          </a:r>
        </a:p>
        <a:p>
          <a:r>
            <a:rPr kumimoji="1" lang="ja-JP" altLang="en-US" sz="1300">
              <a:latin typeface="ＭＳ Ｐゴシック" panose="020B0600070205080204" pitchFamily="50" charset="-128"/>
              <a:ea typeface="ＭＳ Ｐゴシック" panose="020B0600070205080204" pitchFamily="50" charset="-128"/>
            </a:rPr>
            <a:t>　適正な職員数管理と業務の効率化を行い、類似団体と同程度になるよう、人件費の抑制に努める。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36</xdr:row>
      <xdr:rowOff>94343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502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78014</xdr:rowOff>
    </xdr:from>
    <xdr:to>
      <xdr:col>19</xdr:col>
      <xdr:colOff>187325</xdr:colOff>
      <xdr:row>36</xdr:row>
      <xdr:rowOff>78014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50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68217</xdr:rowOff>
    </xdr:from>
    <xdr:to>
      <xdr:col>15</xdr:col>
      <xdr:colOff>98425</xdr:colOff>
      <xdr:row>36</xdr:row>
      <xdr:rowOff>78014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4041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9434</xdr:rowOff>
    </xdr:from>
    <xdr:to>
      <xdr:col>11</xdr:col>
      <xdr:colOff>9525</xdr:colOff>
      <xdr:row>36</xdr:row>
      <xdr:rowOff>68217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816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43543</xdr:rowOff>
    </xdr:from>
    <xdr:to>
      <xdr:col>24</xdr:col>
      <xdr:colOff>76200</xdr:colOff>
      <xdr:row>36</xdr:row>
      <xdr:rowOff>145143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27214</xdr:rowOff>
    </xdr:from>
    <xdr:to>
      <xdr:col>15</xdr:col>
      <xdr:colOff>149225</xdr:colOff>
      <xdr:row>36</xdr:row>
      <xdr:rowOff>128814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17417</xdr:rowOff>
    </xdr:from>
    <xdr:to>
      <xdr:col>11</xdr:col>
      <xdr:colOff>60325</xdr:colOff>
      <xdr:row>36</xdr:row>
      <xdr:rowOff>119017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103794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130084</xdr:rowOff>
    </xdr:from>
    <xdr:to>
      <xdr:col>6</xdr:col>
      <xdr:colOff>171450</xdr:colOff>
      <xdr:row>36</xdr:row>
      <xdr:rowOff>60234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45011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類似団体平均と比較すると、物件費に係る比率は低い水準値で推移している。</a:t>
          </a:r>
        </a:p>
        <a:p>
          <a:r>
            <a:rPr kumimoji="1" lang="ja-JP" altLang="en-US" sz="1300">
              <a:latin typeface="ＭＳ Ｐゴシック" panose="020B0600070205080204" pitchFamily="50" charset="-128"/>
              <a:ea typeface="ＭＳ Ｐゴシック" panose="020B0600070205080204" pitchFamily="50" charset="-128"/>
            </a:rPr>
            <a:t>　ただ、業務の電算化による保守点検や機器使用料等の経費、公共施設・公用車・除雪車の維持管理に係る経費が増加傾向にあるため、業務の精査を行い、経費抑制に務める。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604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117856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24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99568</xdr:rowOff>
    </xdr:from>
    <xdr:to>
      <xdr:col>73</xdr:col>
      <xdr:colOff>180975</xdr:colOff>
      <xdr:row>16</xdr:row>
      <xdr:rowOff>117856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42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62992</xdr:rowOff>
    </xdr:from>
    <xdr:to>
      <xdr:col>69</xdr:col>
      <xdr:colOff>92075</xdr:colOff>
      <xdr:row>16</xdr:row>
      <xdr:rowOff>99568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06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154449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48768</xdr:rowOff>
    </xdr:from>
    <xdr:to>
      <xdr:col>69</xdr:col>
      <xdr:colOff>142875</xdr:colOff>
      <xdr:row>16</xdr:row>
      <xdr:rowOff>150368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160545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類似団体平均と比較すると、扶助費に係る比率は低い水準で推移している。現在の水準維持に努める。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7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類似団体平均と比較すると、その他に係る比率は低い水準で推移している。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令和２年度で増加に転じたのは、上下水道事業への繰出金の増が主な要因と考えられる。施設管理における経費節減等により健全な経営を図り、繰出金の抑制に努める。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615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5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年度まで下回っていたが、平成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年度以降は均衡からやや上回っている。</a:t>
          </a:r>
        </a:p>
        <a:p>
          <a:r>
            <a:rPr kumimoji="1" lang="ja-JP" altLang="en-US" sz="1300">
              <a:latin typeface="ＭＳ Ｐゴシック" panose="020B0600070205080204" pitchFamily="50" charset="-128"/>
              <a:ea typeface="ＭＳ Ｐゴシック" panose="020B0600070205080204" pitchFamily="50" charset="-128"/>
            </a:rPr>
            <a:t>　木曽広域連合等の一部事務組合分担金・負担金が約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占めてきたが、令和２年度はコロナ対策に係る補助金の増加により、比率は下がった。今後は内容を十分精査し、抑制に努める。村単独の補助金交付金については、事業内容を定期的に検証し、見直しを図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63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33274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33274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1270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03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公債費に係る比率は低い水準で推移している。公債費は臨時財政対策債と過疎債で約９割を占めている。過疎債の元金据置き期間等が終了してきているため、元金償還額は増加している。</a:t>
          </a:r>
        </a:p>
        <a:p>
          <a:r>
            <a:rPr kumimoji="1" lang="ja-JP" altLang="en-US" sz="1300">
              <a:latin typeface="ＭＳ Ｐゴシック" panose="020B0600070205080204" pitchFamily="50" charset="-128"/>
              <a:ea typeface="ＭＳ Ｐゴシック" panose="020B0600070205080204" pitchFamily="50" charset="-128"/>
            </a:rPr>
            <a:t>　さらに今後大型事業の償還開始が予定されるため、公債費の増加が見込まれる。そのため、財政見通しを精査し、健全な財政運営を図る。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77</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000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83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229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76</xdr:row>
      <xdr:rowOff>96520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22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ただ、平成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年度から増加傾向になっている。人件費、物件費、補助費等、繰出金について、経常経費の見直しを行い、経費抑制に努める。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62992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84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108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154015</xdr:rowOff>
    </xdr:from>
    <xdr:to>
      <xdr:col>29</xdr:col>
      <xdr:colOff>127000</xdr:colOff>
      <xdr:row>15</xdr:row>
      <xdr:rowOff>10521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601940"/>
          <a:ext cx="647700" cy="27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169748</xdr:rowOff>
    </xdr:from>
    <xdr:to>
      <xdr:col>26</xdr:col>
      <xdr:colOff>50800</xdr:colOff>
      <xdr:row>15</xdr:row>
      <xdr:rowOff>10521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617673"/>
          <a:ext cx="698500" cy="1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169748</xdr:rowOff>
    </xdr:from>
    <xdr:to>
      <xdr:col>22</xdr:col>
      <xdr:colOff>114300</xdr:colOff>
      <xdr:row>15</xdr:row>
      <xdr:rowOff>7581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617673"/>
          <a:ext cx="698500" cy="9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7581</xdr:rowOff>
    </xdr:from>
    <xdr:to>
      <xdr:col>18</xdr:col>
      <xdr:colOff>177800</xdr:colOff>
      <xdr:row>15</xdr:row>
      <xdr:rowOff>48025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626956"/>
          <a:ext cx="698500" cy="4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103215</xdr:rowOff>
    </xdr:from>
    <xdr:to>
      <xdr:col>29</xdr:col>
      <xdr:colOff>177800</xdr:colOff>
      <xdr:row>15</xdr:row>
      <xdr:rowOff>33365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51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119742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3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131171</xdr:rowOff>
    </xdr:from>
    <xdr:to>
      <xdr:col>26</xdr:col>
      <xdr:colOff>101600</xdr:colOff>
      <xdr:row>15</xdr:row>
      <xdr:rowOff>61321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579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71498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34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118948</xdr:rowOff>
    </xdr:from>
    <xdr:to>
      <xdr:col>22</xdr:col>
      <xdr:colOff>165100</xdr:colOff>
      <xdr:row>15</xdr:row>
      <xdr:rowOff>49098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566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59275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33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128231</xdr:rowOff>
    </xdr:from>
    <xdr:to>
      <xdr:col>19</xdr:col>
      <xdr:colOff>38100</xdr:colOff>
      <xdr:row>15</xdr:row>
      <xdr:rowOff>58381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57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68558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34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168675</xdr:rowOff>
    </xdr:from>
    <xdr:to>
      <xdr:col>15</xdr:col>
      <xdr:colOff>101600</xdr:colOff>
      <xdr:row>15</xdr:row>
      <xdr:rowOff>98825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61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109002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3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221435</xdr:rowOff>
    </xdr:from>
    <xdr:to>
      <xdr:col>29</xdr:col>
      <xdr:colOff>127000</xdr:colOff>
      <xdr:row>36</xdr:row>
      <xdr:rowOff>63032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831785"/>
          <a:ext cx="647700" cy="184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221435</xdr:rowOff>
    </xdr:from>
    <xdr:to>
      <xdr:col>26</xdr:col>
      <xdr:colOff>50800</xdr:colOff>
      <xdr:row>35</xdr:row>
      <xdr:rowOff>285952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31785"/>
          <a:ext cx="698500" cy="64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285952</xdr:rowOff>
    </xdr:from>
    <xdr:to>
      <xdr:col>22</xdr:col>
      <xdr:colOff>114300</xdr:colOff>
      <xdr:row>35</xdr:row>
      <xdr:rowOff>323396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96302"/>
          <a:ext cx="698500" cy="3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323396</xdr:rowOff>
    </xdr:from>
    <xdr:to>
      <xdr:col>18</xdr:col>
      <xdr:colOff>177800</xdr:colOff>
      <xdr:row>35</xdr:row>
      <xdr:rowOff>333563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33746"/>
          <a:ext cx="698500" cy="1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12232</xdr:rowOff>
    </xdr:from>
    <xdr:to>
      <xdr:col>29</xdr:col>
      <xdr:colOff>177800</xdr:colOff>
      <xdr:row>36</xdr:row>
      <xdr:rowOff>113832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65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200209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1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170635</xdr:rowOff>
    </xdr:from>
    <xdr:to>
      <xdr:col>26</xdr:col>
      <xdr:colOff>101600</xdr:colOff>
      <xdr:row>35</xdr:row>
      <xdr:rowOff>272235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8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282412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4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235152</xdr:rowOff>
    </xdr:from>
    <xdr:to>
      <xdr:col>22</xdr:col>
      <xdr:colOff>165100</xdr:colOff>
      <xdr:row>35</xdr:row>
      <xdr:rowOff>336752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45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4029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1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272596</xdr:rowOff>
    </xdr:from>
    <xdr:to>
      <xdr:col>19</xdr:col>
      <xdr:colOff>38100</xdr:colOff>
      <xdr:row>36</xdr:row>
      <xdr:rowOff>31296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8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41473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282763</xdr:rowOff>
    </xdr:from>
    <xdr:to>
      <xdr:col>15</xdr:col>
      <xdr:colOff>101600</xdr:colOff>
      <xdr:row>36</xdr:row>
      <xdr:rowOff>41463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9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51640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6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
706
310.82
2,371,739
2,255,723
114,154
1,113,481
2,478,794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14050</xdr:rowOff>
    </xdr:from>
    <xdr:to>
      <xdr:col>24</xdr:col>
      <xdr:colOff>63500</xdr:colOff>
      <xdr:row>35</xdr:row>
      <xdr:rowOff>131101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014800"/>
          <a:ext cx="838200" cy="1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131101</xdr:rowOff>
    </xdr:from>
    <xdr:to>
      <xdr:col>19</xdr:col>
      <xdr:colOff>177800</xdr:colOff>
      <xdr:row>35</xdr:row>
      <xdr:rowOff>145482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131851"/>
          <a:ext cx="8890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143175</xdr:rowOff>
    </xdr:from>
    <xdr:to>
      <xdr:col>15</xdr:col>
      <xdr:colOff>50800</xdr:colOff>
      <xdr:row>35</xdr:row>
      <xdr:rowOff>145482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143925"/>
          <a:ext cx="8890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143175</xdr:rowOff>
    </xdr:from>
    <xdr:to>
      <xdr:col>10</xdr:col>
      <xdr:colOff>114300</xdr:colOff>
      <xdr:row>36</xdr:row>
      <xdr:rowOff>2909</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143925"/>
          <a:ext cx="8890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134700</xdr:rowOff>
    </xdr:from>
    <xdr:to>
      <xdr:col>24</xdr:col>
      <xdr:colOff>114300</xdr:colOff>
      <xdr:row>35</xdr:row>
      <xdr:rowOff>64850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59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157577</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8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80301</xdr:rowOff>
    </xdr:from>
    <xdr:to>
      <xdr:col>20</xdr:col>
      <xdr:colOff>38100</xdr:colOff>
      <xdr:row>36</xdr:row>
      <xdr:rowOff>10451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08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26978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85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94682</xdr:rowOff>
    </xdr:from>
    <xdr:to>
      <xdr:col>15</xdr:col>
      <xdr:colOff>101600</xdr:colOff>
      <xdr:row>36</xdr:row>
      <xdr:rowOff>24832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0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41359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587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92375</xdr:rowOff>
    </xdr:from>
    <xdr:to>
      <xdr:col>10</xdr:col>
      <xdr:colOff>165100</xdr:colOff>
      <xdr:row>36</xdr:row>
      <xdr:rowOff>22525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09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39052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586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123559</xdr:rowOff>
    </xdr:from>
    <xdr:to>
      <xdr:col>6</xdr:col>
      <xdr:colOff>38100</xdr:colOff>
      <xdr:row>36</xdr:row>
      <xdr:rowOff>53709</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1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70236</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589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85716</xdr:rowOff>
    </xdr:from>
    <xdr:to>
      <xdr:col>24</xdr:col>
      <xdr:colOff>63500</xdr:colOff>
      <xdr:row>57</xdr:row>
      <xdr:rowOff>135651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58366"/>
          <a:ext cx="838200" cy="4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21109</xdr:rowOff>
    </xdr:from>
    <xdr:to>
      <xdr:col>19</xdr:col>
      <xdr:colOff>177800</xdr:colOff>
      <xdr:row>57</xdr:row>
      <xdr:rowOff>85716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93759"/>
          <a:ext cx="889000" cy="6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21109</xdr:rowOff>
    </xdr:from>
    <xdr:to>
      <xdr:col>15</xdr:col>
      <xdr:colOff>50800</xdr:colOff>
      <xdr:row>57</xdr:row>
      <xdr:rowOff>48462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93759"/>
          <a:ext cx="889000" cy="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147341</xdr:rowOff>
    </xdr:from>
    <xdr:to>
      <xdr:col>10</xdr:col>
      <xdr:colOff>114300</xdr:colOff>
      <xdr:row>57</xdr:row>
      <xdr:rowOff>48462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48541"/>
          <a:ext cx="889000" cy="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84851</xdr:rowOff>
    </xdr:from>
    <xdr:to>
      <xdr:col>24</xdr:col>
      <xdr:colOff>114300</xdr:colOff>
      <xdr:row>58</xdr:row>
      <xdr:rowOff>15001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107728</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0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34916</xdr:rowOff>
    </xdr:from>
    <xdr:to>
      <xdr:col>20</xdr:col>
      <xdr:colOff>38100</xdr:colOff>
      <xdr:row>57</xdr:row>
      <xdr:rowOff>136516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0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153043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58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141759</xdr:rowOff>
    </xdr:from>
    <xdr:to>
      <xdr:col>15</xdr:col>
      <xdr:colOff>101600</xdr:colOff>
      <xdr:row>57</xdr:row>
      <xdr:rowOff>71909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88436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5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169112</xdr:rowOff>
    </xdr:from>
    <xdr:to>
      <xdr:col>10</xdr:col>
      <xdr:colOff>165100</xdr:colOff>
      <xdr:row>57</xdr:row>
      <xdr:rowOff>99262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7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115789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54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96541</xdr:rowOff>
    </xdr:from>
    <xdr:to>
      <xdr:col>6</xdr:col>
      <xdr:colOff>38100</xdr:colOff>
      <xdr:row>57</xdr:row>
      <xdr:rowOff>26691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9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43218</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47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116489</xdr:rowOff>
    </xdr:from>
    <xdr:to>
      <xdr:col>24</xdr:col>
      <xdr:colOff>63500</xdr:colOff>
      <xdr:row>79</xdr:row>
      <xdr:rowOff>3352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89589"/>
          <a:ext cx="838200" cy="5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170805</xdr:rowOff>
    </xdr:from>
    <xdr:to>
      <xdr:col>19</xdr:col>
      <xdr:colOff>177800</xdr:colOff>
      <xdr:row>79</xdr:row>
      <xdr:rowOff>3352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43905"/>
          <a:ext cx="889000" cy="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160446</xdr:rowOff>
    </xdr:from>
    <xdr:to>
      <xdr:col>15</xdr:col>
      <xdr:colOff>50800</xdr:colOff>
      <xdr:row>78</xdr:row>
      <xdr:rowOff>170805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33546"/>
          <a:ext cx="8890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124061</xdr:rowOff>
    </xdr:from>
    <xdr:to>
      <xdr:col>10</xdr:col>
      <xdr:colOff>114300</xdr:colOff>
      <xdr:row>78</xdr:row>
      <xdr:rowOff>160446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97161"/>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65689</xdr:rowOff>
    </xdr:from>
    <xdr:to>
      <xdr:col>24</xdr:col>
      <xdr:colOff>114300</xdr:colOff>
      <xdr:row>78</xdr:row>
      <xdr:rowOff>167289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25066</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2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124002</xdr:rowOff>
    </xdr:from>
    <xdr:to>
      <xdr:col>20</xdr:col>
      <xdr:colOff>38100</xdr:colOff>
      <xdr:row>79</xdr:row>
      <xdr:rowOff>54152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45279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5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120005</xdr:rowOff>
    </xdr:from>
    <xdr:to>
      <xdr:col>15</xdr:col>
      <xdr:colOff>101600</xdr:colOff>
      <xdr:row>79</xdr:row>
      <xdr:rowOff>50155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41282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5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109646</xdr:rowOff>
    </xdr:from>
    <xdr:to>
      <xdr:col>10</xdr:col>
      <xdr:colOff>165100</xdr:colOff>
      <xdr:row>79</xdr:row>
      <xdr:rowOff>39796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30923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57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73261</xdr:rowOff>
    </xdr:from>
    <xdr:to>
      <xdr:col>6</xdr:col>
      <xdr:colOff>38100</xdr:colOff>
      <xdr:row>79</xdr:row>
      <xdr:rowOff>3411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19938</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2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156073</xdr:rowOff>
    </xdr:from>
    <xdr:to>
      <xdr:col>24</xdr:col>
      <xdr:colOff>63500</xdr:colOff>
      <xdr:row>96</xdr:row>
      <xdr:rowOff>164030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443823"/>
          <a:ext cx="838200" cy="17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96876</xdr:rowOff>
    </xdr:from>
    <xdr:to>
      <xdr:col>19</xdr:col>
      <xdr:colOff>177800</xdr:colOff>
      <xdr:row>95</xdr:row>
      <xdr:rowOff>156073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384626"/>
          <a:ext cx="889000" cy="5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90649</xdr:rowOff>
    </xdr:from>
    <xdr:to>
      <xdr:col>15</xdr:col>
      <xdr:colOff>50800</xdr:colOff>
      <xdr:row>95</xdr:row>
      <xdr:rowOff>96876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378399"/>
          <a:ext cx="8890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90649</xdr:rowOff>
    </xdr:from>
    <xdr:to>
      <xdr:col>10</xdr:col>
      <xdr:colOff>114300</xdr:colOff>
      <xdr:row>95</xdr:row>
      <xdr:rowOff>126550</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378399"/>
          <a:ext cx="8890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113230</xdr:rowOff>
    </xdr:from>
    <xdr:to>
      <xdr:col>24</xdr:col>
      <xdr:colOff>114300</xdr:colOff>
      <xdr:row>97</xdr:row>
      <xdr:rowOff>43380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91657</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105273</xdr:rowOff>
    </xdr:from>
    <xdr:to>
      <xdr:col>20</xdr:col>
      <xdr:colOff>38100</xdr:colOff>
      <xdr:row>96</xdr:row>
      <xdr:rowOff>35423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3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26550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4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46076</xdr:rowOff>
    </xdr:from>
    <xdr:to>
      <xdr:col>15</xdr:col>
      <xdr:colOff>101600</xdr:colOff>
      <xdr:row>95</xdr:row>
      <xdr:rowOff>147676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3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138803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4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39849</xdr:rowOff>
    </xdr:from>
    <xdr:to>
      <xdr:col>10</xdr:col>
      <xdr:colOff>165100</xdr:colOff>
      <xdr:row>95</xdr:row>
      <xdr:rowOff>141449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3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132576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75750</xdr:rowOff>
    </xdr:from>
    <xdr:to>
      <xdr:col>6</xdr:col>
      <xdr:colOff>38100</xdr:colOff>
      <xdr:row>96</xdr:row>
      <xdr:rowOff>5900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3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168477</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4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152929</xdr:rowOff>
    </xdr:from>
    <xdr:to>
      <xdr:col>55</xdr:col>
      <xdr:colOff>0</xdr:colOff>
      <xdr:row>34</xdr:row>
      <xdr:rowOff>83481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296429"/>
          <a:ext cx="838200" cy="61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152405</xdr:rowOff>
    </xdr:from>
    <xdr:to>
      <xdr:col>50</xdr:col>
      <xdr:colOff>114300</xdr:colOff>
      <xdr:row>34</xdr:row>
      <xdr:rowOff>83481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295905"/>
          <a:ext cx="889000" cy="6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152405</xdr:rowOff>
    </xdr:from>
    <xdr:to>
      <xdr:col>45</xdr:col>
      <xdr:colOff>177800</xdr:colOff>
      <xdr:row>31</xdr:row>
      <xdr:rowOff>49485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295905"/>
          <a:ext cx="8890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49485</xdr:rowOff>
    </xdr:from>
    <xdr:to>
      <xdr:col>41</xdr:col>
      <xdr:colOff>50800</xdr:colOff>
      <xdr:row>35</xdr:row>
      <xdr:rowOff>152218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364435"/>
          <a:ext cx="889000" cy="78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102129</xdr:rowOff>
    </xdr:from>
    <xdr:to>
      <xdr:col>55</xdr:col>
      <xdr:colOff>50800</xdr:colOff>
      <xdr:row>31</xdr:row>
      <xdr:rowOff>32279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2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55156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19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32681</xdr:rowOff>
    </xdr:from>
    <xdr:to>
      <xdr:col>50</xdr:col>
      <xdr:colOff>165100</xdr:colOff>
      <xdr:row>34</xdr:row>
      <xdr:rowOff>134281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150808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3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101605</xdr:rowOff>
    </xdr:from>
    <xdr:to>
      <xdr:col>46</xdr:col>
      <xdr:colOff>38100</xdr:colOff>
      <xdr:row>31</xdr:row>
      <xdr:rowOff>31755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48282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2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170135</xdr:rowOff>
    </xdr:from>
    <xdr:to>
      <xdr:col>41</xdr:col>
      <xdr:colOff>101600</xdr:colOff>
      <xdr:row>31</xdr:row>
      <xdr:rowOff>100285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3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116812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08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101418</xdr:rowOff>
    </xdr:from>
    <xdr:to>
      <xdr:col>36</xdr:col>
      <xdr:colOff>165100</xdr:colOff>
      <xdr:row>36</xdr:row>
      <xdr:rowOff>31568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48095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87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148375</xdr:rowOff>
    </xdr:from>
    <xdr:to>
      <xdr:col>55</xdr:col>
      <xdr:colOff>0</xdr:colOff>
      <xdr:row>56</xdr:row>
      <xdr:rowOff>90207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578125"/>
          <a:ext cx="838200" cy="1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90207</xdr:rowOff>
    </xdr:from>
    <xdr:to>
      <xdr:col>50</xdr:col>
      <xdr:colOff>114300</xdr:colOff>
      <xdr:row>57</xdr:row>
      <xdr:rowOff>87615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91407"/>
          <a:ext cx="889000" cy="16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23263</xdr:rowOff>
    </xdr:from>
    <xdr:to>
      <xdr:col>45</xdr:col>
      <xdr:colOff>177800</xdr:colOff>
      <xdr:row>57</xdr:row>
      <xdr:rowOff>87615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95913"/>
          <a:ext cx="8890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28279</xdr:rowOff>
    </xdr:from>
    <xdr:to>
      <xdr:col>41</xdr:col>
      <xdr:colOff>50800</xdr:colOff>
      <xdr:row>57</xdr:row>
      <xdr:rowOff>23263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29479"/>
          <a:ext cx="889000" cy="16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97575</xdr:rowOff>
    </xdr:from>
    <xdr:to>
      <xdr:col>55</xdr:col>
      <xdr:colOff>50800</xdr:colOff>
      <xdr:row>56</xdr:row>
      <xdr:rowOff>27725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120452</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39407</xdr:rowOff>
    </xdr:from>
    <xdr:to>
      <xdr:col>50</xdr:col>
      <xdr:colOff>165100</xdr:colOff>
      <xdr:row>56</xdr:row>
      <xdr:rowOff>141007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157534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1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36815</xdr:rowOff>
    </xdr:from>
    <xdr:to>
      <xdr:col>46</xdr:col>
      <xdr:colOff>38100</xdr:colOff>
      <xdr:row>57</xdr:row>
      <xdr:rowOff>138415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129542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90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143913</xdr:rowOff>
    </xdr:from>
    <xdr:to>
      <xdr:col>41</xdr:col>
      <xdr:colOff>101600</xdr:colOff>
      <xdr:row>57</xdr:row>
      <xdr:rowOff>74063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65190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83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148929</xdr:rowOff>
    </xdr:from>
    <xdr:to>
      <xdr:col>36</xdr:col>
      <xdr:colOff>165100</xdr:colOff>
      <xdr:row>56</xdr:row>
      <xdr:rowOff>79079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95606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35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18548</xdr:rowOff>
    </xdr:from>
    <xdr:to>
      <xdr:col>55</xdr:col>
      <xdr:colOff>0</xdr:colOff>
      <xdr:row>79</xdr:row>
      <xdr:rowOff>23228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63098"/>
          <a:ext cx="8382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23228</xdr:rowOff>
    </xdr:from>
    <xdr:to>
      <xdr:col>50</xdr:col>
      <xdr:colOff>114300</xdr:colOff>
      <xdr:row>79</xdr:row>
      <xdr:rowOff>36230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67778"/>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12591</xdr:rowOff>
    </xdr:from>
    <xdr:to>
      <xdr:col>45</xdr:col>
      <xdr:colOff>177800</xdr:colOff>
      <xdr:row>79</xdr:row>
      <xdr:rowOff>36230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57141"/>
          <a:ext cx="889000" cy="2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109240</xdr:rowOff>
    </xdr:from>
    <xdr:to>
      <xdr:col>41</xdr:col>
      <xdr:colOff>50800</xdr:colOff>
      <xdr:row>79</xdr:row>
      <xdr:rowOff>12591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82340"/>
          <a:ext cx="889000" cy="7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139198</xdr:rowOff>
    </xdr:from>
    <xdr:to>
      <xdr:col>55</xdr:col>
      <xdr:colOff>50800</xdr:colOff>
      <xdr:row>79</xdr:row>
      <xdr:rowOff>69348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143878</xdr:rowOff>
    </xdr:from>
    <xdr:to>
      <xdr:col>50</xdr:col>
      <xdr:colOff>165100</xdr:colOff>
      <xdr:row>79</xdr:row>
      <xdr:rowOff>74028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65155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6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156880</xdr:rowOff>
    </xdr:from>
    <xdr:to>
      <xdr:col>46</xdr:col>
      <xdr:colOff>38100</xdr:colOff>
      <xdr:row>79</xdr:row>
      <xdr:rowOff>87030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78157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2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133241</xdr:rowOff>
    </xdr:from>
    <xdr:to>
      <xdr:col>41</xdr:col>
      <xdr:colOff>101600</xdr:colOff>
      <xdr:row>79</xdr:row>
      <xdr:rowOff>63391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0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54518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9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58440</xdr:rowOff>
    </xdr:from>
    <xdr:to>
      <xdr:col>36</xdr:col>
      <xdr:colOff>165100</xdr:colOff>
      <xdr:row>78</xdr:row>
      <xdr:rowOff>160040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5117</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20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58933</xdr:rowOff>
    </xdr:from>
    <xdr:to>
      <xdr:col>55</xdr:col>
      <xdr:colOff>0</xdr:colOff>
      <xdr:row>96</xdr:row>
      <xdr:rowOff>63117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346683"/>
          <a:ext cx="838200" cy="1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63117</xdr:rowOff>
    </xdr:from>
    <xdr:to>
      <xdr:col>50</xdr:col>
      <xdr:colOff>114300</xdr:colOff>
      <xdr:row>97</xdr:row>
      <xdr:rowOff>146236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22317"/>
          <a:ext cx="889000" cy="25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71642</xdr:rowOff>
    </xdr:from>
    <xdr:to>
      <xdr:col>45</xdr:col>
      <xdr:colOff>177800</xdr:colOff>
      <xdr:row>97</xdr:row>
      <xdr:rowOff>146236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02292"/>
          <a:ext cx="889000" cy="7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86895</xdr:rowOff>
    </xdr:from>
    <xdr:to>
      <xdr:col>41</xdr:col>
      <xdr:colOff>50800</xdr:colOff>
      <xdr:row>97</xdr:row>
      <xdr:rowOff>71642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46095"/>
          <a:ext cx="889000" cy="1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8133</xdr:rowOff>
    </xdr:from>
    <xdr:to>
      <xdr:col>55</xdr:col>
      <xdr:colOff>50800</xdr:colOff>
      <xdr:row>95</xdr:row>
      <xdr:rowOff>109733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31010</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4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12317</xdr:rowOff>
    </xdr:from>
    <xdr:to>
      <xdr:col>50</xdr:col>
      <xdr:colOff>165100</xdr:colOff>
      <xdr:row>96</xdr:row>
      <xdr:rowOff>113917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130444</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24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95436</xdr:rowOff>
    </xdr:from>
    <xdr:to>
      <xdr:col>46</xdr:col>
      <xdr:colOff>38100</xdr:colOff>
      <xdr:row>98</xdr:row>
      <xdr:rowOff>25586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42113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50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20842</xdr:rowOff>
    </xdr:from>
    <xdr:to>
      <xdr:col>41</xdr:col>
      <xdr:colOff>101600</xdr:colOff>
      <xdr:row>97</xdr:row>
      <xdr:rowOff>122442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138969</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4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36095</xdr:rowOff>
    </xdr:from>
    <xdr:to>
      <xdr:col>36</xdr:col>
      <xdr:colOff>165100</xdr:colOff>
      <xdr:row>96</xdr:row>
      <xdr:rowOff>137695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9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154222</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27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77410</xdr:rowOff>
    </xdr:from>
    <xdr:to>
      <xdr:col>85</xdr:col>
      <xdr:colOff>127000</xdr:colOff>
      <xdr:row>39</xdr:row>
      <xdr:rowOff>62149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421060"/>
          <a:ext cx="838200" cy="3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28728</xdr:rowOff>
    </xdr:from>
    <xdr:to>
      <xdr:col>81</xdr:col>
      <xdr:colOff>50800</xdr:colOff>
      <xdr:row>39</xdr:row>
      <xdr:rowOff>62149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527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109557</xdr:rowOff>
    </xdr:from>
    <xdr:to>
      <xdr:col>76</xdr:col>
      <xdr:colOff>114300</xdr:colOff>
      <xdr:row>39</xdr:row>
      <xdr:rowOff>28728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453207"/>
          <a:ext cx="889000" cy="2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109557</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453207"/>
          <a:ext cx="889000" cy="3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90889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26610</xdr:rowOff>
    </xdr:from>
    <xdr:to>
      <xdr:col>85</xdr:col>
      <xdr:colOff>177800</xdr:colOff>
      <xdr:row>37</xdr:row>
      <xdr:rowOff>128210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3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49487</xdr:rowOff>
    </xdr:from>
    <xdr:ext cx="599010"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2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11349</xdr:rowOff>
    </xdr:from>
    <xdr:to>
      <xdr:col>81</xdr:col>
      <xdr:colOff>101600</xdr:colOff>
      <xdr:row>39</xdr:row>
      <xdr:rowOff>112949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104076</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7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149378</xdr:rowOff>
    </xdr:from>
    <xdr:to>
      <xdr:col>76</xdr:col>
      <xdr:colOff>165100</xdr:colOff>
      <xdr:row>39</xdr:row>
      <xdr:rowOff>79528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96055</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43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58757</xdr:rowOff>
    </xdr:from>
    <xdr:to>
      <xdr:col>72</xdr:col>
      <xdr:colOff>38100</xdr:colOff>
      <xdr:row>37</xdr:row>
      <xdr:rowOff>160358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4024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5434</xdr:rowOff>
    </xdr:from>
    <xdr:ext cx="59901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03795" y="617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24092</xdr:rowOff>
    </xdr:from>
    <xdr:to>
      <xdr:col>85</xdr:col>
      <xdr:colOff>127000</xdr:colOff>
      <xdr:row>76</xdr:row>
      <xdr:rowOff>87447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54292"/>
          <a:ext cx="8382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24092</xdr:rowOff>
    </xdr:from>
    <xdr:to>
      <xdr:col>81</xdr:col>
      <xdr:colOff>50800</xdr:colOff>
      <xdr:row>76</xdr:row>
      <xdr:rowOff>50481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54292"/>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50481</xdr:rowOff>
    </xdr:from>
    <xdr:to>
      <xdr:col>76</xdr:col>
      <xdr:colOff>114300</xdr:colOff>
      <xdr:row>76</xdr:row>
      <xdr:rowOff>83432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80681"/>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72276</xdr:rowOff>
    </xdr:from>
    <xdr:to>
      <xdr:col>71</xdr:col>
      <xdr:colOff>177800</xdr:colOff>
      <xdr:row>76</xdr:row>
      <xdr:rowOff>83432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0247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36647</xdr:rowOff>
    </xdr:from>
    <xdr:to>
      <xdr:col>85</xdr:col>
      <xdr:colOff>177800</xdr:colOff>
      <xdr:row>76</xdr:row>
      <xdr:rowOff>138247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59524</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1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144742</xdr:rowOff>
    </xdr:from>
    <xdr:to>
      <xdr:col>81</xdr:col>
      <xdr:colOff>101600</xdr:colOff>
      <xdr:row>76</xdr:row>
      <xdr:rowOff>74892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91419</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77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171131</xdr:rowOff>
    </xdr:from>
    <xdr:to>
      <xdr:col>76</xdr:col>
      <xdr:colOff>165100</xdr:colOff>
      <xdr:row>76</xdr:row>
      <xdr:rowOff>101281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117808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80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32632</xdr:rowOff>
    </xdr:from>
    <xdr:to>
      <xdr:col>72</xdr:col>
      <xdr:colOff>38100</xdr:colOff>
      <xdr:row>76</xdr:row>
      <xdr:rowOff>134232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150759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83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21476</xdr:rowOff>
    </xdr:from>
    <xdr:to>
      <xdr:col>67</xdr:col>
      <xdr:colOff>101600</xdr:colOff>
      <xdr:row>76</xdr:row>
      <xdr:rowOff>123076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139603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82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67706</xdr:rowOff>
    </xdr:from>
    <xdr:to>
      <xdr:col>85</xdr:col>
      <xdr:colOff>127000</xdr:colOff>
      <xdr:row>98</xdr:row>
      <xdr:rowOff>71207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69806"/>
          <a:ext cx="838200" cy="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32113</xdr:rowOff>
    </xdr:from>
    <xdr:to>
      <xdr:col>81</xdr:col>
      <xdr:colOff>50800</xdr:colOff>
      <xdr:row>98</xdr:row>
      <xdr:rowOff>71207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34213"/>
          <a:ext cx="889000" cy="3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105217</xdr:rowOff>
    </xdr:from>
    <xdr:to>
      <xdr:col>76</xdr:col>
      <xdr:colOff>114300</xdr:colOff>
      <xdr:row>98</xdr:row>
      <xdr:rowOff>32113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735867"/>
          <a:ext cx="889000" cy="9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98454</xdr:rowOff>
    </xdr:from>
    <xdr:to>
      <xdr:col>71</xdr:col>
      <xdr:colOff>177800</xdr:colOff>
      <xdr:row>97</xdr:row>
      <xdr:rowOff>105217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29104"/>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16906</xdr:rowOff>
    </xdr:from>
    <xdr:to>
      <xdr:col>85</xdr:col>
      <xdr:colOff>177800</xdr:colOff>
      <xdr:row>98</xdr:row>
      <xdr:rowOff>118506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39783</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7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20407</xdr:rowOff>
    </xdr:from>
    <xdr:to>
      <xdr:col>81</xdr:col>
      <xdr:colOff>101600</xdr:colOff>
      <xdr:row>98</xdr:row>
      <xdr:rowOff>122007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138534</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59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152763</xdr:rowOff>
    </xdr:from>
    <xdr:to>
      <xdr:col>76</xdr:col>
      <xdr:colOff>165100</xdr:colOff>
      <xdr:row>98</xdr:row>
      <xdr:rowOff>82913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99440</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55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54417</xdr:rowOff>
    </xdr:from>
    <xdr:to>
      <xdr:col>72</xdr:col>
      <xdr:colOff>38100</xdr:colOff>
      <xdr:row>97</xdr:row>
      <xdr:rowOff>156017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1094</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46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47654</xdr:rowOff>
    </xdr:from>
    <xdr:to>
      <xdr:col>67</xdr:col>
      <xdr:colOff>101600</xdr:colOff>
      <xdr:row>97</xdr:row>
      <xdr:rowOff>149254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165781</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45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122148</xdr:rowOff>
    </xdr:from>
    <xdr:to>
      <xdr:col>116</xdr:col>
      <xdr:colOff>63500</xdr:colOff>
      <xdr:row>57</xdr:row>
      <xdr:rowOff>135433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94798"/>
          <a:ext cx="838200" cy="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45123</xdr:rowOff>
    </xdr:from>
    <xdr:to>
      <xdr:col>111</xdr:col>
      <xdr:colOff>177800</xdr:colOff>
      <xdr:row>57</xdr:row>
      <xdr:rowOff>122148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817773"/>
          <a:ext cx="889000" cy="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45123</xdr:rowOff>
    </xdr:from>
    <xdr:to>
      <xdr:col>107</xdr:col>
      <xdr:colOff>50800</xdr:colOff>
      <xdr:row>57</xdr:row>
      <xdr:rowOff>86614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817773"/>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85293</xdr:rowOff>
    </xdr:from>
    <xdr:to>
      <xdr:col>102</xdr:col>
      <xdr:colOff>114300</xdr:colOff>
      <xdr:row>57</xdr:row>
      <xdr:rowOff>86614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57943"/>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103903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84633</xdr:rowOff>
    </xdr:from>
    <xdr:to>
      <xdr:col>116</xdr:col>
      <xdr:colOff>114300</xdr:colOff>
      <xdr:row>58</xdr:row>
      <xdr:rowOff>14783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107510</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71348</xdr:rowOff>
    </xdr:from>
    <xdr:to>
      <xdr:col>112</xdr:col>
      <xdr:colOff>38100</xdr:colOff>
      <xdr:row>58</xdr:row>
      <xdr:rowOff>1498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18025</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61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165773</xdr:rowOff>
    </xdr:from>
    <xdr:to>
      <xdr:col>107</xdr:col>
      <xdr:colOff>101600</xdr:colOff>
      <xdr:row>57</xdr:row>
      <xdr:rowOff>95923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6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112450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54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35814</xdr:rowOff>
    </xdr:from>
    <xdr:to>
      <xdr:col>102</xdr:col>
      <xdr:colOff>165100</xdr:colOff>
      <xdr:row>57</xdr:row>
      <xdr:rowOff>137414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153941</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5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34493</xdr:rowOff>
    </xdr:from>
    <xdr:to>
      <xdr:col>98</xdr:col>
      <xdr:colOff>38100</xdr:colOff>
      <xdr:row>57</xdr:row>
      <xdr:rowOff>136093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152620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5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73678</xdr:rowOff>
    </xdr:from>
    <xdr:to>
      <xdr:col>116</xdr:col>
      <xdr:colOff>63500</xdr:colOff>
      <xdr:row>77</xdr:row>
      <xdr:rowOff>102298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75328"/>
          <a:ext cx="8382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102298</xdr:rowOff>
    </xdr:from>
    <xdr:to>
      <xdr:col>111</xdr:col>
      <xdr:colOff>177800</xdr:colOff>
      <xdr:row>77</xdr:row>
      <xdr:rowOff>121422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303948"/>
          <a:ext cx="889000" cy="1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63867</xdr:rowOff>
    </xdr:from>
    <xdr:to>
      <xdr:col>107</xdr:col>
      <xdr:colOff>50800</xdr:colOff>
      <xdr:row>77</xdr:row>
      <xdr:rowOff>121422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265517"/>
          <a:ext cx="889000" cy="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63867</xdr:rowOff>
    </xdr:from>
    <xdr:to>
      <xdr:col>102</xdr:col>
      <xdr:colOff>114300</xdr:colOff>
      <xdr:row>77</xdr:row>
      <xdr:rowOff>65370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65517"/>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22878</xdr:rowOff>
    </xdr:from>
    <xdr:to>
      <xdr:col>116</xdr:col>
      <xdr:colOff>114300</xdr:colOff>
      <xdr:row>77</xdr:row>
      <xdr:rowOff>124478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1305</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0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51498</xdr:rowOff>
    </xdr:from>
    <xdr:to>
      <xdr:col>112</xdr:col>
      <xdr:colOff>38100</xdr:colOff>
      <xdr:row>77</xdr:row>
      <xdr:rowOff>153098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144225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34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70622</xdr:rowOff>
    </xdr:from>
    <xdr:to>
      <xdr:col>107</xdr:col>
      <xdr:colOff>101600</xdr:colOff>
      <xdr:row>78</xdr:row>
      <xdr:rowOff>772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163349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6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13067</xdr:rowOff>
    </xdr:from>
    <xdr:to>
      <xdr:col>102</xdr:col>
      <xdr:colOff>165100</xdr:colOff>
      <xdr:row>77</xdr:row>
      <xdr:rowOff>114667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105794</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330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14570</xdr:rowOff>
    </xdr:from>
    <xdr:to>
      <xdr:col>98</xdr:col>
      <xdr:colOff>38100</xdr:colOff>
      <xdr:row>77</xdr:row>
      <xdr:rowOff>116170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107297</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330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3,082</a:t>
          </a:r>
          <a:r>
            <a:rPr kumimoji="1" lang="ja-JP" altLang="en-US" sz="1300">
              <a:latin typeface="ＭＳ Ｐゴシック" panose="020B0600070205080204" pitchFamily="50" charset="-128"/>
              <a:ea typeface="ＭＳ Ｐゴシック" panose="020B0600070205080204" pitchFamily="50" charset="-128"/>
            </a:rPr>
            <a:t>千円であり、令和元年度決算と比較すると</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％）増加している。災害復旧費や新型コロナウイルス感染症対策経費の増により、決算額は大きく増加している。人口が</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人と少ないため、ほとんどの指標で類似団体平均よりも高くなっている。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567,944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％増となっている。職員数が多く高い水準で推移してきていたが、会計年度任用職員に伴う人件費の増加により、増加率が高まっている。適正な職員数管理により、抑制を図る。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281,220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％となっている。会計年度任用職員に伴う賃金の皆減が主な要因である。</a:t>
          </a: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794,213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51.4</a:t>
          </a:r>
          <a:r>
            <a:rPr kumimoji="1" lang="ja-JP" altLang="en-US" sz="1300">
              <a:latin typeface="ＭＳ Ｐゴシック" panose="020B0600070205080204" pitchFamily="50" charset="-128"/>
              <a:ea typeface="ＭＳ Ｐゴシック" panose="020B0600070205080204" pitchFamily="50" charset="-128"/>
            </a:rPr>
            <a:t>％増となっている。新型コロナウイルス感染症対策に係る特別定額給付金や事業者給付金が主な要因である。広域連合の大型事業により今後も増減が見込まれるが、村単独の補助金等については内容の見直しを図っていく。</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684,820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40.7</a:t>
          </a:r>
          <a:r>
            <a:rPr kumimoji="1" lang="ja-JP" altLang="en-US" sz="1300">
              <a:latin typeface="ＭＳ Ｐゴシック" panose="020B0600070205080204" pitchFamily="50" charset="-128"/>
              <a:ea typeface="ＭＳ Ｐゴシック" panose="020B0600070205080204" pitchFamily="50" charset="-128"/>
            </a:rPr>
            <a:t>％増となっている。御嶽山完全対策事業や防災行政無線デジタル化事業が増加の主な要因である。</a:t>
          </a:r>
        </a:p>
        <a:p>
          <a:r>
            <a:rPr kumimoji="1" lang="ja-JP" altLang="en-US" sz="1300">
              <a:latin typeface="ＭＳ Ｐゴシック" panose="020B0600070205080204" pitchFamily="50" charset="-128"/>
              <a:ea typeface="ＭＳ Ｐゴシック" panose="020B0600070205080204" pitchFamily="50" charset="-128"/>
            </a:rPr>
            <a:t>人口減少が続き、今後財政状況が厳しくなることが予想されるため、事業の見直しを行い、経費抑制に努める。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
706
310.82
2,371,739
2,255,723
114,154
1,113,481
2,478,794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136271</xdr:rowOff>
    </xdr:from>
    <xdr:to>
      <xdr:col>24</xdr:col>
      <xdr:colOff>63500</xdr:colOff>
      <xdr:row>35</xdr:row>
      <xdr:rowOff>140206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37021"/>
          <a:ext cx="8382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140206</xdr:rowOff>
    </xdr:from>
    <xdr:to>
      <xdr:col>19</xdr:col>
      <xdr:colOff>177800</xdr:colOff>
      <xdr:row>35</xdr:row>
      <xdr:rowOff>147505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40956"/>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147505</xdr:rowOff>
    </xdr:from>
    <xdr:to>
      <xdr:col>15</xdr:col>
      <xdr:colOff>50800</xdr:colOff>
      <xdr:row>35</xdr:row>
      <xdr:rowOff>149023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48255"/>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149023</xdr:rowOff>
    </xdr:from>
    <xdr:to>
      <xdr:col>10</xdr:col>
      <xdr:colOff>114300</xdr:colOff>
      <xdr:row>36</xdr:row>
      <xdr:rowOff>17676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49773"/>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85471</xdr:rowOff>
    </xdr:from>
    <xdr:to>
      <xdr:col>24</xdr:col>
      <xdr:colOff>114300</xdr:colOff>
      <xdr:row>36</xdr:row>
      <xdr:rowOff>15621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108348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3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89406</xdr:rowOff>
    </xdr:from>
    <xdr:to>
      <xdr:col>20</xdr:col>
      <xdr:colOff>38100</xdr:colOff>
      <xdr:row>36</xdr:row>
      <xdr:rowOff>19556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36083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96705</xdr:rowOff>
    </xdr:from>
    <xdr:to>
      <xdr:col>15</xdr:col>
      <xdr:colOff>101600</xdr:colOff>
      <xdr:row>36</xdr:row>
      <xdr:rowOff>26855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43382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7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98223</xdr:rowOff>
    </xdr:from>
    <xdr:to>
      <xdr:col>10</xdr:col>
      <xdr:colOff>165100</xdr:colOff>
      <xdr:row>36</xdr:row>
      <xdr:rowOff>28373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0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44900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138326</xdr:rowOff>
    </xdr:from>
    <xdr:to>
      <xdr:col>6</xdr:col>
      <xdr:colOff>38100</xdr:colOff>
      <xdr:row>36</xdr:row>
      <xdr:rowOff>68476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3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85003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105780</xdr:rowOff>
    </xdr:from>
    <xdr:to>
      <xdr:col>24</xdr:col>
      <xdr:colOff>63500</xdr:colOff>
      <xdr:row>57</xdr:row>
      <xdr:rowOff>164900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78430"/>
          <a:ext cx="8382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48443</xdr:rowOff>
    </xdr:from>
    <xdr:to>
      <xdr:col>19</xdr:col>
      <xdr:colOff>177800</xdr:colOff>
      <xdr:row>57</xdr:row>
      <xdr:rowOff>164900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21093"/>
          <a:ext cx="889000" cy="1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48443</xdr:rowOff>
    </xdr:from>
    <xdr:to>
      <xdr:col>15</xdr:col>
      <xdr:colOff>50800</xdr:colOff>
      <xdr:row>57</xdr:row>
      <xdr:rowOff>76401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21093"/>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35276</xdr:rowOff>
    </xdr:from>
    <xdr:to>
      <xdr:col>10</xdr:col>
      <xdr:colOff>114300</xdr:colOff>
      <xdr:row>57</xdr:row>
      <xdr:rowOff>76401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07926"/>
          <a:ext cx="889000" cy="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54980</xdr:rowOff>
    </xdr:from>
    <xdr:to>
      <xdr:col>24</xdr:col>
      <xdr:colOff>114300</xdr:colOff>
      <xdr:row>57</xdr:row>
      <xdr:rowOff>156580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77857</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7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114100</xdr:rowOff>
    </xdr:from>
    <xdr:to>
      <xdr:col>20</xdr:col>
      <xdr:colOff>38100</xdr:colOff>
      <xdr:row>58</xdr:row>
      <xdr:rowOff>44250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60777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6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169093</xdr:rowOff>
    </xdr:from>
    <xdr:to>
      <xdr:col>15</xdr:col>
      <xdr:colOff>101600</xdr:colOff>
      <xdr:row>57</xdr:row>
      <xdr:rowOff>99243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115770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4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25601</xdr:rowOff>
    </xdr:from>
    <xdr:to>
      <xdr:col>10</xdr:col>
      <xdr:colOff>165100</xdr:colOff>
      <xdr:row>57</xdr:row>
      <xdr:rowOff>127201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9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143728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7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155926</xdr:rowOff>
    </xdr:from>
    <xdr:to>
      <xdr:col>6</xdr:col>
      <xdr:colOff>38100</xdr:colOff>
      <xdr:row>57</xdr:row>
      <xdr:rowOff>86076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102603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146364</xdr:rowOff>
    </xdr:from>
    <xdr:to>
      <xdr:col>24</xdr:col>
      <xdr:colOff>63500</xdr:colOff>
      <xdr:row>75</xdr:row>
      <xdr:rowOff>62418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33664"/>
          <a:ext cx="838200" cy="8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146364</xdr:rowOff>
    </xdr:from>
    <xdr:to>
      <xdr:col>19</xdr:col>
      <xdr:colOff>177800</xdr:colOff>
      <xdr:row>75</xdr:row>
      <xdr:rowOff>696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33664"/>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696</xdr:rowOff>
    </xdr:from>
    <xdr:to>
      <xdr:col>15</xdr:col>
      <xdr:colOff>50800</xdr:colOff>
      <xdr:row>75</xdr:row>
      <xdr:rowOff>70731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59446"/>
          <a:ext cx="889000" cy="7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70731</xdr:rowOff>
    </xdr:from>
    <xdr:to>
      <xdr:col>10</xdr:col>
      <xdr:colOff>114300</xdr:colOff>
      <xdr:row>75</xdr:row>
      <xdr:rowOff>156449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29481"/>
          <a:ext cx="889000" cy="8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11618</xdr:rowOff>
    </xdr:from>
    <xdr:to>
      <xdr:col>24</xdr:col>
      <xdr:colOff>114300</xdr:colOff>
      <xdr:row>75</xdr:row>
      <xdr:rowOff>113218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34495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2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95564</xdr:rowOff>
    </xdr:from>
    <xdr:to>
      <xdr:col>20</xdr:col>
      <xdr:colOff>38100</xdr:colOff>
      <xdr:row>75</xdr:row>
      <xdr:rowOff>25714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42241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121346</xdr:rowOff>
    </xdr:from>
    <xdr:to>
      <xdr:col>15</xdr:col>
      <xdr:colOff>101600</xdr:colOff>
      <xdr:row>75</xdr:row>
      <xdr:rowOff>51496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68023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8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19931</xdr:rowOff>
    </xdr:from>
    <xdr:to>
      <xdr:col>10</xdr:col>
      <xdr:colOff>165100</xdr:colOff>
      <xdr:row>75</xdr:row>
      <xdr:rowOff>121531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138058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5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105649</xdr:rowOff>
    </xdr:from>
    <xdr:to>
      <xdr:col>6</xdr:col>
      <xdr:colOff>38100</xdr:colOff>
      <xdr:row>76</xdr:row>
      <xdr:rowOff>35799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6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52326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3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59455</xdr:rowOff>
    </xdr:from>
    <xdr:to>
      <xdr:col>24</xdr:col>
      <xdr:colOff>63500</xdr:colOff>
      <xdr:row>97</xdr:row>
      <xdr:rowOff>130893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9010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130893</xdr:rowOff>
    </xdr:from>
    <xdr:to>
      <xdr:col>19</xdr:col>
      <xdr:colOff>177800</xdr:colOff>
      <xdr:row>97</xdr:row>
      <xdr:rowOff>135497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61543"/>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80345</xdr:rowOff>
    </xdr:from>
    <xdr:to>
      <xdr:col>15</xdr:col>
      <xdr:colOff>50800</xdr:colOff>
      <xdr:row>97</xdr:row>
      <xdr:rowOff>135497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39545"/>
          <a:ext cx="889000" cy="2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80345</xdr:rowOff>
    </xdr:from>
    <xdr:to>
      <xdr:col>10</xdr:col>
      <xdr:colOff>114300</xdr:colOff>
      <xdr:row>96</xdr:row>
      <xdr:rowOff>165185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39545"/>
          <a:ext cx="889000" cy="8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8655</xdr:rowOff>
    </xdr:from>
    <xdr:to>
      <xdr:col>24</xdr:col>
      <xdr:colOff>114300</xdr:colOff>
      <xdr:row>97</xdr:row>
      <xdr:rowOff>110255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31532</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9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80093</xdr:rowOff>
    </xdr:from>
    <xdr:to>
      <xdr:col>20</xdr:col>
      <xdr:colOff>38100</xdr:colOff>
      <xdr:row>98</xdr:row>
      <xdr:rowOff>10243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1370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0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84697</xdr:rowOff>
    </xdr:from>
    <xdr:to>
      <xdr:col>15</xdr:col>
      <xdr:colOff>101600</xdr:colOff>
      <xdr:row>98</xdr:row>
      <xdr:rowOff>14847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5974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0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29545</xdr:rowOff>
    </xdr:from>
    <xdr:to>
      <xdr:col>10</xdr:col>
      <xdr:colOff>165100</xdr:colOff>
      <xdr:row>96</xdr:row>
      <xdr:rowOff>131145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8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147672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26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114385</xdr:rowOff>
    </xdr:from>
    <xdr:to>
      <xdr:col>6</xdr:col>
      <xdr:colOff>38100</xdr:colOff>
      <xdr:row>97</xdr:row>
      <xdr:rowOff>44535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61062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3149</xdr:rowOff>
    </xdr:from>
    <xdr:to>
      <xdr:col>55</xdr:col>
      <xdr:colOff>0</xdr:colOff>
      <xdr:row>39</xdr:row>
      <xdr:rowOff>3175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89699"/>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3149</xdr:rowOff>
    </xdr:from>
    <xdr:to>
      <xdr:col>50</xdr:col>
      <xdr:colOff>114300</xdr:colOff>
      <xdr:row>39</xdr:row>
      <xdr:rowOff>4661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89699"/>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4661</xdr:rowOff>
    </xdr:from>
    <xdr:to>
      <xdr:col>45</xdr:col>
      <xdr:colOff>177800</xdr:colOff>
      <xdr:row>39</xdr:row>
      <xdr:rowOff>5512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91211"/>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51211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5512</xdr:rowOff>
    </xdr:from>
    <xdr:to>
      <xdr:col>41</xdr:col>
      <xdr:colOff>50800</xdr:colOff>
      <xdr:row>39</xdr:row>
      <xdr:rowOff>6807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92062"/>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123825</xdr:rowOff>
    </xdr:from>
    <xdr:to>
      <xdr:col>55</xdr:col>
      <xdr:colOff>50800</xdr:colOff>
      <xdr:row>39</xdr:row>
      <xdr:rowOff>53975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83202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123799</xdr:rowOff>
    </xdr:from>
    <xdr:to>
      <xdr:col>50</xdr:col>
      <xdr:colOff>165100</xdr:colOff>
      <xdr:row>39</xdr:row>
      <xdr:rowOff>53949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45076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7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125311</xdr:rowOff>
    </xdr:from>
    <xdr:to>
      <xdr:col>46</xdr:col>
      <xdr:colOff>38100</xdr:colOff>
      <xdr:row>39</xdr:row>
      <xdr:rowOff>55461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71988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4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126162</xdr:rowOff>
    </xdr:from>
    <xdr:to>
      <xdr:col>41</xdr:col>
      <xdr:colOff>101600</xdr:colOff>
      <xdr:row>39</xdr:row>
      <xdr:rowOff>56312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72839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4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127457</xdr:rowOff>
    </xdr:from>
    <xdr:to>
      <xdr:col>36</xdr:col>
      <xdr:colOff>165100</xdr:colOff>
      <xdr:row>39</xdr:row>
      <xdr:rowOff>57607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74134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41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104501</xdr:rowOff>
    </xdr:from>
    <xdr:to>
      <xdr:col>55</xdr:col>
      <xdr:colOff>0</xdr:colOff>
      <xdr:row>58</xdr:row>
      <xdr:rowOff>111200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8601"/>
          <a:ext cx="8382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111200</xdr:rowOff>
    </xdr:from>
    <xdr:to>
      <xdr:col>50</xdr:col>
      <xdr:colOff>114300</xdr:colOff>
      <xdr:row>58</xdr:row>
      <xdr:rowOff>129804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5300"/>
          <a:ext cx="889000" cy="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122590</xdr:rowOff>
    </xdr:from>
    <xdr:to>
      <xdr:col>45</xdr:col>
      <xdr:colOff>177800</xdr:colOff>
      <xdr:row>58</xdr:row>
      <xdr:rowOff>129804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66690"/>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122590</xdr:rowOff>
    </xdr:from>
    <xdr:to>
      <xdr:col>41</xdr:col>
      <xdr:colOff>50800</xdr:colOff>
      <xdr:row>58</xdr:row>
      <xdr:rowOff>129023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66690"/>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53701</xdr:rowOff>
    </xdr:from>
    <xdr:to>
      <xdr:col>55</xdr:col>
      <xdr:colOff>50800</xdr:colOff>
      <xdr:row>58</xdr:row>
      <xdr:rowOff>155301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60400</xdr:rowOff>
    </xdr:from>
    <xdr:to>
      <xdr:col>50</xdr:col>
      <xdr:colOff>165100</xdr:colOff>
      <xdr:row>58</xdr:row>
      <xdr:rowOff>162000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153127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79004</xdr:rowOff>
    </xdr:from>
    <xdr:to>
      <xdr:col>46</xdr:col>
      <xdr:colOff>38100</xdr:colOff>
      <xdr:row>59</xdr:row>
      <xdr:rowOff>9154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71790</xdr:rowOff>
    </xdr:from>
    <xdr:to>
      <xdr:col>41</xdr:col>
      <xdr:colOff>101600</xdr:colOff>
      <xdr:row>59</xdr:row>
      <xdr:rowOff>1940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164517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78223</xdr:rowOff>
    </xdr:from>
    <xdr:to>
      <xdr:col>36</xdr:col>
      <xdr:colOff>165100</xdr:colOff>
      <xdr:row>59</xdr:row>
      <xdr:rowOff>8373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170950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1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43449</xdr:rowOff>
    </xdr:from>
    <xdr:to>
      <xdr:col>55</xdr:col>
      <xdr:colOff>0</xdr:colOff>
      <xdr:row>76</xdr:row>
      <xdr:rowOff>114909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02199"/>
          <a:ext cx="838200" cy="24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50498</xdr:rowOff>
    </xdr:from>
    <xdr:to>
      <xdr:col>50</xdr:col>
      <xdr:colOff>114300</xdr:colOff>
      <xdr:row>76</xdr:row>
      <xdr:rowOff>114909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80698"/>
          <a:ext cx="889000" cy="6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113126</xdr:rowOff>
    </xdr:from>
    <xdr:to>
      <xdr:col>45</xdr:col>
      <xdr:colOff>177800</xdr:colOff>
      <xdr:row>76</xdr:row>
      <xdr:rowOff>50498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971876"/>
          <a:ext cx="889000" cy="10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113126</xdr:rowOff>
    </xdr:from>
    <xdr:to>
      <xdr:col>41</xdr:col>
      <xdr:colOff>50800</xdr:colOff>
      <xdr:row>77</xdr:row>
      <xdr:rowOff>16070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971876"/>
          <a:ext cx="889000" cy="24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164099</xdr:rowOff>
    </xdr:from>
    <xdr:to>
      <xdr:col>55</xdr:col>
      <xdr:colOff>50800</xdr:colOff>
      <xdr:row>75</xdr:row>
      <xdr:rowOff>94249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15526</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0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64109</xdr:rowOff>
    </xdr:from>
    <xdr:to>
      <xdr:col>50</xdr:col>
      <xdr:colOff>165100</xdr:colOff>
      <xdr:row>76</xdr:row>
      <xdr:rowOff>165709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9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10786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6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171148</xdr:rowOff>
    </xdr:from>
    <xdr:to>
      <xdr:col>46</xdr:col>
      <xdr:colOff>38100</xdr:colOff>
      <xdr:row>76</xdr:row>
      <xdr:rowOff>101298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117825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80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62326</xdr:rowOff>
    </xdr:from>
    <xdr:to>
      <xdr:col>41</xdr:col>
      <xdr:colOff>101600</xdr:colOff>
      <xdr:row>75</xdr:row>
      <xdr:rowOff>163926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9003</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69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136720</xdr:rowOff>
    </xdr:from>
    <xdr:to>
      <xdr:col>36</xdr:col>
      <xdr:colOff>165100</xdr:colOff>
      <xdr:row>77</xdr:row>
      <xdr:rowOff>66870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6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83397</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94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75200</xdr:rowOff>
    </xdr:from>
    <xdr:to>
      <xdr:col>55</xdr:col>
      <xdr:colOff>0</xdr:colOff>
      <xdr:row>97</xdr:row>
      <xdr:rowOff>139091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05850"/>
          <a:ext cx="838200" cy="6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139091</xdr:rowOff>
    </xdr:from>
    <xdr:to>
      <xdr:col>50</xdr:col>
      <xdr:colOff>114300</xdr:colOff>
      <xdr:row>98</xdr:row>
      <xdr:rowOff>22827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69741"/>
          <a:ext cx="889000" cy="5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34359</xdr:rowOff>
    </xdr:from>
    <xdr:to>
      <xdr:col>45</xdr:col>
      <xdr:colOff>177800</xdr:colOff>
      <xdr:row>98</xdr:row>
      <xdr:rowOff>22827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665009"/>
          <a:ext cx="889000" cy="1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66199</xdr:rowOff>
    </xdr:from>
    <xdr:to>
      <xdr:col>41</xdr:col>
      <xdr:colOff>50800</xdr:colOff>
      <xdr:row>97</xdr:row>
      <xdr:rowOff>34359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25399"/>
          <a:ext cx="889000" cy="1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24400</xdr:rowOff>
    </xdr:from>
    <xdr:to>
      <xdr:col>55</xdr:col>
      <xdr:colOff>50800</xdr:colOff>
      <xdr:row>97</xdr:row>
      <xdr:rowOff>126000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47277</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88291</xdr:rowOff>
    </xdr:from>
    <xdr:to>
      <xdr:col>50</xdr:col>
      <xdr:colOff>165100</xdr:colOff>
      <xdr:row>98</xdr:row>
      <xdr:rowOff>18441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34968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49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143477</xdr:rowOff>
    </xdr:from>
    <xdr:to>
      <xdr:col>46</xdr:col>
      <xdr:colOff>38100</xdr:colOff>
      <xdr:row>98</xdr:row>
      <xdr:rowOff>73627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7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64754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86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155009</xdr:rowOff>
    </xdr:from>
    <xdr:to>
      <xdr:col>41</xdr:col>
      <xdr:colOff>101600</xdr:colOff>
      <xdr:row>97</xdr:row>
      <xdr:rowOff>85159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101686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8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15399</xdr:rowOff>
    </xdr:from>
    <xdr:to>
      <xdr:col>36</xdr:col>
      <xdr:colOff>165100</xdr:colOff>
      <xdr:row>96</xdr:row>
      <xdr:rowOff>116999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133526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4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84109</xdr:rowOff>
    </xdr:from>
    <xdr:to>
      <xdr:col>85</xdr:col>
      <xdr:colOff>127000</xdr:colOff>
      <xdr:row>33</xdr:row>
      <xdr:rowOff>109559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570509"/>
          <a:ext cx="838200" cy="1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109559</xdr:rowOff>
    </xdr:from>
    <xdr:to>
      <xdr:col>81</xdr:col>
      <xdr:colOff>50800</xdr:colOff>
      <xdr:row>37</xdr:row>
      <xdr:rowOff>56430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767409"/>
          <a:ext cx="889000" cy="6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56430</xdr:rowOff>
    </xdr:from>
    <xdr:to>
      <xdr:col>76</xdr:col>
      <xdr:colOff>114300</xdr:colOff>
      <xdr:row>37</xdr:row>
      <xdr:rowOff>73436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00080"/>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156537</xdr:rowOff>
    </xdr:from>
    <xdr:to>
      <xdr:col>71</xdr:col>
      <xdr:colOff>177800</xdr:colOff>
      <xdr:row>37</xdr:row>
      <xdr:rowOff>73436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28737"/>
          <a:ext cx="889000" cy="8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33309</xdr:rowOff>
    </xdr:from>
    <xdr:to>
      <xdr:col>85</xdr:col>
      <xdr:colOff>177800</xdr:colOff>
      <xdr:row>32</xdr:row>
      <xdr:rowOff>134909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51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56186</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37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58759</xdr:rowOff>
    </xdr:from>
    <xdr:to>
      <xdr:col>81</xdr:col>
      <xdr:colOff>101600</xdr:colOff>
      <xdr:row>33</xdr:row>
      <xdr:rowOff>160359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7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5436</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549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5630</xdr:rowOff>
    </xdr:from>
    <xdr:to>
      <xdr:col>76</xdr:col>
      <xdr:colOff>165100</xdr:colOff>
      <xdr:row>37</xdr:row>
      <xdr:rowOff>107230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123757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12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22636</xdr:rowOff>
    </xdr:from>
    <xdr:to>
      <xdr:col>72</xdr:col>
      <xdr:colOff>38100</xdr:colOff>
      <xdr:row>37</xdr:row>
      <xdr:rowOff>124236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6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140763</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1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105737</xdr:rowOff>
    </xdr:from>
    <xdr:to>
      <xdr:col>67</xdr:col>
      <xdr:colOff>101600</xdr:colOff>
      <xdr:row>37</xdr:row>
      <xdr:rowOff>35887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52414</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05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9815</xdr:rowOff>
    </xdr:from>
    <xdr:to>
      <xdr:col>85</xdr:col>
      <xdr:colOff>127000</xdr:colOff>
      <xdr:row>58</xdr:row>
      <xdr:rowOff>34812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53915"/>
          <a:ext cx="838200" cy="2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129753</xdr:rowOff>
    </xdr:from>
    <xdr:to>
      <xdr:col>81</xdr:col>
      <xdr:colOff>50800</xdr:colOff>
      <xdr:row>58</xdr:row>
      <xdr:rowOff>34812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02403"/>
          <a:ext cx="889000" cy="7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129753</xdr:rowOff>
    </xdr:from>
    <xdr:to>
      <xdr:col>76</xdr:col>
      <xdr:colOff>114300</xdr:colOff>
      <xdr:row>57</xdr:row>
      <xdr:rowOff>137004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2403"/>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80263</xdr:rowOff>
    </xdr:from>
    <xdr:to>
      <xdr:col>71</xdr:col>
      <xdr:colOff>177800</xdr:colOff>
      <xdr:row>57</xdr:row>
      <xdr:rowOff>137004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52913"/>
          <a:ext cx="889000" cy="5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130465</xdr:rowOff>
    </xdr:from>
    <xdr:to>
      <xdr:col>85</xdr:col>
      <xdr:colOff>177800</xdr:colOff>
      <xdr:row>58</xdr:row>
      <xdr:rowOff>60615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89842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155462</xdr:rowOff>
    </xdr:from>
    <xdr:to>
      <xdr:col>81</xdr:col>
      <xdr:colOff>101600</xdr:colOff>
      <xdr:row>58</xdr:row>
      <xdr:rowOff>85612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2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76739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2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78953</xdr:rowOff>
    </xdr:from>
    <xdr:to>
      <xdr:col>76</xdr:col>
      <xdr:colOff>165100</xdr:colOff>
      <xdr:row>58</xdr:row>
      <xdr:rowOff>9103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25630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2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86204</xdr:rowOff>
    </xdr:from>
    <xdr:to>
      <xdr:col>72</xdr:col>
      <xdr:colOff>38100</xdr:colOff>
      <xdr:row>58</xdr:row>
      <xdr:rowOff>16354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5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32881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3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29463</xdr:rowOff>
    </xdr:from>
    <xdr:to>
      <xdr:col>67</xdr:col>
      <xdr:colOff>101600</xdr:colOff>
      <xdr:row>57</xdr:row>
      <xdr:rowOff>131063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147590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7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65674</xdr:rowOff>
    </xdr:from>
    <xdr:to>
      <xdr:col>85</xdr:col>
      <xdr:colOff>127000</xdr:colOff>
      <xdr:row>79</xdr:row>
      <xdr:rowOff>62150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267324"/>
          <a:ext cx="838200" cy="3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28728</xdr:rowOff>
    </xdr:from>
    <xdr:to>
      <xdr:col>81</xdr:col>
      <xdr:colOff>50800</xdr:colOff>
      <xdr:row>79</xdr:row>
      <xdr:rowOff>62150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73278"/>
          <a:ext cx="8890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100940</xdr:rowOff>
    </xdr:from>
    <xdr:to>
      <xdr:col>76</xdr:col>
      <xdr:colOff>114300</xdr:colOff>
      <xdr:row>79</xdr:row>
      <xdr:rowOff>28728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02590"/>
          <a:ext cx="889000" cy="2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100940</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302590"/>
          <a:ext cx="889000" cy="34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90890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14874</xdr:rowOff>
    </xdr:from>
    <xdr:to>
      <xdr:col>85</xdr:col>
      <xdr:colOff>177800</xdr:colOff>
      <xdr:row>77</xdr:row>
      <xdr:rowOff>116474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2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37751</xdr:rowOff>
    </xdr:from>
    <xdr:ext cx="599010"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0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11350</xdr:rowOff>
    </xdr:from>
    <xdr:to>
      <xdr:col>81</xdr:col>
      <xdr:colOff>101600</xdr:colOff>
      <xdr:row>79</xdr:row>
      <xdr:rowOff>112950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104077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6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149378</xdr:rowOff>
    </xdr:from>
    <xdr:to>
      <xdr:col>76</xdr:col>
      <xdr:colOff>165100</xdr:colOff>
      <xdr:row>79</xdr:row>
      <xdr:rowOff>79528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96055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9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50140</xdr:rowOff>
    </xdr:from>
    <xdr:to>
      <xdr:col>72</xdr:col>
      <xdr:colOff>38100</xdr:colOff>
      <xdr:row>77</xdr:row>
      <xdr:rowOff>151740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2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168267</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03795" y="1302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24092</xdr:rowOff>
    </xdr:from>
    <xdr:to>
      <xdr:col>85</xdr:col>
      <xdr:colOff>127000</xdr:colOff>
      <xdr:row>96</xdr:row>
      <xdr:rowOff>87447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483292"/>
          <a:ext cx="8382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24092</xdr:rowOff>
    </xdr:from>
    <xdr:to>
      <xdr:col>81</xdr:col>
      <xdr:colOff>50800</xdr:colOff>
      <xdr:row>96</xdr:row>
      <xdr:rowOff>50481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83292"/>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50481</xdr:rowOff>
    </xdr:from>
    <xdr:to>
      <xdr:col>76</xdr:col>
      <xdr:colOff>114300</xdr:colOff>
      <xdr:row>96</xdr:row>
      <xdr:rowOff>83432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09681"/>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72276</xdr:rowOff>
    </xdr:from>
    <xdr:to>
      <xdr:col>71</xdr:col>
      <xdr:colOff>177800</xdr:colOff>
      <xdr:row>96</xdr:row>
      <xdr:rowOff>83432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3147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36647</xdr:rowOff>
    </xdr:from>
    <xdr:to>
      <xdr:col>85</xdr:col>
      <xdr:colOff>177800</xdr:colOff>
      <xdr:row>96</xdr:row>
      <xdr:rowOff>138247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59524</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4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144742</xdr:rowOff>
    </xdr:from>
    <xdr:to>
      <xdr:col>81</xdr:col>
      <xdr:colOff>101600</xdr:colOff>
      <xdr:row>96</xdr:row>
      <xdr:rowOff>74892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91419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20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171131</xdr:rowOff>
    </xdr:from>
    <xdr:to>
      <xdr:col>76</xdr:col>
      <xdr:colOff>165100</xdr:colOff>
      <xdr:row>96</xdr:row>
      <xdr:rowOff>101281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117808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23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32632</xdr:rowOff>
    </xdr:from>
    <xdr:to>
      <xdr:col>72</xdr:col>
      <xdr:colOff>38100</xdr:colOff>
      <xdr:row>96</xdr:row>
      <xdr:rowOff>134232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150759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26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21476</xdr:rowOff>
    </xdr:from>
    <xdr:to>
      <xdr:col>67</xdr:col>
      <xdr:colOff>101600</xdr:colOff>
      <xdr:row>96</xdr:row>
      <xdr:rowOff>123076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8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139603</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25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739,029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％増となっている。これは特別定額給付金の皆増が主な要因である。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540,788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54.7</a:t>
          </a:r>
          <a:r>
            <a:rPr kumimoji="1" lang="ja-JP" altLang="en-US" sz="1300">
              <a:latin typeface="ＭＳ Ｐゴシック" panose="020B0600070205080204" pitchFamily="50" charset="-128"/>
              <a:ea typeface="ＭＳ Ｐゴシック" panose="020B0600070205080204" pitchFamily="50" charset="-128"/>
            </a:rPr>
            <a:t>％増となっている。これは新型コロナウイルス感染症対策に係る事業者給付金の皆増や地方創生臨時交付金事業の増が主な要因である。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224,501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％増となっている。これは長寿命化計画に基づく、橋梁修繕やトンネル修繕の増が主な要因である。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474,318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％増となっている。これは防災行政無線デジタル化整備工事、御嶽山安全対策工事が主な要因である。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115,168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％増となっている。これは令和２年７月豪雨災害に係る災害復旧費が主な要因である。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247,429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％となっている。今後は大型事業の償還開始が見込まれるため、増加に転じると思われる。できる限り公債費の縮減に努める。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年度末に</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万円であったが、その後は積立を積極的に行ってきたことにより、令和２年度末に</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1,503</a:t>
          </a:r>
          <a:r>
            <a:rPr kumimoji="1" lang="ja-JP" altLang="en-US" sz="1400">
              <a:latin typeface="ＭＳ ゴシック" pitchFamily="49" charset="-128"/>
              <a:ea typeface="ＭＳ ゴシック" pitchFamily="49" charset="-128"/>
            </a:rPr>
            <a:t>万円となっており、標準財政規模に占める割合は、前年度比から微減となっている。</a:t>
          </a:r>
        </a:p>
        <a:p>
          <a:r>
            <a:rPr kumimoji="1" lang="ja-JP" altLang="en-US" sz="1400">
              <a:latin typeface="ＭＳ ゴシック" pitchFamily="49" charset="-128"/>
              <a:ea typeface="ＭＳ ゴシック" pitchFamily="49" charset="-128"/>
            </a:rPr>
            <a:t>　今後は、交付税の動向から基金への積立は困難で、財政調整基金は必然的に減少すると予想される。適切な財源の確保と歳出の精査を図り、健全な財政運営に努める。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実質赤字となる会計は過去から発生していない。</a:t>
          </a:r>
        </a:p>
        <a:p>
          <a:r>
            <a:rPr kumimoji="1" lang="ja-JP" altLang="en-US" sz="1400">
              <a:latin typeface="ＭＳ ゴシック" pitchFamily="49" charset="-128"/>
              <a:ea typeface="ＭＳ ゴシック" pitchFamily="49" charset="-128"/>
            </a:rPr>
            <a:t>　上下水道事業について一般会計繰入金が増加傾向にあるため、経営戦略（農業集落排水事業：平成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年度策定、村営水道事業・おんたけ高原簡易水道事業：平成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年度策定、簡易排水事業：令和元年度策定）に基づき、中長期的な視点で安定的な運営が継続できるよう努める。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2371739</v>
      </c>
      <c r="BO4" s="433"/>
      <c r="BP4" s="433"/>
      <c r="BQ4" s="433"/>
      <c r="BR4" s="433"/>
      <c r="BS4" s="433"/>
      <c r="BT4" s="433"/>
      <c r="BU4" s="434"/>
      <c r="BV4" s="432">
        <v>1953957</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10.3</v>
      </c>
      <c r="CU4" s="439"/>
      <c r="CV4" s="439"/>
      <c r="CW4" s="439"/>
      <c r="CX4" s="439"/>
      <c r="CY4" s="439"/>
      <c r="CZ4" s="439"/>
      <c r="DA4" s="440"/>
      <c r="DB4" s="438">
        <v>10.3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2255723</v>
      </c>
      <c r="BO5" s="470"/>
      <c r="BP5" s="470"/>
      <c r="BQ5" s="470"/>
      <c r="BR5" s="470"/>
      <c r="BS5" s="470"/>
      <c r="BT5" s="470"/>
      <c r="BU5" s="471"/>
      <c r="BV5" s="469">
        <v>1842127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77.7</v>
      </c>
      <c r="CU5" s="467"/>
      <c r="CV5" s="467"/>
      <c r="CW5" s="467"/>
      <c r="CX5" s="467"/>
      <c r="CY5" s="467"/>
      <c r="CZ5" s="467"/>
      <c r="DA5" s="468"/>
      <c r="DB5" s="466">
        <v>80</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116016</v>
      </c>
      <c r="BO6" s="470"/>
      <c r="BP6" s="470"/>
      <c r="BQ6" s="470"/>
      <c r="BR6" s="470"/>
      <c r="BS6" s="470"/>
      <c r="BT6" s="470"/>
      <c r="BU6" s="471"/>
      <c r="BV6" s="469">
        <v>111830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79.7</v>
      </c>
      <c r="CU6" s="507"/>
      <c r="CV6" s="507"/>
      <c r="CW6" s="507"/>
      <c r="CX6" s="507"/>
      <c r="CY6" s="507"/>
      <c r="CZ6" s="507"/>
      <c r="DA6" s="508"/>
      <c r="DB6" s="506">
        <v>82.3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1862</v>
      </c>
      <c r="BO7" s="470"/>
      <c r="BP7" s="470"/>
      <c r="BQ7" s="470"/>
      <c r="BR7" s="470"/>
      <c r="BS7" s="470"/>
      <c r="BT7" s="470"/>
      <c r="BU7" s="471"/>
      <c r="BV7" s="469">
        <v>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1113481</v>
      </c>
      <c r="CU7" s="470"/>
      <c r="CV7" s="470"/>
      <c r="CW7" s="470"/>
      <c r="CX7" s="470"/>
      <c r="CY7" s="470"/>
      <c r="CZ7" s="470"/>
      <c r="DA7" s="471"/>
      <c r="DB7" s="469">
        <v>1082592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114154</v>
      </c>
      <c r="BO8" s="470"/>
      <c r="BP8" s="470"/>
      <c r="BQ8" s="470"/>
      <c r="BR8" s="470"/>
      <c r="BS8" s="470"/>
      <c r="BT8" s="470"/>
      <c r="BU8" s="471"/>
      <c r="BV8" s="469">
        <v>111830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0.22</v>
      </c>
      <c r="CU8" s="510"/>
      <c r="CV8" s="510"/>
      <c r="CW8" s="510"/>
      <c r="CX8" s="510"/>
      <c r="CY8" s="510"/>
      <c r="CZ8" s="510"/>
      <c r="DA8" s="511"/>
      <c r="DB8" s="509">
        <v>0.22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715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2324</v>
      </c>
      <c r="BO9" s="470"/>
      <c r="BP9" s="470"/>
      <c r="BQ9" s="470"/>
      <c r="BR9" s="470"/>
      <c r="BS9" s="470"/>
      <c r="BT9" s="470"/>
      <c r="BU9" s="471"/>
      <c r="BV9" s="469">
        <v>14310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11.1</v>
      </c>
      <c r="CU9" s="467"/>
      <c r="CV9" s="467"/>
      <c r="CW9" s="467"/>
      <c r="CX9" s="467"/>
      <c r="CY9" s="467"/>
      <c r="CZ9" s="467"/>
      <c r="DA9" s="468"/>
      <c r="DB9" s="466">
        <v>13.8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839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112631</v>
      </c>
      <c r="BO10" s="470"/>
      <c r="BP10" s="470"/>
      <c r="BQ10" s="470"/>
      <c r="BR10" s="470"/>
      <c r="BS10" s="470"/>
      <c r="BT10" s="470"/>
      <c r="BU10" s="471"/>
      <c r="BV10" s="469">
        <v>121682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732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101</v>
      </c>
      <c r="AV12" s="502"/>
      <c r="AW12" s="502"/>
      <c r="AX12" s="502"/>
      <c r="AY12" s="503" t="s">
        <v>135</v>
      </c>
      <c r="AZ12" s="504"/>
      <c r="BA12" s="504"/>
      <c r="BB12" s="504"/>
      <c r="BC12" s="504"/>
      <c r="BD12" s="504"/>
      <c r="BE12" s="504"/>
      <c r="BF12" s="504"/>
      <c r="BG12" s="504"/>
      <c r="BH12" s="504"/>
      <c r="BI12" s="504"/>
      <c r="BJ12" s="504"/>
      <c r="BK12" s="504"/>
      <c r="BL12" s="504"/>
      <c r="BM12" s="505"/>
      <c r="BN12" s="469">
        <v>134644</v>
      </c>
      <c r="BO12" s="470"/>
      <c r="BP12" s="470"/>
      <c r="BQ12" s="470"/>
      <c r="BR12" s="470"/>
      <c r="BS12" s="470"/>
      <c r="BT12" s="470"/>
      <c r="BU12" s="471"/>
      <c r="BV12" s="469">
        <v>129360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706</v>
      </c>
      <c r="S13" s="554"/>
      <c r="T13" s="554"/>
      <c r="U13" s="554"/>
      <c r="V13" s="555"/>
      <c r="W13" s="485" t="s">
        <v>139</v>
      </c>
      <c r="X13" s="486"/>
      <c r="Y13" s="486"/>
      <c r="Z13" s="486"/>
      <c r="AA13" s="486"/>
      <c r="AB13" s="476"/>
      <c r="AC13" s="520">
        <v>49</v>
      </c>
      <c r="AD13" s="521"/>
      <c r="AE13" s="521"/>
      <c r="AF13" s="521"/>
      <c r="AG13" s="563"/>
      <c r="AH13" s="520">
        <v>56</v>
      </c>
      <c r="AI13" s="521"/>
      <c r="AJ13" s="521"/>
      <c r="AK13" s="521"/>
      <c r="AL13" s="522"/>
      <c r="AM13" s="498" t="s">
        <v>140</v>
      </c>
      <c r="AN13" s="499"/>
      <c r="AO13" s="499"/>
      <c r="AP13" s="499"/>
      <c r="AQ13" s="499"/>
      <c r="AR13" s="499"/>
      <c r="AS13" s="499"/>
      <c r="AT13" s="500"/>
      <c r="AU13" s="501" t="s">
        <v>120</v>
      </c>
      <c r="AV13" s="502"/>
      <c r="AW13" s="502"/>
      <c r="AX13" s="502"/>
      <c r="AY13" s="503" t="s">
        <v>141</v>
      </c>
      <c r="AZ13" s="504"/>
      <c r="BA13" s="504"/>
      <c r="BB13" s="504"/>
      <c r="BC13" s="504"/>
      <c r="BD13" s="504"/>
      <c r="BE13" s="504"/>
      <c r="BF13" s="504"/>
      <c r="BG13" s="504"/>
      <c r="BH13" s="504"/>
      <c r="BI13" s="504"/>
      <c r="BJ13" s="504"/>
      <c r="BK13" s="504"/>
      <c r="BL13" s="504"/>
      <c r="BM13" s="505"/>
      <c r="BN13" s="469">
        <v>-19689</v>
      </c>
      <c r="BO13" s="470"/>
      <c r="BP13" s="470"/>
      <c r="BQ13" s="470"/>
      <c r="BR13" s="470"/>
      <c r="BS13" s="470"/>
      <c r="BT13" s="470"/>
      <c r="BU13" s="471"/>
      <c r="BV13" s="469">
        <v>6632</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6.3</v>
      </c>
      <c r="CU13" s="467"/>
      <c r="CV13" s="467"/>
      <c r="CW13" s="467"/>
      <c r="CX13" s="467"/>
      <c r="CY13" s="467"/>
      <c r="CZ13" s="467"/>
      <c r="DA13" s="468"/>
      <c r="DB13" s="466">
        <v>6.7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737</v>
      </c>
      <c r="S14" s="554"/>
      <c r="T14" s="554"/>
      <c r="U14" s="554"/>
      <c r="V14" s="555"/>
      <c r="W14" s="459"/>
      <c r="X14" s="460"/>
      <c r="Y14" s="460"/>
      <c r="Z14" s="460"/>
      <c r="AA14" s="460"/>
      <c r="AB14" s="449"/>
      <c r="AC14" s="556">
        <v>11.2</v>
      </c>
      <c r="AD14" s="557"/>
      <c r="AE14" s="557"/>
      <c r="AF14" s="557"/>
      <c r="AG14" s="558"/>
      <c r="AH14" s="556">
        <v>11.6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145</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723</v>
      </c>
      <c r="S15" s="554"/>
      <c r="T15" s="554"/>
      <c r="U15" s="554"/>
      <c r="V15" s="555"/>
      <c r="W15" s="485" t="s">
        <v>148</v>
      </c>
      <c r="X15" s="486"/>
      <c r="Y15" s="486"/>
      <c r="Z15" s="486"/>
      <c r="AA15" s="486"/>
      <c r="AB15" s="476"/>
      <c r="AC15" s="520">
        <v>67</v>
      </c>
      <c r="AD15" s="521"/>
      <c r="AE15" s="521"/>
      <c r="AF15" s="521"/>
      <c r="AG15" s="563"/>
      <c r="AH15" s="520">
        <v>76</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226092</v>
      </c>
      <c r="BO15" s="433"/>
      <c r="BP15" s="433"/>
      <c r="BQ15" s="433"/>
      <c r="BR15" s="433"/>
      <c r="BS15" s="433"/>
      <c r="BT15" s="433"/>
      <c r="BU15" s="434"/>
      <c r="BV15" s="432">
        <v>222554</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15.3</v>
      </c>
      <c r="AD16" s="557"/>
      <c r="AE16" s="557"/>
      <c r="AF16" s="557"/>
      <c r="AG16" s="558"/>
      <c r="AH16" s="556">
        <v>15.7</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1028701</v>
      </c>
      <c r="BO16" s="470"/>
      <c r="BP16" s="470"/>
      <c r="BQ16" s="470"/>
      <c r="BR16" s="470"/>
      <c r="BS16" s="470"/>
      <c r="BT16" s="470"/>
      <c r="BU16" s="471"/>
      <c r="BV16" s="469">
        <v>995723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323</v>
      </c>
      <c r="AD17" s="521"/>
      <c r="AE17" s="521"/>
      <c r="AF17" s="521"/>
      <c r="AG17" s="563"/>
      <c r="AH17" s="520">
        <v>352</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280155</v>
      </c>
      <c r="BO17" s="470"/>
      <c r="BP17" s="470"/>
      <c r="BQ17" s="470"/>
      <c r="BR17" s="470"/>
      <c r="BS17" s="470"/>
      <c r="BT17" s="470"/>
      <c r="BU17" s="471"/>
      <c r="BV17" s="469">
        <v>278773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310.82</v>
      </c>
      <c r="M18" s="585"/>
      <c r="N18" s="585"/>
      <c r="O18" s="585"/>
      <c r="P18" s="585"/>
      <c r="Q18" s="585"/>
      <c r="R18" s="586"/>
      <c r="S18" s="586"/>
      <c r="T18" s="586"/>
      <c r="U18" s="586"/>
      <c r="V18" s="587"/>
      <c r="W18" s="487"/>
      <c r="X18" s="488"/>
      <c r="Y18" s="488"/>
      <c r="Z18" s="488"/>
      <c r="AA18" s="488"/>
      <c r="AB18" s="479"/>
      <c r="AC18" s="588">
        <v>73.599999999999994</v>
      </c>
      <c r="AD18" s="589"/>
      <c r="AE18" s="589"/>
      <c r="AF18" s="589"/>
      <c r="AG18" s="590"/>
      <c r="AH18" s="588">
        <v>72.7</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907284</v>
      </c>
      <c r="BO18" s="470"/>
      <c r="BP18" s="470"/>
      <c r="BQ18" s="470"/>
      <c r="BR18" s="470"/>
      <c r="BS18" s="470"/>
      <c r="BT18" s="470"/>
      <c r="BU18" s="471"/>
      <c r="BV18" s="469">
        <v>911171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1638188</v>
      </c>
      <c r="BO19" s="470"/>
      <c r="BP19" s="470"/>
      <c r="BQ19" s="470"/>
      <c r="BR19" s="470"/>
      <c r="BS19" s="470"/>
      <c r="BT19" s="470"/>
      <c r="BU19" s="471"/>
      <c r="BV19" s="469">
        <v>1498566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371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2478794</v>
      </c>
      <c r="BO23" s="470"/>
      <c r="BP23" s="470"/>
      <c r="BQ23" s="470"/>
      <c r="BR23" s="470"/>
      <c r="BS23" s="470"/>
      <c r="BT23" s="470"/>
      <c r="BU23" s="471"/>
      <c r="BV23" s="469">
        <v>2242039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5832</v>
      </c>
      <c r="R24" s="521"/>
      <c r="S24" s="521"/>
      <c r="T24" s="521"/>
      <c r="U24" s="521"/>
      <c r="V24" s="563"/>
      <c r="W24" s="622"/>
      <c r="X24" s="610"/>
      <c r="Y24" s="611"/>
      <c r="Z24" s="519" t="s">
        <v>172</v>
      </c>
      <c r="AA24" s="499"/>
      <c r="AB24" s="499"/>
      <c r="AC24" s="499"/>
      <c r="AD24" s="499"/>
      <c r="AE24" s="499"/>
      <c r="AF24" s="499"/>
      <c r="AG24" s="500"/>
      <c r="AH24" s="520">
        <v>38</v>
      </c>
      <c r="AI24" s="521"/>
      <c r="AJ24" s="521"/>
      <c r="AK24" s="521"/>
      <c r="AL24" s="563"/>
      <c r="AM24" s="520">
        <v>119092</v>
      </c>
      <c r="AN24" s="521"/>
      <c r="AO24" s="521"/>
      <c r="AP24" s="521"/>
      <c r="AQ24" s="521"/>
      <c r="AR24" s="563"/>
      <c r="AS24" s="520">
        <v>3134</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1866814</v>
      </c>
      <c r="BO24" s="470"/>
      <c r="BP24" s="470"/>
      <c r="BQ24" s="470"/>
      <c r="BR24" s="470"/>
      <c r="BS24" s="470"/>
      <c r="BT24" s="470"/>
      <c r="BU24" s="471"/>
      <c r="BV24" s="469">
        <v>1571049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5290</v>
      </c>
      <c r="R25" s="521"/>
      <c r="S25" s="521"/>
      <c r="T25" s="521"/>
      <c r="U25" s="521"/>
      <c r="V25" s="563"/>
      <c r="W25" s="622"/>
      <c r="X25" s="610"/>
      <c r="Y25" s="611"/>
      <c r="Z25" s="519" t="s">
        <v>175</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t="s">
        <v>137</v>
      </c>
      <c r="BO25" s="433"/>
      <c r="BP25" s="433"/>
      <c r="BQ25" s="433"/>
      <c r="BR25" s="433"/>
      <c r="BS25" s="433"/>
      <c r="BT25" s="433"/>
      <c r="BU25" s="434"/>
      <c r="BV25" s="432" t="s">
        <v>137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5107</v>
      </c>
      <c r="R26" s="521"/>
      <c r="S26" s="521"/>
      <c r="T26" s="521"/>
      <c r="U26" s="521"/>
      <c r="V26" s="563"/>
      <c r="W26" s="622"/>
      <c r="X26" s="610"/>
      <c r="Y26" s="611"/>
      <c r="Z26" s="519" t="s">
        <v>178</v>
      </c>
      <c r="AA26" s="632"/>
      <c r="AB26" s="632"/>
      <c r="AC26" s="632"/>
      <c r="AD26" s="632"/>
      <c r="AE26" s="632"/>
      <c r="AF26" s="632"/>
      <c r="AG26" s="633"/>
      <c r="AH26" s="520" t="s">
        <v>146</v>
      </c>
      <c r="AI26" s="521"/>
      <c r="AJ26" s="521"/>
      <c r="AK26" s="521"/>
      <c r="AL26" s="563"/>
      <c r="AM26" s="520" t="s">
        <v>137</v>
      </c>
      <c r="AN26" s="521"/>
      <c r="AO26" s="521"/>
      <c r="AP26" s="521"/>
      <c r="AQ26" s="521"/>
      <c r="AR26" s="563"/>
      <c r="AS26" s="520" t="s">
        <v>137</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146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2312</v>
      </c>
      <c r="R27" s="521"/>
      <c r="S27" s="521"/>
      <c r="T27" s="521"/>
      <c r="U27" s="521"/>
      <c r="V27" s="563"/>
      <c r="W27" s="622"/>
      <c r="X27" s="610"/>
      <c r="Y27" s="611"/>
      <c r="Z27" s="519" t="s">
        <v>181</v>
      </c>
      <c r="AA27" s="499"/>
      <c r="AB27" s="499"/>
      <c r="AC27" s="499"/>
      <c r="AD27" s="499"/>
      <c r="AE27" s="499"/>
      <c r="AF27" s="499"/>
      <c r="AG27" s="500"/>
      <c r="AH27" s="520" t="s">
        <v>137</v>
      </c>
      <c r="AI27" s="521"/>
      <c r="AJ27" s="521"/>
      <c r="AK27" s="521"/>
      <c r="AL27" s="563"/>
      <c r="AM27" s="520" t="s">
        <v>137</v>
      </c>
      <c r="AN27" s="521"/>
      <c r="AO27" s="521"/>
      <c r="AP27" s="521"/>
      <c r="AQ27" s="521"/>
      <c r="AR27" s="563"/>
      <c r="AS27" s="520" t="s">
        <v>137</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20475</v>
      </c>
      <c r="BO27" s="646"/>
      <c r="BP27" s="646"/>
      <c r="BQ27" s="646"/>
      <c r="BR27" s="646"/>
      <c r="BS27" s="646"/>
      <c r="BT27" s="646"/>
      <c r="BU27" s="647"/>
      <c r="BV27" s="645">
        <v>20475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1586</v>
      </c>
      <c r="R28" s="521"/>
      <c r="S28" s="521"/>
      <c r="T28" s="521"/>
      <c r="U28" s="521"/>
      <c r="V28" s="563"/>
      <c r="W28" s="622"/>
      <c r="X28" s="610"/>
      <c r="Y28" s="611"/>
      <c r="Z28" s="519" t="s">
        <v>184</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1315031</v>
      </c>
      <c r="BO28" s="433"/>
      <c r="BP28" s="433"/>
      <c r="BQ28" s="433"/>
      <c r="BR28" s="433"/>
      <c r="BS28" s="433"/>
      <c r="BT28" s="433"/>
      <c r="BU28" s="434"/>
      <c r="BV28" s="432">
        <v>1337044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4</v>
      </c>
      <c r="M29" s="521"/>
      <c r="N29" s="521"/>
      <c r="O29" s="521"/>
      <c r="P29" s="563"/>
      <c r="Q29" s="520">
        <v>1353</v>
      </c>
      <c r="R29" s="521"/>
      <c r="S29" s="521"/>
      <c r="T29" s="521"/>
      <c r="U29" s="521"/>
      <c r="V29" s="563"/>
      <c r="W29" s="623"/>
      <c r="X29" s="624"/>
      <c r="Y29" s="625"/>
      <c r="Z29" s="519" t="s">
        <v>187</v>
      </c>
      <c r="AA29" s="499"/>
      <c r="AB29" s="499"/>
      <c r="AC29" s="499"/>
      <c r="AD29" s="499"/>
      <c r="AE29" s="499"/>
      <c r="AF29" s="499"/>
      <c r="AG29" s="500"/>
      <c r="AH29" s="520">
        <v>38</v>
      </c>
      <c r="AI29" s="521"/>
      <c r="AJ29" s="521"/>
      <c r="AK29" s="521"/>
      <c r="AL29" s="563"/>
      <c r="AM29" s="520">
        <v>119092</v>
      </c>
      <c r="AN29" s="521"/>
      <c r="AO29" s="521"/>
      <c r="AP29" s="521"/>
      <c r="AQ29" s="521"/>
      <c r="AR29" s="563"/>
      <c r="AS29" s="520">
        <v>3134</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371</v>
      </c>
      <c r="BO29" s="470"/>
      <c r="BP29" s="470"/>
      <c r="BQ29" s="470"/>
      <c r="BR29" s="470"/>
      <c r="BS29" s="470"/>
      <c r="BT29" s="470"/>
      <c r="BU29" s="471"/>
      <c r="BV29" s="469">
        <v>371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93.1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312534</v>
      </c>
      <c r="BO30" s="646"/>
      <c r="BP30" s="646"/>
      <c r="BQ30" s="646"/>
      <c r="BR30" s="646"/>
      <c r="BS30" s="646"/>
      <c r="BT30" s="646"/>
      <c r="BU30" s="647"/>
      <c r="BV30" s="645">
        <v>297918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196</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196</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特別会計国民健康保険（事業勘定）</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公営企業観光施設事業会計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特別会計村営水道事業費</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木曽広域連合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特別会計国民健康保険診療施設費</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特別会計おんたけ高原簡易水道事業費</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　（一般会計）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特別会計後期高齢者医療費事業</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特別会計農業集落排水事業費</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　（一般会計（下水道））</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9</v>
      </c>
      <c r="BF37" s="658"/>
      <c r="BG37" s="659" t="str">
        <f>IF('各会計、関係団体の財政状況及び健全化判断比率'!B35="","",'各会計、関係団体の財政状況及び健全化判断比率'!B35)</f>
        <v>特別会計簡易排水事業費</v>
      </c>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　（介護保険特別会計）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f t="shared" si="1"/>
        <v>10</v>
      </c>
      <c r="BF38" s="658"/>
      <c r="BG38" s="659" t="str">
        <f>IF('各会計、関係団体の財政状況及び健全化判断比率'!B36="","",'各会計、関係団体の財政状況及び健全化判断比率'!B36)</f>
        <v>特別会計宅地造成分譲事業費</v>
      </c>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長野県市町村自治振興組合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長野県後期高齢者医療広域連合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　（一般会計）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　（後期高齢者医療事業会計）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長野県市町村総合事務組合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　（一般会計）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ApoMrwen3s3ljOxYsw/wkqf8wG76N8gfxHdX5FM4q7OEdNYOVcNxRh30DNt0V/ASGCZ0pipK7vhDnfR9piXXw==" saltValue="2MUNzP8NZBgFlHnQPctm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3" t="s">
        <v>569</v>
      </c>
      <c r="D34" s="1253"/>
      <c r="E34" s="1254"/>
      <c r="F34" s="32">
        <v>6.4</v>
      </c>
      <c r="G34" s="33">
        <v>6.72</v>
      </c>
      <c r="H34" s="33">
        <v>8.9499999999999993</v>
      </c>
      <c r="I34" s="33">
        <v>10.32</v>
      </c>
      <c r="J34" s="34">
        <v>10.25</v>
      </c>
      <c r="K34" s="22"/>
      <c r="L34" s="22"/>
      <c r="M34" s="22"/>
      <c r="N34" s="22"/>
      <c r="O34" s="22"/>
      <c r="P34" s="22"/>
    </row>
    <row r="35" spans="1:16" ht="39" customHeight="1" x14ac:dyDescent="0.15">
      <c r="A35" s="22"/>
      <c r="B35" s="35"/>
      <c r="C35" s="1247" t="s">
        <v>570</v>
      </c>
      <c r="D35" s="1248"/>
      <c r="E35" s="1249"/>
      <c r="F35" s="36">
        <v>0.01</v>
      </c>
      <c r="G35" s="37">
        <v>0</v>
      </c>
      <c r="H35" s="37">
        <v>0.23</v>
      </c>
      <c r="I35" s="37">
        <v>0.39</v>
      </c>
      <c r="J35" s="38">
        <v>0.65</v>
      </c>
      <c r="K35" s="22"/>
      <c r="L35" s="22"/>
      <c r="M35" s="22"/>
      <c r="N35" s="22"/>
      <c r="O35" s="22"/>
      <c r="P35" s="22"/>
    </row>
    <row r="36" spans="1:16" ht="39" customHeight="1" x14ac:dyDescent="0.15">
      <c r="A36" s="22"/>
      <c r="B36" s="35"/>
      <c r="C36" s="1247" t="s">
        <v>571</v>
      </c>
      <c r="D36" s="1248"/>
      <c r="E36" s="1249"/>
      <c r="F36" s="36">
        <v>2.93</v>
      </c>
      <c r="G36" s="37">
        <v>2.74</v>
      </c>
      <c r="H36" s="37">
        <v>1.02</v>
      </c>
      <c r="I36" s="37">
        <v>0.34</v>
      </c>
      <c r="J36" s="38">
        <v>0.37</v>
      </c>
      <c r="K36" s="22"/>
      <c r="L36" s="22"/>
      <c r="M36" s="22"/>
      <c r="N36" s="22"/>
      <c r="O36" s="22"/>
      <c r="P36" s="22"/>
    </row>
    <row r="37" spans="1:16" ht="39" customHeight="1" x14ac:dyDescent="0.15">
      <c r="A37" s="22"/>
      <c r="B37" s="35"/>
      <c r="C37" s="1247" t="s">
        <v>572</v>
      </c>
      <c r="D37" s="1248"/>
      <c r="E37" s="1249"/>
      <c r="F37" s="36">
        <v>0.19</v>
      </c>
      <c r="G37" s="37">
        <v>0.21</v>
      </c>
      <c r="H37" s="37">
        <v>0.2</v>
      </c>
      <c r="I37" s="37">
        <v>0.2</v>
      </c>
      <c r="J37" s="38">
        <v>0.2</v>
      </c>
      <c r="K37" s="22"/>
      <c r="L37" s="22"/>
      <c r="M37" s="22"/>
      <c r="N37" s="22"/>
      <c r="O37" s="22"/>
      <c r="P37" s="22"/>
    </row>
    <row r="38" spans="1:16" ht="39" customHeight="1" x14ac:dyDescent="0.15">
      <c r="A38" s="22"/>
      <c r="B38" s="35"/>
      <c r="C38" s="1247" t="s">
        <v>573</v>
      </c>
      <c r="D38" s="1248"/>
      <c r="E38" s="1249"/>
      <c r="F38" s="36">
        <v>0.56000000000000005</v>
      </c>
      <c r="G38" s="37">
        <v>0.01</v>
      </c>
      <c r="H38" s="37">
        <v>0.14000000000000001</v>
      </c>
      <c r="I38" s="37">
        <v>0.14000000000000001</v>
      </c>
      <c r="J38" s="38">
        <v>0.13</v>
      </c>
      <c r="K38" s="22"/>
      <c r="L38" s="22"/>
      <c r="M38" s="22"/>
      <c r="N38" s="22"/>
      <c r="O38" s="22"/>
      <c r="P38" s="22"/>
    </row>
    <row r="39" spans="1:16" ht="39" customHeight="1" x14ac:dyDescent="0.15">
      <c r="A39" s="22"/>
      <c r="B39" s="35"/>
      <c r="C39" s="1247" t="s">
        <v>574</v>
      </c>
      <c r="D39" s="1248"/>
      <c r="E39" s="1249"/>
      <c r="F39" s="36">
        <v>0.01</v>
      </c>
      <c r="G39" s="37">
        <v>0</v>
      </c>
      <c r="H39" s="37">
        <v>0</v>
      </c>
      <c r="I39" s="37">
        <v>0.06</v>
      </c>
      <c r="J39" s="38">
        <v>7.0000000000000007E-2</v>
      </c>
      <c r="K39" s="22"/>
      <c r="L39" s="22"/>
      <c r="M39" s="22"/>
      <c r="N39" s="22"/>
      <c r="O39" s="22"/>
      <c r="P39" s="22"/>
    </row>
    <row r="40" spans="1:16" ht="39" customHeight="1" x14ac:dyDescent="0.15">
      <c r="A40" s="22"/>
      <c r="B40" s="35"/>
      <c r="C40" s="1247" t="s">
        <v>575</v>
      </c>
      <c r="D40" s="1248"/>
      <c r="E40" s="1249"/>
      <c r="F40" s="36">
        <v>0</v>
      </c>
      <c r="G40" s="37">
        <v>0</v>
      </c>
      <c r="H40" s="37">
        <v>0</v>
      </c>
      <c r="I40" s="37">
        <v>0</v>
      </c>
      <c r="J40" s="38">
        <v>0.01</v>
      </c>
      <c r="K40" s="22"/>
      <c r="L40" s="22"/>
      <c r="M40" s="22"/>
      <c r="N40" s="22"/>
      <c r="O40" s="22"/>
      <c r="P40" s="22"/>
    </row>
    <row r="41" spans="1:16" ht="39" customHeight="1" x14ac:dyDescent="0.15">
      <c r="A41" s="22"/>
      <c r="B41" s="35"/>
      <c r="C41" s="1247" t="s">
        <v>576</v>
      </c>
      <c r="D41" s="1248"/>
      <c r="E41" s="1249"/>
      <c r="F41" s="36">
        <v>0</v>
      </c>
      <c r="G41" s="37">
        <v>0</v>
      </c>
      <c r="H41" s="37">
        <v>0</v>
      </c>
      <c r="I41" s="37">
        <v>0</v>
      </c>
      <c r="J41" s="38">
        <v>0</v>
      </c>
      <c r="K41" s="22"/>
      <c r="L41" s="22"/>
      <c r="M41" s="22"/>
      <c r="N41" s="22"/>
      <c r="O41" s="22"/>
      <c r="P41" s="22"/>
    </row>
    <row r="42" spans="1:16" ht="39" customHeight="1" x14ac:dyDescent="0.15">
      <c r="A42" s="22"/>
      <c r="B42" s="39"/>
      <c r="C42" s="1247" t="s">
        <v>577</v>
      </c>
      <c r="D42" s="1248"/>
      <c r="E42" s="1249"/>
      <c r="F42" s="36" t="s">
        <v>519</v>
      </c>
      <c r="G42" s="37" t="s">
        <v>519</v>
      </c>
      <c r="H42" s="37" t="s">
        <v>519</v>
      </c>
      <c r="I42" s="37" t="s">
        <v>519</v>
      </c>
      <c r="J42" s="38" t="s">
        <v>519</v>
      </c>
      <c r="K42" s="22"/>
      <c r="L42" s="22"/>
      <c r="M42" s="22"/>
      <c r="N42" s="22"/>
      <c r="O42" s="22"/>
      <c r="P42" s="22"/>
    </row>
    <row r="43" spans="1:16" ht="39" customHeight="1" thickBot="1" x14ac:dyDescent="0.2">
      <c r="A43" s="22"/>
      <c r="B43" s="40"/>
      <c r="C43" s="1250" t="s">
        <v>578</v>
      </c>
      <c r="D43" s="1251"/>
      <c r="E43" s="1252"/>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EN8e+1MCGHWy1ltZY+lpf9ZrZ9ESkwEgJqlHT3vB1Q9iDnBsvulo121lfTKj9cWMjB5+cAw9VyeR5oNyPYkfg==" saltValue="v5ArOwzUfnmK5ni3jJsg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5" t="s">
        <v>10</v>
      </c>
      <c r="C45" s="1256"/>
      <c r="D45" s="58"/>
      <c r="E45" s="1261" t="s">
        <v>11</v>
      </c>
      <c r="F45" s="1261"/>
      <c r="G45" s="1261"/>
      <c r="H45" s="1261"/>
      <c r="I45" s="1261"/>
      <c r="J45" s="1262"/>
      <c r="K45" s="59">
        <v>206</v>
      </c>
      <c r="L45" s="60">
        <v>194</v>
      </c>
      <c r="M45" s="60">
        <v>203</v>
      </c>
      <c r="N45" s="60">
        <v>207</v>
      </c>
      <c r="O45" s="61">
        <v>181</v>
      </c>
      <c r="P45" s="48"/>
      <c r="Q45" s="48"/>
      <c r="R45" s="48"/>
      <c r="S45" s="48"/>
      <c r="T45" s="48"/>
      <c r="U45" s="48"/>
    </row>
    <row r="46" spans="1:21" ht="30.75" customHeight="1" x14ac:dyDescent="0.15">
      <c r="A46" s="48"/>
      <c r="B46" s="1257"/>
      <c r="C46" s="1258"/>
      <c r="D46" s="62"/>
      <c r="E46" s="1263" t="s">
        <v>12</v>
      </c>
      <c r="F46" s="1263"/>
      <c r="G46" s="1263"/>
      <c r="H46" s="1263"/>
      <c r="I46" s="1263"/>
      <c r="J46" s="1264"/>
      <c r="K46" s="63" t="s">
        <v>519</v>
      </c>
      <c r="L46" s="64" t="s">
        <v>519</v>
      </c>
      <c r="M46" s="64" t="s">
        <v>519</v>
      </c>
      <c r="N46" s="64" t="s">
        <v>519</v>
      </c>
      <c r="O46" s="65" t="s">
        <v>519</v>
      </c>
      <c r="P46" s="48"/>
      <c r="Q46" s="48"/>
      <c r="R46" s="48"/>
      <c r="S46" s="48"/>
      <c r="T46" s="48"/>
      <c r="U46" s="48"/>
    </row>
    <row r="47" spans="1:21" ht="30.75" customHeight="1" x14ac:dyDescent="0.15">
      <c r="A47" s="48"/>
      <c r="B47" s="1257"/>
      <c r="C47" s="1258"/>
      <c r="D47" s="62"/>
      <c r="E47" s="1263" t="s">
        <v>13</v>
      </c>
      <c r="F47" s="1263"/>
      <c r="G47" s="1263"/>
      <c r="H47" s="1263"/>
      <c r="I47" s="1263"/>
      <c r="J47" s="1264"/>
      <c r="K47" s="63" t="s">
        <v>519</v>
      </c>
      <c r="L47" s="64" t="s">
        <v>519</v>
      </c>
      <c r="M47" s="64" t="s">
        <v>519</v>
      </c>
      <c r="N47" s="64" t="s">
        <v>519</v>
      </c>
      <c r="O47" s="65" t="s">
        <v>519</v>
      </c>
      <c r="P47" s="48"/>
      <c r="Q47" s="48"/>
      <c r="R47" s="48"/>
      <c r="S47" s="48"/>
      <c r="T47" s="48"/>
      <c r="U47" s="48"/>
    </row>
    <row r="48" spans="1:21" ht="30.75" customHeight="1" x14ac:dyDescent="0.15">
      <c r="A48" s="48"/>
      <c r="B48" s="1257"/>
      <c r="C48" s="1258"/>
      <c r="D48" s="62"/>
      <c r="E48" s="1263" t="s">
        <v>14</v>
      </c>
      <c r="F48" s="1263"/>
      <c r="G48" s="1263"/>
      <c r="H48" s="1263"/>
      <c r="I48" s="1263"/>
      <c r="J48" s="1264"/>
      <c r="K48" s="63">
        <v>24</v>
      </c>
      <c r="L48" s="64">
        <v>22</v>
      </c>
      <c r="M48" s="64">
        <v>20</v>
      </c>
      <c r="N48" s="64">
        <v>20</v>
      </c>
      <c r="O48" s="65">
        <v>19</v>
      </c>
      <c r="P48" s="48"/>
      <c r="Q48" s="48"/>
      <c r="R48" s="48"/>
      <c r="S48" s="48"/>
      <c r="T48" s="48"/>
      <c r="U48" s="48"/>
    </row>
    <row r="49" spans="1:21" ht="30.75" customHeight="1" x14ac:dyDescent="0.15">
      <c r="A49" s="48"/>
      <c r="B49" s="1257"/>
      <c r="C49" s="1258"/>
      <c r="D49" s="62"/>
      <c r="E49" s="1263" t="s">
        <v>15</v>
      </c>
      <c r="F49" s="1263"/>
      <c r="G49" s="1263"/>
      <c r="H49" s="1263"/>
      <c r="I49" s="1263"/>
      <c r="J49" s="1264"/>
      <c r="K49" s="63">
        <v>5</v>
      </c>
      <c r="L49" s="64">
        <v>5</v>
      </c>
      <c r="M49" s="64">
        <v>5</v>
      </c>
      <c r="N49" s="64">
        <v>5</v>
      </c>
      <c r="O49" s="65">
        <v>5</v>
      </c>
      <c r="P49" s="48"/>
      <c r="Q49" s="48"/>
      <c r="R49" s="48"/>
      <c r="S49" s="48"/>
      <c r="T49" s="48"/>
      <c r="U49" s="48"/>
    </row>
    <row r="50" spans="1:21" ht="30.75" customHeight="1" x14ac:dyDescent="0.15">
      <c r="A50" s="48"/>
      <c r="B50" s="1257"/>
      <c r="C50" s="1258"/>
      <c r="D50" s="62"/>
      <c r="E50" s="1263" t="s">
        <v>16</v>
      </c>
      <c r="F50" s="1263"/>
      <c r="G50" s="1263"/>
      <c r="H50" s="1263"/>
      <c r="I50" s="1263"/>
      <c r="J50" s="1264"/>
      <c r="K50" s="63" t="s">
        <v>519</v>
      </c>
      <c r="L50" s="64" t="s">
        <v>519</v>
      </c>
      <c r="M50" s="64" t="s">
        <v>519</v>
      </c>
      <c r="N50" s="64" t="s">
        <v>519</v>
      </c>
      <c r="O50" s="65" t="s">
        <v>519</v>
      </c>
      <c r="P50" s="48"/>
      <c r="Q50" s="48"/>
      <c r="R50" s="48"/>
      <c r="S50" s="48"/>
      <c r="T50" s="48"/>
      <c r="U50" s="48"/>
    </row>
    <row r="51" spans="1:21" ht="30.75" customHeight="1" x14ac:dyDescent="0.15">
      <c r="A51" s="48"/>
      <c r="B51" s="1259"/>
      <c r="C51" s="1260"/>
      <c r="D51" s="66"/>
      <c r="E51" s="1263" t="s">
        <v>17</v>
      </c>
      <c r="F51" s="1263"/>
      <c r="G51" s="1263"/>
      <c r="H51" s="1263"/>
      <c r="I51" s="1263"/>
      <c r="J51" s="1264"/>
      <c r="K51" s="63" t="s">
        <v>519</v>
      </c>
      <c r="L51" s="64" t="s">
        <v>519</v>
      </c>
      <c r="M51" s="64" t="s">
        <v>519</v>
      </c>
      <c r="N51" s="64" t="s">
        <v>519</v>
      </c>
      <c r="O51" s="65" t="s">
        <v>519</v>
      </c>
      <c r="P51" s="48"/>
      <c r="Q51" s="48"/>
      <c r="R51" s="48"/>
      <c r="S51" s="48"/>
      <c r="T51" s="48"/>
      <c r="U51" s="48"/>
    </row>
    <row r="52" spans="1:21" ht="30.75" customHeight="1" x14ac:dyDescent="0.15">
      <c r="A52" s="48"/>
      <c r="B52" s="1265" t="s">
        <v>18</v>
      </c>
      <c r="C52" s="1266"/>
      <c r="D52" s="66"/>
      <c r="E52" s="1263" t="s">
        <v>19</v>
      </c>
      <c r="F52" s="1263"/>
      <c r="G52" s="1263"/>
      <c r="H52" s="1263"/>
      <c r="I52" s="1263"/>
      <c r="J52" s="1264"/>
      <c r="K52" s="63">
        <v>175</v>
      </c>
      <c r="L52" s="64">
        <v>162</v>
      </c>
      <c r="M52" s="64">
        <v>165</v>
      </c>
      <c r="N52" s="64">
        <v>163</v>
      </c>
      <c r="O52" s="65">
        <v>161</v>
      </c>
      <c r="P52" s="48"/>
      <c r="Q52" s="48"/>
      <c r="R52" s="48"/>
      <c r="S52" s="48"/>
      <c r="T52" s="48"/>
      <c r="U52" s="48"/>
    </row>
    <row r="53" spans="1:21" ht="30.75" customHeight="1" thickBot="1" x14ac:dyDescent="0.2">
      <c r="A53" s="48"/>
      <c r="B53" s="1267" t="s">
        <v>20</v>
      </c>
      <c r="C53" s="1268"/>
      <c r="D53" s="67"/>
      <c r="E53" s="1269" t="s">
        <v>21</v>
      </c>
      <c r="F53" s="1269"/>
      <c r="G53" s="1269"/>
      <c r="H53" s="1269"/>
      <c r="I53" s="1269"/>
      <c r="J53" s="1270"/>
      <c r="K53" s="68">
        <v>60</v>
      </c>
      <c r="L53" s="69">
        <v>59</v>
      </c>
      <c r="M53" s="69">
        <v>63</v>
      </c>
      <c r="N53" s="69">
        <v>69</v>
      </c>
      <c r="O53" s="70">
        <v>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71" t="s">
        <v>24</v>
      </c>
      <c r="C57" s="1272"/>
      <c r="D57" s="1275" t="s">
        <v>25</v>
      </c>
      <c r="E57" s="1276"/>
      <c r="F57" s="1276"/>
      <c r="G57" s="1276"/>
      <c r="H57" s="1276"/>
      <c r="I57" s="1276"/>
      <c r="J57" s="1277"/>
      <c r="K57" s="83" t="s">
        <v>609</v>
      </c>
      <c r="L57" s="84" t="s">
        <v>609</v>
      </c>
      <c r="M57" s="84" t="s">
        <v>609</v>
      </c>
      <c r="N57" s="84" t="s">
        <v>609</v>
      </c>
      <c r="O57" s="85" t="s">
        <v>609</v>
      </c>
    </row>
    <row r="58" spans="1:21" ht="31.5" customHeight="1" thickBot="1" x14ac:dyDescent="0.2">
      <c r="B58" s="1273"/>
      <c r="C58" s="1274"/>
      <c r="D58" s="1278" t="s">
        <v>26</v>
      </c>
      <c r="E58" s="1279"/>
      <c r="F58" s="1279"/>
      <c r="G58" s="1279"/>
      <c r="H58" s="1279"/>
      <c r="I58" s="1279"/>
      <c r="J58" s="1280"/>
      <c r="K58" s="86" t="s">
        <v>610</v>
      </c>
      <c r="L58" s="87" t="s">
        <v>609</v>
      </c>
      <c r="M58" s="87" t="s">
        <v>609</v>
      </c>
      <c r="N58" s="87" t="s">
        <v>609</v>
      </c>
      <c r="O58" s="88" t="s">
        <v>609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QXiPpR0OZiK+qmSu6geKDWNyCP20EF2o4oFEWmZTHnihGSTEM83uxITAHOu5iGTvAKN4NGBI2mIZoxJGtf9yg==" saltValue="VkKMk/MMRpBl7tzlrwFo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81" t="s">
        <v>29</v>
      </c>
      <c r="C41" s="1282"/>
      <c r="D41" s="102"/>
      <c r="E41" s="1287" t="s">
        <v>30</v>
      </c>
      <c r="F41" s="1287"/>
      <c r="G41" s="1287"/>
      <c r="H41" s="1288"/>
      <c r="I41" s="103">
        <v>2035</v>
      </c>
      <c r="J41" s="104">
        <v>2104</v>
      </c>
      <c r="K41" s="104">
        <v>2168</v>
      </c>
      <c r="L41" s="104">
        <v>2242</v>
      </c>
      <c r="M41" s="105">
        <v>2479</v>
      </c>
    </row>
    <row r="42" spans="2:13" ht="27.75" customHeight="1" x14ac:dyDescent="0.15">
      <c r="B42" s="1283"/>
      <c r="C42" s="1284"/>
      <c r="D42" s="106"/>
      <c r="E42" s="1289" t="s">
        <v>31</v>
      </c>
      <c r="F42" s="1289"/>
      <c r="G42" s="1289"/>
      <c r="H42" s="1290"/>
      <c r="I42" s="107" t="s">
        <v>519</v>
      </c>
      <c r="J42" s="108" t="s">
        <v>519</v>
      </c>
      <c r="K42" s="108" t="s">
        <v>519</v>
      </c>
      <c r="L42" s="108" t="s">
        <v>519</v>
      </c>
      <c r="M42" s="109" t="s">
        <v>519</v>
      </c>
    </row>
    <row r="43" spans="2:13" ht="27.75" customHeight="1" x14ac:dyDescent="0.15">
      <c r="B43" s="1283"/>
      <c r="C43" s="1284"/>
      <c r="D43" s="106"/>
      <c r="E43" s="1289" t="s">
        <v>32</v>
      </c>
      <c r="F43" s="1289"/>
      <c r="G43" s="1289"/>
      <c r="H43" s="1290"/>
      <c r="I43" s="107">
        <v>127</v>
      </c>
      <c r="J43" s="108">
        <v>126</v>
      </c>
      <c r="K43" s="108">
        <v>122</v>
      </c>
      <c r="L43" s="108">
        <v>107</v>
      </c>
      <c r="M43" s="109">
        <v>98</v>
      </c>
    </row>
    <row r="44" spans="2:13" ht="27.75" customHeight="1" x14ac:dyDescent="0.15">
      <c r="B44" s="1283"/>
      <c r="C44" s="1284"/>
      <c r="D44" s="106"/>
      <c r="E44" s="1289" t="s">
        <v>33</v>
      </c>
      <c r="F44" s="1289"/>
      <c r="G44" s="1289"/>
      <c r="H44" s="1290"/>
      <c r="I44" s="107">
        <v>32</v>
      </c>
      <c r="J44" s="108">
        <v>28</v>
      </c>
      <c r="K44" s="108">
        <v>23</v>
      </c>
      <c r="L44" s="108">
        <v>19</v>
      </c>
      <c r="M44" s="109">
        <v>14</v>
      </c>
    </row>
    <row r="45" spans="2:13" ht="27.75" customHeight="1" x14ac:dyDescent="0.15">
      <c r="B45" s="1283"/>
      <c r="C45" s="1284"/>
      <c r="D45" s="106"/>
      <c r="E45" s="1289" t="s">
        <v>34</v>
      </c>
      <c r="F45" s="1289"/>
      <c r="G45" s="1289"/>
      <c r="H45" s="1290"/>
      <c r="I45" s="107">
        <v>475</v>
      </c>
      <c r="J45" s="108">
        <v>467</v>
      </c>
      <c r="K45" s="108">
        <v>458</v>
      </c>
      <c r="L45" s="108">
        <v>453</v>
      </c>
      <c r="M45" s="109">
        <v>468</v>
      </c>
    </row>
    <row r="46" spans="2:13" ht="27.75" customHeight="1" x14ac:dyDescent="0.15">
      <c r="B46" s="1283"/>
      <c r="C46" s="1284"/>
      <c r="D46" s="110"/>
      <c r="E46" s="1289" t="s">
        <v>35</v>
      </c>
      <c r="F46" s="1289"/>
      <c r="G46" s="1289"/>
      <c r="H46" s="1290"/>
      <c r="I46" s="107" t="s">
        <v>519</v>
      </c>
      <c r="J46" s="108" t="s">
        <v>519</v>
      </c>
      <c r="K46" s="108" t="s">
        <v>519</v>
      </c>
      <c r="L46" s="108" t="s">
        <v>519</v>
      </c>
      <c r="M46" s="109" t="s">
        <v>519</v>
      </c>
    </row>
    <row r="47" spans="2:13" ht="27.75" customHeight="1" x14ac:dyDescent="0.15">
      <c r="B47" s="1283"/>
      <c r="C47" s="1284"/>
      <c r="D47" s="111"/>
      <c r="E47" s="1291" t="s">
        <v>36</v>
      </c>
      <c r="F47" s="1292"/>
      <c r="G47" s="1292"/>
      <c r="H47" s="1293"/>
      <c r="I47" s="107" t="s">
        <v>519</v>
      </c>
      <c r="J47" s="108" t="s">
        <v>519</v>
      </c>
      <c r="K47" s="108" t="s">
        <v>519</v>
      </c>
      <c r="L47" s="108" t="s">
        <v>519</v>
      </c>
      <c r="M47" s="109" t="s">
        <v>519</v>
      </c>
    </row>
    <row r="48" spans="2:13" ht="27.75" customHeight="1" x14ac:dyDescent="0.15">
      <c r="B48" s="1283"/>
      <c r="C48" s="1284"/>
      <c r="D48" s="106"/>
      <c r="E48" s="1289" t="s">
        <v>37</v>
      </c>
      <c r="F48" s="1289"/>
      <c r="G48" s="1289"/>
      <c r="H48" s="1290"/>
      <c r="I48" s="107" t="s">
        <v>519</v>
      </c>
      <c r="J48" s="108" t="s">
        <v>519</v>
      </c>
      <c r="K48" s="108" t="s">
        <v>519</v>
      </c>
      <c r="L48" s="108" t="s">
        <v>519</v>
      </c>
      <c r="M48" s="109" t="s">
        <v>519</v>
      </c>
    </row>
    <row r="49" spans="2:13" ht="27.75" customHeight="1" x14ac:dyDescent="0.15">
      <c r="B49" s="1285"/>
      <c r="C49" s="1286"/>
      <c r="D49" s="106"/>
      <c r="E49" s="1289" t="s">
        <v>38</v>
      </c>
      <c r="F49" s="1289"/>
      <c r="G49" s="1289"/>
      <c r="H49" s="1290"/>
      <c r="I49" s="107" t="s">
        <v>519</v>
      </c>
      <c r="J49" s="108" t="s">
        <v>519</v>
      </c>
      <c r="K49" s="108" t="s">
        <v>519</v>
      </c>
      <c r="L49" s="108" t="s">
        <v>519</v>
      </c>
      <c r="M49" s="109" t="s">
        <v>519</v>
      </c>
    </row>
    <row r="50" spans="2:13" ht="27.75" customHeight="1" x14ac:dyDescent="0.15">
      <c r="B50" s="1294" t="s">
        <v>39</v>
      </c>
      <c r="C50" s="1295"/>
      <c r="D50" s="112"/>
      <c r="E50" s="1289" t="s">
        <v>40</v>
      </c>
      <c r="F50" s="1289"/>
      <c r="G50" s="1289"/>
      <c r="H50" s="1290"/>
      <c r="I50" s="107">
        <v>2007</v>
      </c>
      <c r="J50" s="108">
        <v>1838</v>
      </c>
      <c r="K50" s="108">
        <v>1708</v>
      </c>
      <c r="L50" s="108">
        <v>1705</v>
      </c>
      <c r="M50" s="109">
        <v>1690</v>
      </c>
    </row>
    <row r="51" spans="2:13" ht="27.75" customHeight="1" x14ac:dyDescent="0.15">
      <c r="B51" s="1283"/>
      <c r="C51" s="1284"/>
      <c r="D51" s="106"/>
      <c r="E51" s="1289" t="s">
        <v>41</v>
      </c>
      <c r="F51" s="1289"/>
      <c r="G51" s="1289"/>
      <c r="H51" s="1290"/>
      <c r="I51" s="107" t="s">
        <v>519</v>
      </c>
      <c r="J51" s="108" t="s">
        <v>519</v>
      </c>
      <c r="K51" s="108" t="s">
        <v>519</v>
      </c>
      <c r="L51" s="108" t="s">
        <v>519</v>
      </c>
      <c r="M51" s="109" t="s">
        <v>519</v>
      </c>
    </row>
    <row r="52" spans="2:13" ht="27.75" customHeight="1" x14ac:dyDescent="0.15">
      <c r="B52" s="1285"/>
      <c r="C52" s="1286"/>
      <c r="D52" s="106"/>
      <c r="E52" s="1289" t="s">
        <v>42</v>
      </c>
      <c r="F52" s="1289"/>
      <c r="G52" s="1289"/>
      <c r="H52" s="1290"/>
      <c r="I52" s="107">
        <v>1738</v>
      </c>
      <c r="J52" s="108">
        <v>1780</v>
      </c>
      <c r="K52" s="108">
        <v>1821</v>
      </c>
      <c r="L52" s="108">
        <v>1821</v>
      </c>
      <c r="M52" s="109">
        <v>1918</v>
      </c>
    </row>
    <row r="53" spans="2:13" ht="27.75" customHeight="1" thickBot="1" x14ac:dyDescent="0.2">
      <c r="B53" s="1296" t="s">
        <v>43</v>
      </c>
      <c r="C53" s="1297"/>
      <c r="D53" s="113"/>
      <c r="E53" s="1298" t="s">
        <v>44</v>
      </c>
      <c r="F53" s="1298"/>
      <c r="G53" s="1298"/>
      <c r="H53" s="1299"/>
      <c r="I53" s="114">
        <v>-1076</v>
      </c>
      <c r="J53" s="115">
        <v>-893</v>
      </c>
      <c r="K53" s="115">
        <v>-758</v>
      </c>
      <c r="L53" s="115">
        <v>-705</v>
      </c>
      <c r="M53" s="116">
        <v>-549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8qhamz5D7/usIVg6x63vmk/KrmmJD9T4DFFU1PybgIKn2Y6oPmdGskDnNoXqyj7RymJ3fdpiLzKyZT3MFJiZw==" saltValue="NalSoyFoqhbmnFqE3nVK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8" t="s">
        <v>47</v>
      </c>
      <c r="D55" s="1308"/>
      <c r="E55" s="1309"/>
      <c r="F55" s="128">
        <v>1345</v>
      </c>
      <c r="G55" s="128">
        <v>1337</v>
      </c>
      <c r="H55" s="129">
        <v>1315</v>
      </c>
    </row>
    <row r="56" spans="2:8" ht="52.5" customHeight="1" x14ac:dyDescent="0.15">
      <c r="B56" s="130"/>
      <c r="C56" s="1310" t="s">
        <v>48</v>
      </c>
      <c r="D56" s="1310"/>
      <c r="E56" s="1311"/>
      <c r="F56" s="131">
        <v>0</v>
      </c>
      <c r="G56" s="131">
        <v>0</v>
      </c>
      <c r="H56" s="132">
        <v>0</v>
      </c>
    </row>
    <row r="57" spans="2:8" ht="53.25" customHeight="1" x14ac:dyDescent="0.15">
      <c r="B57" s="130"/>
      <c r="C57" s="1312" t="s">
        <v>49</v>
      </c>
      <c r="D57" s="1312"/>
      <c r="E57" s="1313"/>
      <c r="F57" s="133">
        <v>298</v>
      </c>
      <c r="G57" s="133">
        <v>298</v>
      </c>
      <c r="H57" s="134">
        <v>313</v>
      </c>
    </row>
    <row r="58" spans="2:8" ht="45.75" customHeight="1" x14ac:dyDescent="0.15">
      <c r="B58" s="135"/>
      <c r="C58" s="1300" t="s">
        <v>608</v>
      </c>
      <c r="D58" s="1301"/>
      <c r="E58" s="1302"/>
      <c r="F58" s="136">
        <v>220</v>
      </c>
      <c r="G58" s="136">
        <v>216</v>
      </c>
      <c r="H58" s="137">
        <v>212</v>
      </c>
    </row>
    <row r="59" spans="2:8" ht="45.75" customHeight="1" x14ac:dyDescent="0.15">
      <c r="B59" s="135"/>
      <c r="C59" s="1300" t="s">
        <v>614</v>
      </c>
      <c r="D59" s="1301"/>
      <c r="E59" s="1302"/>
      <c r="F59" s="136">
        <v>73</v>
      </c>
      <c r="G59" s="136">
        <v>73</v>
      </c>
      <c r="H59" s="137">
        <v>82</v>
      </c>
    </row>
    <row r="60" spans="2:8" ht="45.75" customHeight="1" x14ac:dyDescent="0.15">
      <c r="B60" s="135"/>
      <c r="C60" s="1300" t="s">
        <v>615</v>
      </c>
      <c r="D60" s="1301"/>
      <c r="E60" s="1302"/>
      <c r="F60" s="136">
        <v>4</v>
      </c>
      <c r="G60" s="136">
        <v>5</v>
      </c>
      <c r="H60" s="137">
        <v>7</v>
      </c>
    </row>
    <row r="61" spans="2:8" ht="45.75" customHeight="1" x14ac:dyDescent="0.15">
      <c r="B61" s="135"/>
      <c r="C61" s="1300" t="s">
        <v>606</v>
      </c>
      <c r="D61" s="1301"/>
      <c r="E61" s="1302"/>
      <c r="F61" s="136" t="s">
        <v>616</v>
      </c>
      <c r="G61" s="136">
        <v>3</v>
      </c>
      <c r="H61" s="137">
        <v>6</v>
      </c>
    </row>
    <row r="62" spans="2:8" ht="45.75" customHeight="1" thickBot="1" x14ac:dyDescent="0.2">
      <c r="B62" s="138"/>
      <c r="C62" s="1303" t="s">
        <v>607</v>
      </c>
      <c r="D62" s="1304"/>
      <c r="E62" s="1305"/>
      <c r="F62" s="139" t="s">
        <v>616</v>
      </c>
      <c r="G62" s="139" t="s">
        <v>616</v>
      </c>
      <c r="H62" s="140">
        <v>4</v>
      </c>
    </row>
    <row r="63" spans="2:8" ht="52.5" customHeight="1" thickBot="1" x14ac:dyDescent="0.2">
      <c r="B63" s="141"/>
      <c r="C63" s="1306" t="s">
        <v>50</v>
      </c>
      <c r="D63" s="1306"/>
      <c r="E63" s="1307"/>
      <c r="F63" s="142">
        <v>1644</v>
      </c>
      <c r="G63" s="142">
        <v>1635</v>
      </c>
      <c r="H63" s="143">
        <v>1628</v>
      </c>
    </row>
    <row r="64" spans="2:8" ht="15" customHeight="1" x14ac:dyDescent="0.15"/>
  </sheetData>
  <sheetProtection algorithmName="SHA-512" hashValue="UmU44cLqmEyoWM9OlV2shhFKe5R0vguADTOX1R8dXUovMTHWZ3s2nO+VkCKAbtdDApwxQND8+gUkHFR2SanT/A==" saltValue="bxkEOJ2LyVxIBfn/qQpH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4" t="s">
        <v>632</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7"/>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7"/>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7"/>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7"/>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620</v>
      </c>
    </row>
    <row r="50" spans="1:109" x14ac:dyDescent="0.15">
      <c r="B50" s="397"/>
      <c r="G50" s="1323"/>
      <c r="H50" s="1323"/>
      <c r="I50" s="1323"/>
      <c r="J50" s="1323"/>
      <c r="K50" s="407"/>
      <c r="L50" s="407"/>
      <c r="M50" s="408"/>
      <c r="N50" s="408"/>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7" t="s">
        <v>561</v>
      </c>
      <c r="BQ50" s="1327"/>
      <c r="BR50" s="1327"/>
      <c r="BS50" s="1327"/>
      <c r="BT50" s="1327"/>
      <c r="BU50" s="1327"/>
      <c r="BV50" s="1327"/>
      <c r="BW50" s="1327"/>
      <c r="BX50" s="1327" t="s">
        <v>562</v>
      </c>
      <c r="BY50" s="1327"/>
      <c r="BZ50" s="1327"/>
      <c r="CA50" s="1327"/>
      <c r="CB50" s="1327"/>
      <c r="CC50" s="1327"/>
      <c r="CD50" s="1327"/>
      <c r="CE50" s="1327"/>
      <c r="CF50" s="1327" t="s">
        <v>563</v>
      </c>
      <c r="CG50" s="1327"/>
      <c r="CH50" s="1327"/>
      <c r="CI50" s="1327"/>
      <c r="CJ50" s="1327"/>
      <c r="CK50" s="1327"/>
      <c r="CL50" s="1327"/>
      <c r="CM50" s="1327"/>
      <c r="CN50" s="1327" t="s">
        <v>564</v>
      </c>
      <c r="CO50" s="1327"/>
      <c r="CP50" s="1327"/>
      <c r="CQ50" s="1327"/>
      <c r="CR50" s="1327"/>
      <c r="CS50" s="1327"/>
      <c r="CT50" s="1327"/>
      <c r="CU50" s="1327"/>
      <c r="CV50" s="1327" t="s">
        <v>565</v>
      </c>
      <c r="CW50" s="1327"/>
      <c r="CX50" s="1327"/>
      <c r="CY50" s="1327"/>
      <c r="CZ50" s="1327"/>
      <c r="DA50" s="1327"/>
      <c r="DB50" s="1327"/>
      <c r="DC50" s="1327"/>
    </row>
    <row r="51" spans="1:109" ht="13.5" customHeight="1" x14ac:dyDescent="0.15">
      <c r="B51" s="397"/>
      <c r="G51" s="1333"/>
      <c r="H51" s="1333"/>
      <c r="I51" s="1331"/>
      <c r="J51" s="1331"/>
      <c r="K51" s="1329"/>
      <c r="L51" s="1329"/>
      <c r="M51" s="1329"/>
      <c r="N51" s="1329"/>
      <c r="AM51" s="406"/>
      <c r="AN51" s="1330" t="s">
        <v>621</v>
      </c>
      <c r="AO51" s="1330"/>
      <c r="AP51" s="1330"/>
      <c r="AQ51" s="1330"/>
      <c r="AR51" s="1330"/>
      <c r="AS51" s="1330"/>
      <c r="AT51" s="1330"/>
      <c r="AU51" s="1330"/>
      <c r="AV51" s="1330"/>
      <c r="AW51" s="1330"/>
      <c r="AX51" s="1330"/>
      <c r="AY51" s="1330"/>
      <c r="AZ51" s="1330"/>
      <c r="BA51" s="1330"/>
      <c r="BB51" s="1330" t="s">
        <v>622</v>
      </c>
      <c r="BC51" s="1330"/>
      <c r="BD51" s="1330"/>
      <c r="BE51" s="1330"/>
      <c r="BF51" s="1330"/>
      <c r="BG51" s="1330"/>
      <c r="BH51" s="1330"/>
      <c r="BI51" s="1330"/>
      <c r="BJ51" s="1330"/>
      <c r="BK51" s="1330"/>
      <c r="BL51" s="1330"/>
      <c r="BM51" s="1330"/>
      <c r="BN51" s="1330"/>
      <c r="BO51" s="1330"/>
      <c r="BP51" s="1328"/>
      <c r="BQ51" s="1328"/>
      <c r="BR51" s="1328"/>
      <c r="BS51" s="1328"/>
      <c r="BT51" s="1328"/>
      <c r="BU51" s="1328"/>
      <c r="BV51" s="1328"/>
      <c r="BW51" s="1328"/>
      <c r="BX51" s="1328"/>
      <c r="BY51" s="1328"/>
      <c r="BZ51" s="1328"/>
      <c r="CA51" s="1328"/>
      <c r="CB51" s="1328"/>
      <c r="CC51" s="1328"/>
      <c r="CD51" s="1328"/>
      <c r="CE51" s="1328"/>
      <c r="CF51" s="1328"/>
      <c r="CG51" s="1328"/>
      <c r="CH51" s="1328"/>
      <c r="CI51" s="1328"/>
      <c r="CJ51" s="1328"/>
      <c r="CK51" s="1328"/>
      <c r="CL51" s="1328"/>
      <c r="CM51" s="1328"/>
      <c r="CN51" s="1328"/>
      <c r="CO51" s="1328"/>
      <c r="CP51" s="1328"/>
      <c r="CQ51" s="1328"/>
      <c r="CR51" s="1328"/>
      <c r="CS51" s="1328"/>
      <c r="CT51" s="1328"/>
      <c r="CU51" s="1328"/>
      <c r="CV51" s="1328"/>
      <c r="CW51" s="1328"/>
      <c r="CX51" s="1328"/>
      <c r="CY51" s="1328"/>
      <c r="CZ51" s="1328"/>
      <c r="DA51" s="1328"/>
      <c r="DB51" s="1328"/>
      <c r="DC51" s="1328"/>
    </row>
    <row r="52" spans="1:109" x14ac:dyDescent="0.15">
      <c r="B52" s="397"/>
      <c r="G52" s="1333"/>
      <c r="H52" s="1333"/>
      <c r="I52" s="1331"/>
      <c r="J52" s="1331"/>
      <c r="K52" s="1329"/>
      <c r="L52" s="1329"/>
      <c r="M52" s="1329"/>
      <c r="N52" s="1329"/>
      <c r="AM52" s="40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x14ac:dyDescent="0.15">
      <c r="A53" s="405"/>
      <c r="B53" s="397"/>
      <c r="G53" s="1333"/>
      <c r="H53" s="1333"/>
      <c r="I53" s="1323"/>
      <c r="J53" s="1323"/>
      <c r="K53" s="1329"/>
      <c r="L53" s="1329"/>
      <c r="M53" s="1329"/>
      <c r="N53" s="1329"/>
      <c r="AM53" s="406"/>
      <c r="AN53" s="1330"/>
      <c r="AO53" s="1330"/>
      <c r="AP53" s="1330"/>
      <c r="AQ53" s="1330"/>
      <c r="AR53" s="1330"/>
      <c r="AS53" s="1330"/>
      <c r="AT53" s="1330"/>
      <c r="AU53" s="1330"/>
      <c r="AV53" s="1330"/>
      <c r="AW53" s="1330"/>
      <c r="AX53" s="1330"/>
      <c r="AY53" s="1330"/>
      <c r="AZ53" s="1330"/>
      <c r="BA53" s="1330"/>
      <c r="BB53" s="1330" t="s">
        <v>623</v>
      </c>
      <c r="BC53" s="1330"/>
      <c r="BD53" s="1330"/>
      <c r="BE53" s="1330"/>
      <c r="BF53" s="1330"/>
      <c r="BG53" s="1330"/>
      <c r="BH53" s="1330"/>
      <c r="BI53" s="1330"/>
      <c r="BJ53" s="1330"/>
      <c r="BK53" s="1330"/>
      <c r="BL53" s="1330"/>
      <c r="BM53" s="1330"/>
      <c r="BN53" s="1330"/>
      <c r="BO53" s="1330"/>
      <c r="BP53" s="1328">
        <v>74.400000000000006</v>
      </c>
      <c r="BQ53" s="1328"/>
      <c r="BR53" s="1328"/>
      <c r="BS53" s="1328"/>
      <c r="BT53" s="1328"/>
      <c r="BU53" s="1328"/>
      <c r="BV53" s="1328"/>
      <c r="BW53" s="1328"/>
      <c r="BX53" s="1328">
        <v>75.099999999999994</v>
      </c>
      <c r="BY53" s="1328"/>
      <c r="BZ53" s="1328"/>
      <c r="CA53" s="1328"/>
      <c r="CB53" s="1328"/>
      <c r="CC53" s="1328"/>
      <c r="CD53" s="1328"/>
      <c r="CE53" s="1328"/>
      <c r="CF53" s="1328">
        <v>75.900000000000006</v>
      </c>
      <c r="CG53" s="1328"/>
      <c r="CH53" s="1328"/>
      <c r="CI53" s="1328"/>
      <c r="CJ53" s="1328"/>
      <c r="CK53" s="1328"/>
      <c r="CL53" s="1328"/>
      <c r="CM53" s="1328"/>
      <c r="CN53" s="1328">
        <v>76.8</v>
      </c>
      <c r="CO53" s="1328"/>
      <c r="CP53" s="1328"/>
      <c r="CQ53" s="1328"/>
      <c r="CR53" s="1328"/>
      <c r="CS53" s="1328"/>
      <c r="CT53" s="1328"/>
      <c r="CU53" s="1328"/>
      <c r="CV53" s="1328">
        <v>77.8</v>
      </c>
      <c r="CW53" s="1328"/>
      <c r="CX53" s="1328"/>
      <c r="CY53" s="1328"/>
      <c r="CZ53" s="1328"/>
      <c r="DA53" s="1328"/>
      <c r="DB53" s="1328"/>
      <c r="DC53" s="1328"/>
    </row>
    <row r="54" spans="1:109" x14ac:dyDescent="0.15">
      <c r="A54" s="405"/>
      <c r="B54" s="397"/>
      <c r="G54" s="1333"/>
      <c r="H54" s="1333"/>
      <c r="I54" s="1323"/>
      <c r="J54" s="1323"/>
      <c r="K54" s="1329"/>
      <c r="L54" s="1329"/>
      <c r="M54" s="1329"/>
      <c r="N54" s="1329"/>
      <c r="AM54" s="40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x14ac:dyDescent="0.15">
      <c r="A55" s="405"/>
      <c r="B55" s="397"/>
      <c r="G55" s="1323"/>
      <c r="H55" s="1323"/>
      <c r="I55" s="1323"/>
      <c r="J55" s="1323"/>
      <c r="K55" s="1329"/>
      <c r="L55" s="1329"/>
      <c r="M55" s="1329"/>
      <c r="N55" s="1329"/>
      <c r="AN55" s="1327" t="s">
        <v>624</v>
      </c>
      <c r="AO55" s="1327"/>
      <c r="AP55" s="1327"/>
      <c r="AQ55" s="1327"/>
      <c r="AR55" s="1327"/>
      <c r="AS55" s="1327"/>
      <c r="AT55" s="1327"/>
      <c r="AU55" s="1327"/>
      <c r="AV55" s="1327"/>
      <c r="AW55" s="1327"/>
      <c r="AX55" s="1327"/>
      <c r="AY55" s="1327"/>
      <c r="AZ55" s="1327"/>
      <c r="BA55" s="1327"/>
      <c r="BB55" s="1330" t="s">
        <v>622</v>
      </c>
      <c r="BC55" s="1330"/>
      <c r="BD55" s="1330"/>
      <c r="BE55" s="1330"/>
      <c r="BF55" s="1330"/>
      <c r="BG55" s="1330"/>
      <c r="BH55" s="1330"/>
      <c r="BI55" s="1330"/>
      <c r="BJ55" s="1330"/>
      <c r="BK55" s="1330"/>
      <c r="BL55" s="1330"/>
      <c r="BM55" s="1330"/>
      <c r="BN55" s="1330"/>
      <c r="BO55" s="1330"/>
      <c r="BP55" s="1328">
        <v>0</v>
      </c>
      <c r="BQ55" s="1328"/>
      <c r="BR55" s="1328"/>
      <c r="BS55" s="1328"/>
      <c r="BT55" s="1328"/>
      <c r="BU55" s="1328"/>
      <c r="BV55" s="1328"/>
      <c r="BW55" s="1328"/>
      <c r="BX55" s="1328">
        <v>0</v>
      </c>
      <c r="BY55" s="1328"/>
      <c r="BZ55" s="1328"/>
      <c r="CA55" s="1328"/>
      <c r="CB55" s="1328"/>
      <c r="CC55" s="1328"/>
      <c r="CD55" s="1328"/>
      <c r="CE55" s="1328"/>
      <c r="CF55" s="1328">
        <v>0</v>
      </c>
      <c r="CG55" s="1328"/>
      <c r="CH55" s="1328"/>
      <c r="CI55" s="1328"/>
      <c r="CJ55" s="1328"/>
      <c r="CK55" s="1328"/>
      <c r="CL55" s="1328"/>
      <c r="CM55" s="1328"/>
      <c r="CN55" s="1328">
        <v>0</v>
      </c>
      <c r="CO55" s="1328"/>
      <c r="CP55" s="1328"/>
      <c r="CQ55" s="1328"/>
      <c r="CR55" s="1328"/>
      <c r="CS55" s="1328"/>
      <c r="CT55" s="1328"/>
      <c r="CU55" s="1328"/>
      <c r="CV55" s="1328">
        <v>0</v>
      </c>
      <c r="CW55" s="1328"/>
      <c r="CX55" s="1328"/>
      <c r="CY55" s="1328"/>
      <c r="CZ55" s="1328"/>
      <c r="DA55" s="1328"/>
      <c r="DB55" s="1328"/>
      <c r="DC55" s="1328"/>
    </row>
    <row r="56" spans="1:109" x14ac:dyDescent="0.15">
      <c r="A56" s="405"/>
      <c r="B56" s="397"/>
      <c r="G56" s="1323"/>
      <c r="H56" s="1323"/>
      <c r="I56" s="1323"/>
      <c r="J56" s="1323"/>
      <c r="K56" s="1329"/>
      <c r="L56" s="1329"/>
      <c r="M56" s="1329"/>
      <c r="N56" s="1329"/>
      <c r="AN56" s="1327"/>
      <c r="AO56" s="1327"/>
      <c r="AP56" s="1327"/>
      <c r="AQ56" s="1327"/>
      <c r="AR56" s="1327"/>
      <c r="AS56" s="1327"/>
      <c r="AT56" s="1327"/>
      <c r="AU56" s="1327"/>
      <c r="AV56" s="1327"/>
      <c r="AW56" s="1327"/>
      <c r="AX56" s="1327"/>
      <c r="AY56" s="1327"/>
      <c r="AZ56" s="1327"/>
      <c r="BA56" s="1327"/>
      <c r="BB56" s="1330"/>
      <c r="BC56" s="1330"/>
      <c r="BD56" s="1330"/>
      <c r="BE56" s="1330"/>
      <c r="BF56" s="1330"/>
      <c r="BG56" s="1330"/>
      <c r="BH56" s="1330"/>
      <c r="BI56" s="1330"/>
      <c r="BJ56" s="1330"/>
      <c r="BK56" s="1330"/>
      <c r="BL56" s="1330"/>
      <c r="BM56" s="1330"/>
      <c r="BN56" s="1330"/>
      <c r="BO56" s="1330"/>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405" customFormat="1" x14ac:dyDescent="0.15">
      <c r="B57" s="409"/>
      <c r="G57" s="1323"/>
      <c r="H57" s="1323"/>
      <c r="I57" s="1332"/>
      <c r="J57" s="1332"/>
      <c r="K57" s="1329"/>
      <c r="L57" s="1329"/>
      <c r="M57" s="1329"/>
      <c r="N57" s="1329"/>
      <c r="AM57" s="390"/>
      <c r="AN57" s="1327"/>
      <c r="AO57" s="1327"/>
      <c r="AP57" s="1327"/>
      <c r="AQ57" s="1327"/>
      <c r="AR57" s="1327"/>
      <c r="AS57" s="1327"/>
      <c r="AT57" s="1327"/>
      <c r="AU57" s="1327"/>
      <c r="AV57" s="1327"/>
      <c r="AW57" s="1327"/>
      <c r="AX57" s="1327"/>
      <c r="AY57" s="1327"/>
      <c r="AZ57" s="1327"/>
      <c r="BA57" s="1327"/>
      <c r="BB57" s="1330" t="s">
        <v>623</v>
      </c>
      <c r="BC57" s="1330"/>
      <c r="BD57" s="1330"/>
      <c r="BE57" s="1330"/>
      <c r="BF57" s="1330"/>
      <c r="BG57" s="1330"/>
      <c r="BH57" s="1330"/>
      <c r="BI57" s="1330"/>
      <c r="BJ57" s="1330"/>
      <c r="BK57" s="1330"/>
      <c r="BL57" s="1330"/>
      <c r="BM57" s="1330"/>
      <c r="BN57" s="1330"/>
      <c r="BO57" s="1330"/>
      <c r="BP57" s="1328">
        <v>57.9</v>
      </c>
      <c r="BQ57" s="1328"/>
      <c r="BR57" s="1328"/>
      <c r="BS57" s="1328"/>
      <c r="BT57" s="1328"/>
      <c r="BU57" s="1328"/>
      <c r="BV57" s="1328"/>
      <c r="BW57" s="1328"/>
      <c r="BX57" s="1328">
        <v>58.2</v>
      </c>
      <c r="BY57" s="1328"/>
      <c r="BZ57" s="1328"/>
      <c r="CA57" s="1328"/>
      <c r="CB57" s="1328"/>
      <c r="CC57" s="1328"/>
      <c r="CD57" s="1328"/>
      <c r="CE57" s="1328"/>
      <c r="CF57" s="1328">
        <v>59.4</v>
      </c>
      <c r="CG57" s="1328"/>
      <c r="CH57" s="1328"/>
      <c r="CI57" s="1328"/>
      <c r="CJ57" s="1328"/>
      <c r="CK57" s="1328"/>
      <c r="CL57" s="1328"/>
      <c r="CM57" s="1328"/>
      <c r="CN57" s="1328">
        <v>60.4</v>
      </c>
      <c r="CO57" s="1328"/>
      <c r="CP57" s="1328"/>
      <c r="CQ57" s="1328"/>
      <c r="CR57" s="1328"/>
      <c r="CS57" s="1328"/>
      <c r="CT57" s="1328"/>
      <c r="CU57" s="1328"/>
      <c r="CV57" s="1328">
        <v>61.5</v>
      </c>
      <c r="CW57" s="1328"/>
      <c r="CX57" s="1328"/>
      <c r="CY57" s="1328"/>
      <c r="CZ57" s="1328"/>
      <c r="DA57" s="1328"/>
      <c r="DB57" s="1328"/>
      <c r="DC57" s="1328"/>
      <c r="DD57" s="410"/>
      <c r="DE57" s="409"/>
    </row>
    <row r="58" spans="1:109" s="405" customFormat="1" x14ac:dyDescent="0.15">
      <c r="A58" s="390"/>
      <c r="B58" s="409"/>
      <c r="G58" s="1323"/>
      <c r="H58" s="1323"/>
      <c r="I58" s="1332"/>
      <c r="J58" s="1332"/>
      <c r="K58" s="1329"/>
      <c r="L58" s="1329"/>
      <c r="M58" s="1329"/>
      <c r="N58" s="1329"/>
      <c r="AM58" s="390"/>
      <c r="AN58" s="1327"/>
      <c r="AO58" s="1327"/>
      <c r="AP58" s="1327"/>
      <c r="AQ58" s="1327"/>
      <c r="AR58" s="1327"/>
      <c r="AS58" s="1327"/>
      <c r="AT58" s="1327"/>
      <c r="AU58" s="1327"/>
      <c r="AV58" s="1327"/>
      <c r="AW58" s="1327"/>
      <c r="AX58" s="1327"/>
      <c r="AY58" s="1327"/>
      <c r="AZ58" s="1327"/>
      <c r="BA58" s="1327"/>
      <c r="BB58" s="1330"/>
      <c r="BC58" s="1330"/>
      <c r="BD58" s="1330"/>
      <c r="BE58" s="1330"/>
      <c r="BF58" s="1330"/>
      <c r="BG58" s="1330"/>
      <c r="BH58" s="1330"/>
      <c r="BI58" s="1330"/>
      <c r="BJ58" s="1330"/>
      <c r="BK58" s="1330"/>
      <c r="BL58" s="1330"/>
      <c r="BM58" s="1330"/>
      <c r="BN58" s="1330"/>
      <c r="BO58" s="1330"/>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625</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4" t="s">
        <v>633</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7"/>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7"/>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7"/>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7"/>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620</v>
      </c>
    </row>
    <row r="72" spans="2:107" x14ac:dyDescent="0.15">
      <c r="B72" s="397"/>
      <c r="G72" s="1323"/>
      <c r="H72" s="1323"/>
      <c r="I72" s="1323"/>
      <c r="J72" s="1323"/>
      <c r="K72" s="407"/>
      <c r="L72" s="407"/>
      <c r="M72" s="408"/>
      <c r="N72" s="408"/>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7" t="s">
        <v>561</v>
      </c>
      <c r="BQ72" s="1327"/>
      <c r="BR72" s="1327"/>
      <c r="BS72" s="1327"/>
      <c r="BT72" s="1327"/>
      <c r="BU72" s="1327"/>
      <c r="BV72" s="1327"/>
      <c r="BW72" s="1327"/>
      <c r="BX72" s="1327" t="s">
        <v>562</v>
      </c>
      <c r="BY72" s="1327"/>
      <c r="BZ72" s="1327"/>
      <c r="CA72" s="1327"/>
      <c r="CB72" s="1327"/>
      <c r="CC72" s="1327"/>
      <c r="CD72" s="1327"/>
      <c r="CE72" s="1327"/>
      <c r="CF72" s="1327" t="s">
        <v>563</v>
      </c>
      <c r="CG72" s="1327"/>
      <c r="CH72" s="1327"/>
      <c r="CI72" s="1327"/>
      <c r="CJ72" s="1327"/>
      <c r="CK72" s="1327"/>
      <c r="CL72" s="1327"/>
      <c r="CM72" s="1327"/>
      <c r="CN72" s="1327" t="s">
        <v>564</v>
      </c>
      <c r="CO72" s="1327"/>
      <c r="CP72" s="1327"/>
      <c r="CQ72" s="1327"/>
      <c r="CR72" s="1327"/>
      <c r="CS72" s="1327"/>
      <c r="CT72" s="1327"/>
      <c r="CU72" s="1327"/>
      <c r="CV72" s="1327" t="s">
        <v>565</v>
      </c>
      <c r="CW72" s="1327"/>
      <c r="CX72" s="1327"/>
      <c r="CY72" s="1327"/>
      <c r="CZ72" s="1327"/>
      <c r="DA72" s="1327"/>
      <c r="DB72" s="1327"/>
      <c r="DC72" s="1327"/>
    </row>
    <row r="73" spans="2:107" x14ac:dyDescent="0.15">
      <c r="B73" s="397"/>
      <c r="G73" s="1333"/>
      <c r="H73" s="1333"/>
      <c r="I73" s="1333"/>
      <c r="J73" s="1333"/>
      <c r="K73" s="1334"/>
      <c r="L73" s="1334"/>
      <c r="M73" s="1334"/>
      <c r="N73" s="1334"/>
      <c r="AM73" s="406"/>
      <c r="AN73" s="1330" t="s">
        <v>621</v>
      </c>
      <c r="AO73" s="1330"/>
      <c r="AP73" s="1330"/>
      <c r="AQ73" s="1330"/>
      <c r="AR73" s="1330"/>
      <c r="AS73" s="1330"/>
      <c r="AT73" s="1330"/>
      <c r="AU73" s="1330"/>
      <c r="AV73" s="1330"/>
      <c r="AW73" s="1330"/>
      <c r="AX73" s="1330"/>
      <c r="AY73" s="1330"/>
      <c r="AZ73" s="1330"/>
      <c r="BA73" s="1330"/>
      <c r="BB73" s="1330" t="s">
        <v>626</v>
      </c>
      <c r="BC73" s="1330"/>
      <c r="BD73" s="1330"/>
      <c r="BE73" s="1330"/>
      <c r="BF73" s="1330"/>
      <c r="BG73" s="1330"/>
      <c r="BH73" s="1330"/>
      <c r="BI73" s="1330"/>
      <c r="BJ73" s="1330"/>
      <c r="BK73" s="1330"/>
      <c r="BL73" s="1330"/>
      <c r="BM73" s="1330"/>
      <c r="BN73" s="1330"/>
      <c r="BO73" s="1330"/>
      <c r="BP73" s="1328"/>
      <c r="BQ73" s="1328"/>
      <c r="BR73" s="1328"/>
      <c r="BS73" s="1328"/>
      <c r="BT73" s="1328"/>
      <c r="BU73" s="1328"/>
      <c r="BV73" s="1328"/>
      <c r="BW73" s="1328"/>
      <c r="BX73" s="1328"/>
      <c r="BY73" s="1328"/>
      <c r="BZ73" s="1328"/>
      <c r="CA73" s="1328"/>
      <c r="CB73" s="1328"/>
      <c r="CC73" s="1328"/>
      <c r="CD73" s="1328"/>
      <c r="CE73" s="1328"/>
      <c r="CF73" s="1328"/>
      <c r="CG73" s="1328"/>
      <c r="CH73" s="1328"/>
      <c r="CI73" s="1328"/>
      <c r="CJ73" s="1328"/>
      <c r="CK73" s="1328"/>
      <c r="CL73" s="1328"/>
      <c r="CM73" s="1328"/>
      <c r="CN73" s="1328"/>
      <c r="CO73" s="1328"/>
      <c r="CP73" s="1328"/>
      <c r="CQ73" s="1328"/>
      <c r="CR73" s="1328"/>
      <c r="CS73" s="1328"/>
      <c r="CT73" s="1328"/>
      <c r="CU73" s="1328"/>
      <c r="CV73" s="1328"/>
      <c r="CW73" s="1328"/>
      <c r="CX73" s="1328"/>
      <c r="CY73" s="1328"/>
      <c r="CZ73" s="1328"/>
      <c r="DA73" s="1328"/>
      <c r="DB73" s="1328"/>
      <c r="DC73" s="1328"/>
    </row>
    <row r="74" spans="2:107" x14ac:dyDescent="0.15">
      <c r="B74" s="397"/>
      <c r="G74" s="1333"/>
      <c r="H74" s="1333"/>
      <c r="I74" s="1333"/>
      <c r="J74" s="1333"/>
      <c r="K74" s="1334"/>
      <c r="L74" s="1334"/>
      <c r="M74" s="1334"/>
      <c r="N74" s="1334"/>
      <c r="AM74" s="40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x14ac:dyDescent="0.15">
      <c r="B75" s="397"/>
      <c r="G75" s="1333"/>
      <c r="H75" s="1333"/>
      <c r="I75" s="1323"/>
      <c r="J75" s="1323"/>
      <c r="K75" s="1329"/>
      <c r="L75" s="1329"/>
      <c r="M75" s="1329"/>
      <c r="N75" s="1329"/>
      <c r="AM75" s="406"/>
      <c r="AN75" s="1330"/>
      <c r="AO75" s="1330"/>
      <c r="AP75" s="1330"/>
      <c r="AQ75" s="1330"/>
      <c r="AR75" s="1330"/>
      <c r="AS75" s="1330"/>
      <c r="AT75" s="1330"/>
      <c r="AU75" s="1330"/>
      <c r="AV75" s="1330"/>
      <c r="AW75" s="1330"/>
      <c r="AX75" s="1330"/>
      <c r="AY75" s="1330"/>
      <c r="AZ75" s="1330"/>
      <c r="BA75" s="1330"/>
      <c r="BB75" s="1330" t="s">
        <v>627</v>
      </c>
      <c r="BC75" s="1330"/>
      <c r="BD75" s="1330"/>
      <c r="BE75" s="1330"/>
      <c r="BF75" s="1330"/>
      <c r="BG75" s="1330"/>
      <c r="BH75" s="1330"/>
      <c r="BI75" s="1330"/>
      <c r="BJ75" s="1330"/>
      <c r="BK75" s="1330"/>
      <c r="BL75" s="1330"/>
      <c r="BM75" s="1330"/>
      <c r="BN75" s="1330"/>
      <c r="BO75" s="1330"/>
      <c r="BP75" s="1328">
        <v>5.4</v>
      </c>
      <c r="BQ75" s="1328"/>
      <c r="BR75" s="1328"/>
      <c r="BS75" s="1328"/>
      <c r="BT75" s="1328"/>
      <c r="BU75" s="1328"/>
      <c r="BV75" s="1328"/>
      <c r="BW75" s="1328"/>
      <c r="BX75" s="1328">
        <v>5.5</v>
      </c>
      <c r="BY75" s="1328"/>
      <c r="BZ75" s="1328"/>
      <c r="CA75" s="1328"/>
      <c r="CB75" s="1328"/>
      <c r="CC75" s="1328"/>
      <c r="CD75" s="1328"/>
      <c r="CE75" s="1328"/>
      <c r="CF75" s="1328">
        <v>6.1</v>
      </c>
      <c r="CG75" s="1328"/>
      <c r="CH75" s="1328"/>
      <c r="CI75" s="1328"/>
      <c r="CJ75" s="1328"/>
      <c r="CK75" s="1328"/>
      <c r="CL75" s="1328"/>
      <c r="CM75" s="1328"/>
      <c r="CN75" s="1328">
        <v>6.7</v>
      </c>
      <c r="CO75" s="1328"/>
      <c r="CP75" s="1328"/>
      <c r="CQ75" s="1328"/>
      <c r="CR75" s="1328"/>
      <c r="CS75" s="1328"/>
      <c r="CT75" s="1328"/>
      <c r="CU75" s="1328"/>
      <c r="CV75" s="1328">
        <v>6.3</v>
      </c>
      <c r="CW75" s="1328"/>
      <c r="CX75" s="1328"/>
      <c r="CY75" s="1328"/>
      <c r="CZ75" s="1328"/>
      <c r="DA75" s="1328"/>
      <c r="DB75" s="1328"/>
      <c r="DC75" s="1328"/>
    </row>
    <row r="76" spans="2:107" x14ac:dyDescent="0.15">
      <c r="B76" s="397"/>
      <c r="G76" s="1333"/>
      <c r="H76" s="1333"/>
      <c r="I76" s="1323"/>
      <c r="J76" s="1323"/>
      <c r="K76" s="1329"/>
      <c r="L76" s="1329"/>
      <c r="M76" s="1329"/>
      <c r="N76" s="1329"/>
      <c r="AM76" s="40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x14ac:dyDescent="0.15">
      <c r="B77" s="397"/>
      <c r="G77" s="1323"/>
      <c r="H77" s="1323"/>
      <c r="I77" s="1323"/>
      <c r="J77" s="1323"/>
      <c r="K77" s="1334"/>
      <c r="L77" s="1334"/>
      <c r="M77" s="1334"/>
      <c r="N77" s="1334"/>
      <c r="AN77" s="1327" t="s">
        <v>628</v>
      </c>
      <c r="AO77" s="1327"/>
      <c r="AP77" s="1327"/>
      <c r="AQ77" s="1327"/>
      <c r="AR77" s="1327"/>
      <c r="AS77" s="1327"/>
      <c r="AT77" s="1327"/>
      <c r="AU77" s="1327"/>
      <c r="AV77" s="1327"/>
      <c r="AW77" s="1327"/>
      <c r="AX77" s="1327"/>
      <c r="AY77" s="1327"/>
      <c r="AZ77" s="1327"/>
      <c r="BA77" s="1327"/>
      <c r="BB77" s="1330" t="s">
        <v>622</v>
      </c>
      <c r="BC77" s="1330"/>
      <c r="BD77" s="1330"/>
      <c r="BE77" s="1330"/>
      <c r="BF77" s="1330"/>
      <c r="BG77" s="1330"/>
      <c r="BH77" s="1330"/>
      <c r="BI77" s="1330"/>
      <c r="BJ77" s="1330"/>
      <c r="BK77" s="1330"/>
      <c r="BL77" s="1330"/>
      <c r="BM77" s="1330"/>
      <c r="BN77" s="1330"/>
      <c r="BO77" s="1330"/>
      <c r="BP77" s="1328">
        <v>0</v>
      </c>
      <c r="BQ77" s="1328"/>
      <c r="BR77" s="1328"/>
      <c r="BS77" s="1328"/>
      <c r="BT77" s="1328"/>
      <c r="BU77" s="1328"/>
      <c r="BV77" s="1328"/>
      <c r="BW77" s="1328"/>
      <c r="BX77" s="1328">
        <v>0</v>
      </c>
      <c r="BY77" s="1328"/>
      <c r="BZ77" s="1328"/>
      <c r="CA77" s="1328"/>
      <c r="CB77" s="1328"/>
      <c r="CC77" s="1328"/>
      <c r="CD77" s="1328"/>
      <c r="CE77" s="1328"/>
      <c r="CF77" s="1328">
        <v>0</v>
      </c>
      <c r="CG77" s="1328"/>
      <c r="CH77" s="1328"/>
      <c r="CI77" s="1328"/>
      <c r="CJ77" s="1328"/>
      <c r="CK77" s="1328"/>
      <c r="CL77" s="1328"/>
      <c r="CM77" s="1328"/>
      <c r="CN77" s="1328">
        <v>0</v>
      </c>
      <c r="CO77" s="1328"/>
      <c r="CP77" s="1328"/>
      <c r="CQ77" s="1328"/>
      <c r="CR77" s="1328"/>
      <c r="CS77" s="1328"/>
      <c r="CT77" s="1328"/>
      <c r="CU77" s="1328"/>
      <c r="CV77" s="1328">
        <v>0</v>
      </c>
      <c r="CW77" s="1328"/>
      <c r="CX77" s="1328"/>
      <c r="CY77" s="1328"/>
      <c r="CZ77" s="1328"/>
      <c r="DA77" s="1328"/>
      <c r="DB77" s="1328"/>
      <c r="DC77" s="1328"/>
    </row>
    <row r="78" spans="2:107" x14ac:dyDescent="0.15">
      <c r="B78" s="397"/>
      <c r="G78" s="1323"/>
      <c r="H78" s="1323"/>
      <c r="I78" s="1323"/>
      <c r="J78" s="1323"/>
      <c r="K78" s="1334"/>
      <c r="L78" s="1334"/>
      <c r="M78" s="1334"/>
      <c r="N78" s="1334"/>
      <c r="AN78" s="1327"/>
      <c r="AO78" s="1327"/>
      <c r="AP78" s="1327"/>
      <c r="AQ78" s="1327"/>
      <c r="AR78" s="1327"/>
      <c r="AS78" s="1327"/>
      <c r="AT78" s="1327"/>
      <c r="AU78" s="1327"/>
      <c r="AV78" s="1327"/>
      <c r="AW78" s="1327"/>
      <c r="AX78" s="1327"/>
      <c r="AY78" s="1327"/>
      <c r="AZ78" s="1327"/>
      <c r="BA78" s="1327"/>
      <c r="BB78" s="1330"/>
      <c r="BC78" s="1330"/>
      <c r="BD78" s="1330"/>
      <c r="BE78" s="1330"/>
      <c r="BF78" s="1330"/>
      <c r="BG78" s="1330"/>
      <c r="BH78" s="1330"/>
      <c r="BI78" s="1330"/>
      <c r="BJ78" s="1330"/>
      <c r="BK78" s="1330"/>
      <c r="BL78" s="1330"/>
      <c r="BM78" s="1330"/>
      <c r="BN78" s="1330"/>
      <c r="BO78" s="1330"/>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x14ac:dyDescent="0.15">
      <c r="B79" s="397"/>
      <c r="G79" s="1323"/>
      <c r="H79" s="1323"/>
      <c r="I79" s="1332"/>
      <c r="J79" s="1332"/>
      <c r="K79" s="1335"/>
      <c r="L79" s="1335"/>
      <c r="M79" s="1335"/>
      <c r="N79" s="1335"/>
      <c r="AN79" s="1327"/>
      <c r="AO79" s="1327"/>
      <c r="AP79" s="1327"/>
      <c r="AQ79" s="1327"/>
      <c r="AR79" s="1327"/>
      <c r="AS79" s="1327"/>
      <c r="AT79" s="1327"/>
      <c r="AU79" s="1327"/>
      <c r="AV79" s="1327"/>
      <c r="AW79" s="1327"/>
      <c r="AX79" s="1327"/>
      <c r="AY79" s="1327"/>
      <c r="AZ79" s="1327"/>
      <c r="BA79" s="1327"/>
      <c r="BB79" s="1330" t="s">
        <v>629</v>
      </c>
      <c r="BC79" s="1330"/>
      <c r="BD79" s="1330"/>
      <c r="BE79" s="1330"/>
      <c r="BF79" s="1330"/>
      <c r="BG79" s="1330"/>
      <c r="BH79" s="1330"/>
      <c r="BI79" s="1330"/>
      <c r="BJ79" s="1330"/>
      <c r="BK79" s="1330"/>
      <c r="BL79" s="1330"/>
      <c r="BM79" s="1330"/>
      <c r="BN79" s="1330"/>
      <c r="BO79" s="1330"/>
      <c r="BP79" s="1328">
        <v>6.9</v>
      </c>
      <c r="BQ79" s="1328"/>
      <c r="BR79" s="1328"/>
      <c r="BS79" s="1328"/>
      <c r="BT79" s="1328"/>
      <c r="BU79" s="1328"/>
      <c r="BV79" s="1328"/>
      <c r="BW79" s="1328"/>
      <c r="BX79" s="1328">
        <v>7.1</v>
      </c>
      <c r="BY79" s="1328"/>
      <c r="BZ79" s="1328"/>
      <c r="CA79" s="1328"/>
      <c r="CB79" s="1328"/>
      <c r="CC79" s="1328"/>
      <c r="CD79" s="1328"/>
      <c r="CE79" s="1328"/>
      <c r="CF79" s="1328">
        <v>7.4</v>
      </c>
      <c r="CG79" s="1328"/>
      <c r="CH79" s="1328"/>
      <c r="CI79" s="1328"/>
      <c r="CJ79" s="1328"/>
      <c r="CK79" s="1328"/>
      <c r="CL79" s="1328"/>
      <c r="CM79" s="1328"/>
      <c r="CN79" s="1328">
        <v>7.4</v>
      </c>
      <c r="CO79" s="1328"/>
      <c r="CP79" s="1328"/>
      <c r="CQ79" s="1328"/>
      <c r="CR79" s="1328"/>
      <c r="CS79" s="1328"/>
      <c r="CT79" s="1328"/>
      <c r="CU79" s="1328"/>
      <c r="CV79" s="1328">
        <v>8</v>
      </c>
      <c r="CW79" s="1328"/>
      <c r="CX79" s="1328"/>
      <c r="CY79" s="1328"/>
      <c r="CZ79" s="1328"/>
      <c r="DA79" s="1328"/>
      <c r="DB79" s="1328"/>
      <c r="DC79" s="1328"/>
    </row>
    <row r="80" spans="2:107" x14ac:dyDescent="0.15">
      <c r="B80" s="397"/>
      <c r="G80" s="1323"/>
      <c r="H80" s="1323"/>
      <c r="I80" s="1332"/>
      <c r="J80" s="1332"/>
      <c r="K80" s="1335"/>
      <c r="L80" s="1335"/>
      <c r="M80" s="1335"/>
      <c r="N80" s="1335"/>
      <c r="AN80" s="1327"/>
      <c r="AO80" s="1327"/>
      <c r="AP80" s="1327"/>
      <c r="AQ80" s="1327"/>
      <c r="AR80" s="1327"/>
      <c r="AS80" s="1327"/>
      <c r="AT80" s="1327"/>
      <c r="AU80" s="1327"/>
      <c r="AV80" s="1327"/>
      <c r="AW80" s="1327"/>
      <c r="AX80" s="1327"/>
      <c r="AY80" s="1327"/>
      <c r="AZ80" s="1327"/>
      <c r="BA80" s="1327"/>
      <c r="BB80" s="1330"/>
      <c r="BC80" s="1330"/>
      <c r="BD80" s="1330"/>
      <c r="BE80" s="1330"/>
      <c r="BF80" s="1330"/>
      <c r="BG80" s="1330"/>
      <c r="BH80" s="1330"/>
      <c r="BI80" s="1330"/>
      <c r="BJ80" s="1330"/>
      <c r="BK80" s="1330"/>
      <c r="BL80" s="1330"/>
      <c r="BM80" s="1330"/>
      <c r="BN80" s="1330"/>
      <c r="BO80" s="1330"/>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fQmSI+QQNHBbfv+U3Qyvof4waRbQeT0HJIcaNj5X4yYMdbyTIh8dLXN/4fKOxRTSfP23lI7A2bVVUvjuOrJxA==" saltValue="gxZ1UXyz9KxyctS+LouQ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630</v>
      </c>
    </row>
  </sheetData>
  <sheetProtection algorithmName="SHA-512" hashValue="z35qhLbgr0jGhrxDg6tgAtgnfBals3jlMK0+HwPn5L377KNUc6RfAzg4zbVSD2ZtjqsIwxi7zt+u1hc1Q7QCeA==" saltValue="uE9gO9X35oySHMdmMM4qV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631</v>
      </c>
    </row>
  </sheetData>
  <sheetProtection algorithmName="SHA-512" hashValue="WAiw3t+B1dxl+rxa3DpKYN7GI8e53y6kGTC3U6wPYSICEYUct39V6OAf+ssQJzx36SIW4MOgb8FIYlgkYZ3ZHw==" saltValue="LdYRv4oydE4wKdEh1ouQo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594963</v>
      </c>
      <c r="E3" s="162"/>
      <c r="F3" s="163">
        <v>310300</v>
      </c>
      <c r="G3" s="164"/>
      <c r="H3" s="165"/>
    </row>
    <row r="4" spans="1:8" x14ac:dyDescent="0.15">
      <c r="A4" s="166"/>
      <c r="B4" s="167"/>
      <c r="C4" s="168"/>
      <c r="D4" s="169">
        <v>372210</v>
      </c>
      <c r="E4" s="170"/>
      <c r="F4" s="171">
        <v>157576</v>
      </c>
      <c r="G4" s="172"/>
      <c r="H4" s="173"/>
    </row>
    <row r="5" spans="1:8" x14ac:dyDescent="0.15">
      <c r="A5" s="154" t="s">
        <v>553</v>
      </c>
      <c r="B5" s="159"/>
      <c r="C5" s="160"/>
      <c r="D5" s="161">
        <v>303739</v>
      </c>
      <c r="E5" s="162"/>
      <c r="F5" s="163">
        <v>317319</v>
      </c>
      <c r="G5" s="164"/>
      <c r="H5" s="165"/>
    </row>
    <row r="6" spans="1:8" x14ac:dyDescent="0.15">
      <c r="A6" s="166"/>
      <c r="B6" s="167"/>
      <c r="C6" s="168"/>
      <c r="D6" s="169">
        <v>215590</v>
      </c>
      <c r="E6" s="170"/>
      <c r="F6" s="171">
        <v>164214</v>
      </c>
      <c r="G6" s="172"/>
      <c r="H6" s="173"/>
    </row>
    <row r="7" spans="1:8" x14ac:dyDescent="0.15">
      <c r="A7" s="154" t="s">
        <v>554</v>
      </c>
      <c r="B7" s="159"/>
      <c r="C7" s="160"/>
      <c r="D7" s="161">
        <v>191138</v>
      </c>
      <c r="E7" s="162"/>
      <c r="F7" s="163">
        <v>289738</v>
      </c>
      <c r="G7" s="164"/>
      <c r="H7" s="165"/>
    </row>
    <row r="8" spans="1:8" x14ac:dyDescent="0.15">
      <c r="A8" s="166"/>
      <c r="B8" s="167"/>
      <c r="C8" s="168"/>
      <c r="D8" s="169">
        <v>180778</v>
      </c>
      <c r="E8" s="170"/>
      <c r="F8" s="171">
        <v>156238</v>
      </c>
      <c r="G8" s="172"/>
      <c r="H8" s="173"/>
    </row>
    <row r="9" spans="1:8" x14ac:dyDescent="0.15">
      <c r="A9" s="154" t="s">
        <v>555</v>
      </c>
      <c r="B9" s="159"/>
      <c r="C9" s="160"/>
      <c r="D9" s="161">
        <v>486602</v>
      </c>
      <c r="E9" s="162"/>
      <c r="F9" s="163">
        <v>316937</v>
      </c>
      <c r="G9" s="164"/>
      <c r="H9" s="165"/>
    </row>
    <row r="10" spans="1:8" x14ac:dyDescent="0.15">
      <c r="A10" s="166"/>
      <c r="B10" s="167"/>
      <c r="C10" s="168"/>
      <c r="D10" s="169">
        <v>366782</v>
      </c>
      <c r="E10" s="170"/>
      <c r="F10" s="171">
        <v>199150</v>
      </c>
      <c r="G10" s="172"/>
      <c r="H10" s="173"/>
    </row>
    <row r="11" spans="1:8" x14ac:dyDescent="0.15">
      <c r="A11" s="154" t="s">
        <v>556</v>
      </c>
      <c r="B11" s="159"/>
      <c r="C11" s="160"/>
      <c r="D11" s="161">
        <v>684820</v>
      </c>
      <c r="E11" s="162"/>
      <c r="F11" s="163">
        <v>332350</v>
      </c>
      <c r="G11" s="164"/>
      <c r="H11" s="165"/>
    </row>
    <row r="12" spans="1:8" x14ac:dyDescent="0.15">
      <c r="A12" s="166"/>
      <c r="B12" s="167"/>
      <c r="C12" s="174"/>
      <c r="D12" s="169">
        <v>508624</v>
      </c>
      <c r="E12" s="170"/>
      <c r="F12" s="171">
        <v>200453</v>
      </c>
      <c r="G12" s="172"/>
      <c r="H12" s="173"/>
    </row>
    <row r="13" spans="1:8" x14ac:dyDescent="0.15">
      <c r="A13" s="154"/>
      <c r="B13" s="159"/>
      <c r="C13" s="175"/>
      <c r="D13" s="176">
        <v>452252</v>
      </c>
      <c r="E13" s="177"/>
      <c r="F13" s="178">
        <v>313329</v>
      </c>
      <c r="G13" s="179"/>
      <c r="H13" s="165"/>
    </row>
    <row r="14" spans="1:8" x14ac:dyDescent="0.15">
      <c r="A14" s="166"/>
      <c r="B14" s="167"/>
      <c r="C14" s="168"/>
      <c r="D14" s="169">
        <v>328797</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6.4</v>
      </c>
      <c r="C19" s="180">
        <f>ROUND(VALUE(SUBSTITUTE(実質収支比率等に係る経年分析!G$48,"▲","-")),2)</f>
        <v>6.72</v>
      </c>
      <c r="D19" s="180">
        <f>ROUND(VALUE(SUBSTITUTE(実質収支比率等に係る経年分析!H$48,"▲","-")),2)</f>
        <v>8.9499999999999993</v>
      </c>
      <c r="E19" s="180">
        <f>ROUND(VALUE(SUBSTITUTE(実質収支比率等に係る経年分析!I$48,"▲","-")),2)</f>
        <v>10.33</v>
      </c>
      <c r="F19" s="180">
        <f>ROUND(VALUE(SUBSTITUTE(実質収支比率等に係る経年分析!J$48,"▲","-")),2)</f>
        <v>10.25</v>
      </c>
    </row>
    <row r="20" spans="1:11" x14ac:dyDescent="0.15">
      <c r="A20" s="180" t="s">
        <v>54</v>
      </c>
      <c r="B20" s="180">
        <f>ROUND(VALUE(SUBSTITUTE(実質収支比率等に係る経年分析!F$47,"▲","-")),2)</f>
        <v>132.79</v>
      </c>
      <c r="C20" s="180">
        <f>ROUND(VALUE(SUBSTITUTE(実質収支比率等に係る経年分析!G$47,"▲","-")),2)</f>
        <v>124.46</v>
      </c>
      <c r="D20" s="180">
        <f>ROUND(VALUE(SUBSTITUTE(実質収支比率等に係る経年分析!H$47,"▲","-")),2)</f>
        <v>123.42</v>
      </c>
      <c r="E20" s="180">
        <f>ROUND(VALUE(SUBSTITUTE(実質収支比率等に係る経年分析!I$47,"▲","-")),2)</f>
        <v>123.5</v>
      </c>
      <c r="F20" s="180">
        <f>ROUND(VALUE(SUBSTITUTE(実質収支比率等に係る経年分析!J$47,"▲","-")),2)</f>
        <v>118.1</v>
      </c>
    </row>
    <row r="21" spans="1:11" x14ac:dyDescent="0.15">
      <c r="A21" s="180" t="s">
        <v>55</v>
      </c>
      <c r="B21" s="180">
        <f>IF(ISNUMBER(VALUE(SUBSTITUTE(実質収支比率等に係る経年分析!F$49,"▲","-"))),ROUND(VALUE(SUBSTITUTE(実質収支比率等に係る経年分析!F$49,"▲","-")),2),NA())</f>
        <v>10.45</v>
      </c>
      <c r="C21" s="180">
        <f>IF(ISNUMBER(VALUE(SUBSTITUTE(実質収支比率等に係る経年分析!G$49,"▲","-"))),ROUND(VALUE(SUBSTITUTE(実質収支比率等に係る経年分析!G$49,"▲","-")),2),NA())</f>
        <v>-17.34</v>
      </c>
      <c r="D21" s="180">
        <f>IF(ISNUMBER(VALUE(SUBSTITUTE(実質収支比率等に係る経年分析!H$49,"▲","-"))),ROUND(VALUE(SUBSTITUTE(実質収支比率等に係る経年分析!H$49,"▲","-")),2),NA())</f>
        <v>-5.82</v>
      </c>
      <c r="E21" s="180">
        <f>IF(ISNUMBER(VALUE(SUBSTITUTE(実質収支比率等に係る経年分析!I$49,"▲","-"))),ROUND(VALUE(SUBSTITUTE(実質収支比率等に係る経年分析!I$49,"▲","-")),2),NA())</f>
        <v>0.61</v>
      </c>
      <c r="F21" s="180">
        <f>IF(ISNUMBER(VALUE(SUBSTITUTE(実質収支比率等に係る経年分析!J$49,"▲","-"))),ROUND(VALUE(SUBSTITUTE(実質収支比率等に係る経年分析!J$49,"▲","-")),2),NA())</f>
        <v>-1.77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特別会計簡易排水事業費</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特別会計農業集落排水事業費</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特別会計国民健康保険診療施設費</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公営企業観光施設事業会計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0.56000000000000005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特別会計宅地造成分譲事業費</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特別会計国民健康保険（事業勘定）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0.37</v>
      </c>
    </row>
    <row r="35" spans="1:16" x14ac:dyDescent="0.15">
      <c r="A35" s="181" t="str">
        <f>IF(連結実質赤字比率に係る赤字・黒字の構成分析!C$35="",NA(),連結実質赤字比率に係る赤字・黒字の構成分析!C$35)</f>
        <v>特別会計村営水道事業費</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8.9499999999999993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175</v>
      </c>
      <c r="E42" s="182"/>
      <c r="F42" s="182"/>
      <c r="G42" s="182">
        <f>'実質公債費比率（分子）の構造'!L$52</f>
        <v>162</v>
      </c>
      <c r="H42" s="182"/>
      <c r="I42" s="182"/>
      <c r="J42" s="182">
        <f>'実質公債費比率（分子）の構造'!M$52</f>
        <v>165</v>
      </c>
      <c r="K42" s="182"/>
      <c r="L42" s="182"/>
      <c r="M42" s="182">
        <f>'実質公債費比率（分子）の構造'!N$52</f>
        <v>163</v>
      </c>
      <c r="N42" s="182"/>
      <c r="O42" s="182"/>
      <c r="P42" s="182">
        <f>'実質公債費比率（分子）の構造'!O$52</f>
        <v>161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66</v>
      </c>
      <c r="B46" s="182">
        <f>'実質公債費比率（分子）の構造'!K$48</f>
        <v>24</v>
      </c>
      <c r="C46" s="182"/>
      <c r="D46" s="182"/>
      <c r="E46" s="182">
        <f>'実質公債費比率（分子）の構造'!L$48</f>
        <v>22</v>
      </c>
      <c r="F46" s="182"/>
      <c r="G46" s="182"/>
      <c r="H46" s="182">
        <f>'実質公債費比率（分子）の構造'!M$48</f>
        <v>20</v>
      </c>
      <c r="I46" s="182"/>
      <c r="J46" s="182"/>
      <c r="K46" s="182">
        <f>'実質公債費比率（分子）の構造'!N$48</f>
        <v>20</v>
      </c>
      <c r="L46" s="182"/>
      <c r="M46" s="182"/>
      <c r="N46" s="182">
        <f>'実質公債費比率（分子）の構造'!O$48</f>
        <v>19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206</v>
      </c>
      <c r="C49" s="182"/>
      <c r="D49" s="182"/>
      <c r="E49" s="182">
        <f>'実質公債費比率（分子）の構造'!L$45</f>
        <v>194</v>
      </c>
      <c r="F49" s="182"/>
      <c r="G49" s="182"/>
      <c r="H49" s="182">
        <f>'実質公債費比率（分子）の構造'!M$45</f>
        <v>203</v>
      </c>
      <c r="I49" s="182"/>
      <c r="J49" s="182"/>
      <c r="K49" s="182">
        <f>'実質公債費比率（分子）の構造'!N$45</f>
        <v>207</v>
      </c>
      <c r="L49" s="182"/>
      <c r="M49" s="182"/>
      <c r="N49" s="182">
        <f>'実質公債費比率（分子）の構造'!O$45</f>
        <v>181</v>
      </c>
      <c r="O49" s="182"/>
      <c r="P49" s="182"/>
    </row>
    <row r="50" spans="1:16" x14ac:dyDescent="0.15">
      <c r="A50" s="182" t="s">
        <v>70</v>
      </c>
      <c r="B50" s="182" t="e">
        <f>NA()</f>
        <v>#N/A</v>
      </c>
      <c r="C50" s="182">
        <f>IF(ISNUMBER('実質公債費比率（分子）の構造'!K$53),'実質公債費比率（分子）の構造'!K$53,NA())</f>
        <v>60</v>
      </c>
      <c r="D50" s="182" t="e">
        <f>NA()</f>
        <v>#N/A</v>
      </c>
      <c r="E50" s="182" t="e">
        <f>NA()</f>
        <v>#N/A</v>
      </c>
      <c r="F50" s="182">
        <f>IF(ISNUMBER('実質公債費比率（分子）の構造'!L$53),'実質公債費比率（分子）の構造'!L$53,NA())</f>
        <v>59</v>
      </c>
      <c r="G50" s="182" t="e">
        <f>NA()</f>
        <v>#N/A</v>
      </c>
      <c r="H50" s="182" t="e">
        <f>NA()</f>
        <v>#N/A</v>
      </c>
      <c r="I50" s="182">
        <f>IF(ISNUMBER('実質公債費比率（分子）の構造'!M$53),'実質公債費比率（分子）の構造'!M$53,NA())</f>
        <v>63</v>
      </c>
      <c r="J50" s="182" t="e">
        <f>NA()</f>
        <v>#N/A</v>
      </c>
      <c r="K50" s="182" t="e">
        <f>NA()</f>
        <v>#N/A</v>
      </c>
      <c r="L50" s="182">
        <f>IF(ISNUMBER('実質公債費比率（分子）の構造'!N$53),'実質公債費比率（分子）の構造'!N$53,NA())</f>
        <v>69</v>
      </c>
      <c r="M50" s="182" t="e">
        <f>NA()</f>
        <v>#N/A</v>
      </c>
      <c r="N50" s="182" t="e">
        <f>NA()</f>
        <v>#N/A</v>
      </c>
      <c r="O50" s="182">
        <f>IF(ISNUMBER('実質公債費比率（分子）の構造'!O$53),'実質公債費比率（分子）の構造'!O$53,NA())</f>
        <v>44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1738</v>
      </c>
      <c r="E56" s="181"/>
      <c r="F56" s="181"/>
      <c r="G56" s="181">
        <f>'将来負担比率（分子）の構造'!J$52</f>
        <v>1780</v>
      </c>
      <c r="H56" s="181"/>
      <c r="I56" s="181"/>
      <c r="J56" s="181">
        <f>'将来負担比率（分子）の構造'!K$52</f>
        <v>1821</v>
      </c>
      <c r="K56" s="181"/>
      <c r="L56" s="181"/>
      <c r="M56" s="181">
        <f>'将来負担比率（分子）の構造'!L$52</f>
        <v>1821</v>
      </c>
      <c r="N56" s="181"/>
      <c r="O56" s="181"/>
      <c r="P56" s="181">
        <f>'将来負担比率（分子）の構造'!M$52</f>
        <v>1918</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2007</v>
      </c>
      <c r="E58" s="181"/>
      <c r="F58" s="181"/>
      <c r="G58" s="181">
        <f>'将来負担比率（分子）の構造'!J$50</f>
        <v>1838</v>
      </c>
      <c r="H58" s="181"/>
      <c r="I58" s="181"/>
      <c r="J58" s="181">
        <f>'将来負担比率（分子）の構造'!K$50</f>
        <v>1708</v>
      </c>
      <c r="K58" s="181"/>
      <c r="L58" s="181"/>
      <c r="M58" s="181">
        <f>'将来負担比率（分子）の構造'!L$50</f>
        <v>1705</v>
      </c>
      <c r="N58" s="181"/>
      <c r="O58" s="181"/>
      <c r="P58" s="181">
        <f>'将来負担比率（分子）の構造'!M$50</f>
        <v>1690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475</v>
      </c>
      <c r="C62" s="181"/>
      <c r="D62" s="181"/>
      <c r="E62" s="181">
        <f>'将来負担比率（分子）の構造'!J$45</f>
        <v>467</v>
      </c>
      <c r="F62" s="181"/>
      <c r="G62" s="181"/>
      <c r="H62" s="181">
        <f>'将来負担比率（分子）の構造'!K$45</f>
        <v>458</v>
      </c>
      <c r="I62" s="181"/>
      <c r="J62" s="181"/>
      <c r="K62" s="181">
        <f>'将来負担比率（分子）の構造'!L$45</f>
        <v>453</v>
      </c>
      <c r="L62" s="181"/>
      <c r="M62" s="181"/>
      <c r="N62" s="181">
        <f>'将来負担比率（分子）の構造'!M$45</f>
        <v>468</v>
      </c>
      <c r="O62" s="181"/>
      <c r="P62" s="181"/>
    </row>
    <row r="63" spans="1:16" x14ac:dyDescent="0.15">
      <c r="A63" s="181" t="s">
        <v>33</v>
      </c>
      <c r="B63" s="181">
        <f>'将来負担比率（分子）の構造'!I$44</f>
        <v>32</v>
      </c>
      <c r="C63" s="181"/>
      <c r="D63" s="181"/>
      <c r="E63" s="181">
        <f>'将来負担比率（分子）の構造'!J$44</f>
        <v>28</v>
      </c>
      <c r="F63" s="181"/>
      <c r="G63" s="181"/>
      <c r="H63" s="181">
        <f>'将来負担比率（分子）の構造'!K$44</f>
        <v>23</v>
      </c>
      <c r="I63" s="181"/>
      <c r="J63" s="181"/>
      <c r="K63" s="181">
        <f>'将来負担比率（分子）の構造'!L$44</f>
        <v>19</v>
      </c>
      <c r="L63" s="181"/>
      <c r="M63" s="181"/>
      <c r="N63" s="181">
        <f>'将来負担比率（分子）の構造'!M$44</f>
        <v>14</v>
      </c>
      <c r="O63" s="181"/>
      <c r="P63" s="181"/>
    </row>
    <row r="64" spans="1:16" x14ac:dyDescent="0.15">
      <c r="A64" s="181" t="s">
        <v>32</v>
      </c>
      <c r="B64" s="181">
        <f>'将来負担比率（分子）の構造'!I$43</f>
        <v>127</v>
      </c>
      <c r="C64" s="181"/>
      <c r="D64" s="181"/>
      <c r="E64" s="181">
        <f>'将来負担比率（分子）の構造'!J$43</f>
        <v>126</v>
      </c>
      <c r="F64" s="181"/>
      <c r="G64" s="181"/>
      <c r="H64" s="181">
        <f>'将来負担比率（分子）の構造'!K$43</f>
        <v>122</v>
      </c>
      <c r="I64" s="181"/>
      <c r="J64" s="181"/>
      <c r="K64" s="181">
        <f>'将来負担比率（分子）の構造'!L$43</f>
        <v>107</v>
      </c>
      <c r="L64" s="181"/>
      <c r="M64" s="181"/>
      <c r="N64" s="181">
        <f>'将来負担比率（分子）の構造'!M$43</f>
        <v>98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2035</v>
      </c>
      <c r="C66" s="181"/>
      <c r="D66" s="181"/>
      <c r="E66" s="181">
        <f>'将来負担比率（分子）の構造'!J$41</f>
        <v>2104</v>
      </c>
      <c r="F66" s="181"/>
      <c r="G66" s="181"/>
      <c r="H66" s="181">
        <f>'将来負担比率（分子）の構造'!K$41</f>
        <v>2168</v>
      </c>
      <c r="I66" s="181"/>
      <c r="J66" s="181"/>
      <c r="K66" s="181">
        <f>'将来負担比率（分子）の構造'!L$41</f>
        <v>2242</v>
      </c>
      <c r="L66" s="181"/>
      <c r="M66" s="181"/>
      <c r="N66" s="181">
        <f>'将来負担比率（分子）の構造'!M$41</f>
        <v>2479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1345</v>
      </c>
      <c r="C72" s="185">
        <f>基金残高に係る経年分析!G55</f>
        <v>1337</v>
      </c>
      <c r="D72" s="185">
        <f>基金残高に係る経年分析!H55</f>
        <v>1315</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298</v>
      </c>
      <c r="C74" s="185">
        <f>基金残高に係る経年分析!G57</f>
        <v>298</v>
      </c>
      <c r="D74" s="185">
        <f>基金残高に係る経年分析!H57</f>
        <v>313</v>
      </c>
    </row>
  </sheetData>
  <sheetProtection algorithmName="SHA-512" hashValue="67S5Ep4l0leCv0dizTKiRrD4X8jLssvRuCgCEj5SJAqrTK+gWBxCpsJArFMAZeTXNRnQsjwAvxw7pCXhzuCTUw==" saltValue="Yr6EnKqL91of7M9QtT5L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239195</v>
      </c>
      <c r="S5" s="675"/>
      <c r="T5" s="675"/>
      <c r="U5" s="675"/>
      <c r="V5" s="675"/>
      <c r="W5" s="675"/>
      <c r="X5" s="675"/>
      <c r="Y5" s="676"/>
      <c r="Z5" s="677">
        <v>10.1</v>
      </c>
      <c r="AA5" s="677"/>
      <c r="AB5" s="677"/>
      <c r="AC5" s="677"/>
      <c r="AD5" s="678">
        <v>239195</v>
      </c>
      <c r="AE5" s="678"/>
      <c r="AF5" s="678"/>
      <c r="AG5" s="678"/>
      <c r="AH5" s="678"/>
      <c r="AI5" s="678"/>
      <c r="AJ5" s="678"/>
      <c r="AK5" s="678"/>
      <c r="AL5" s="679">
        <v>21</v>
      </c>
      <c r="AM5" s="680"/>
      <c r="AN5" s="680"/>
      <c r="AO5" s="681"/>
      <c r="AP5" s="671" t="s">
        <v>226</v>
      </c>
      <c r="AQ5" s="672"/>
      <c r="AR5" s="672"/>
      <c r="AS5" s="672"/>
      <c r="AT5" s="672"/>
      <c r="AU5" s="672"/>
      <c r="AV5" s="672"/>
      <c r="AW5" s="672"/>
      <c r="AX5" s="672"/>
      <c r="AY5" s="672"/>
      <c r="AZ5" s="672"/>
      <c r="BA5" s="672"/>
      <c r="BB5" s="672"/>
      <c r="BC5" s="672"/>
      <c r="BD5" s="672"/>
      <c r="BE5" s="672"/>
      <c r="BF5" s="673"/>
      <c r="BG5" s="685">
        <v>239077</v>
      </c>
      <c r="BH5" s="686"/>
      <c r="BI5" s="686"/>
      <c r="BJ5" s="686"/>
      <c r="BK5" s="686"/>
      <c r="BL5" s="686"/>
      <c r="BM5" s="686"/>
      <c r="BN5" s="687"/>
      <c r="BO5" s="688">
        <v>100</v>
      </c>
      <c r="BP5" s="688"/>
      <c r="BQ5" s="688"/>
      <c r="BR5" s="688"/>
      <c r="BS5" s="689">
        <v>30435</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42140</v>
      </c>
      <c r="S6" s="686"/>
      <c r="T6" s="686"/>
      <c r="U6" s="686"/>
      <c r="V6" s="686"/>
      <c r="W6" s="686"/>
      <c r="X6" s="686"/>
      <c r="Y6" s="687"/>
      <c r="Z6" s="688">
        <v>1.8</v>
      </c>
      <c r="AA6" s="688"/>
      <c r="AB6" s="688"/>
      <c r="AC6" s="688"/>
      <c r="AD6" s="689">
        <v>42140</v>
      </c>
      <c r="AE6" s="689"/>
      <c r="AF6" s="689"/>
      <c r="AG6" s="689"/>
      <c r="AH6" s="689"/>
      <c r="AI6" s="689"/>
      <c r="AJ6" s="689"/>
      <c r="AK6" s="689"/>
      <c r="AL6" s="690">
        <v>3.7</v>
      </c>
      <c r="AM6" s="691"/>
      <c r="AN6" s="691"/>
      <c r="AO6" s="692"/>
      <c r="AP6" s="682" t="s">
        <v>231</v>
      </c>
      <c r="AQ6" s="683"/>
      <c r="AR6" s="683"/>
      <c r="AS6" s="683"/>
      <c r="AT6" s="683"/>
      <c r="AU6" s="683"/>
      <c r="AV6" s="683"/>
      <c r="AW6" s="683"/>
      <c r="AX6" s="683"/>
      <c r="AY6" s="683"/>
      <c r="AZ6" s="683"/>
      <c r="BA6" s="683"/>
      <c r="BB6" s="683"/>
      <c r="BC6" s="683"/>
      <c r="BD6" s="683"/>
      <c r="BE6" s="683"/>
      <c r="BF6" s="684"/>
      <c r="BG6" s="685">
        <v>239077</v>
      </c>
      <c r="BH6" s="686"/>
      <c r="BI6" s="686"/>
      <c r="BJ6" s="686"/>
      <c r="BK6" s="686"/>
      <c r="BL6" s="686"/>
      <c r="BM6" s="686"/>
      <c r="BN6" s="687"/>
      <c r="BO6" s="688">
        <v>100</v>
      </c>
      <c r="BP6" s="688"/>
      <c r="BQ6" s="688"/>
      <c r="BR6" s="688"/>
      <c r="BS6" s="689">
        <v>30435</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29068</v>
      </c>
      <c r="CS6" s="686"/>
      <c r="CT6" s="686"/>
      <c r="CU6" s="686"/>
      <c r="CV6" s="686"/>
      <c r="CW6" s="686"/>
      <c r="CX6" s="686"/>
      <c r="CY6" s="687"/>
      <c r="CZ6" s="679">
        <v>1.3</v>
      </c>
      <c r="DA6" s="680"/>
      <c r="DB6" s="680"/>
      <c r="DC6" s="699"/>
      <c r="DD6" s="694" t="s">
        <v>233</v>
      </c>
      <c r="DE6" s="686"/>
      <c r="DF6" s="686"/>
      <c r="DG6" s="686"/>
      <c r="DH6" s="686"/>
      <c r="DI6" s="686"/>
      <c r="DJ6" s="686"/>
      <c r="DK6" s="686"/>
      <c r="DL6" s="686"/>
      <c r="DM6" s="686"/>
      <c r="DN6" s="686"/>
      <c r="DO6" s="686"/>
      <c r="DP6" s="687"/>
      <c r="DQ6" s="694">
        <v>29068</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71</v>
      </c>
      <c r="S7" s="686"/>
      <c r="T7" s="686"/>
      <c r="U7" s="686"/>
      <c r="V7" s="686"/>
      <c r="W7" s="686"/>
      <c r="X7" s="686"/>
      <c r="Y7" s="687"/>
      <c r="Z7" s="688">
        <v>0</v>
      </c>
      <c r="AA7" s="688"/>
      <c r="AB7" s="688"/>
      <c r="AC7" s="688"/>
      <c r="AD7" s="689">
        <v>71</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37904</v>
      </c>
      <c r="BH7" s="686"/>
      <c r="BI7" s="686"/>
      <c r="BJ7" s="686"/>
      <c r="BK7" s="686"/>
      <c r="BL7" s="686"/>
      <c r="BM7" s="686"/>
      <c r="BN7" s="687"/>
      <c r="BO7" s="688">
        <v>15.8</v>
      </c>
      <c r="BP7" s="688"/>
      <c r="BQ7" s="688"/>
      <c r="BR7" s="688"/>
      <c r="BS7" s="689">
        <v>294</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540969</v>
      </c>
      <c r="CS7" s="686"/>
      <c r="CT7" s="686"/>
      <c r="CU7" s="686"/>
      <c r="CV7" s="686"/>
      <c r="CW7" s="686"/>
      <c r="CX7" s="686"/>
      <c r="CY7" s="687"/>
      <c r="CZ7" s="688">
        <v>24</v>
      </c>
      <c r="DA7" s="688"/>
      <c r="DB7" s="688"/>
      <c r="DC7" s="688"/>
      <c r="DD7" s="694">
        <v>11330</v>
      </c>
      <c r="DE7" s="686"/>
      <c r="DF7" s="686"/>
      <c r="DG7" s="686"/>
      <c r="DH7" s="686"/>
      <c r="DI7" s="686"/>
      <c r="DJ7" s="686"/>
      <c r="DK7" s="686"/>
      <c r="DL7" s="686"/>
      <c r="DM7" s="686"/>
      <c r="DN7" s="686"/>
      <c r="DO7" s="686"/>
      <c r="DP7" s="687"/>
      <c r="DQ7" s="694">
        <v>435707</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320</v>
      </c>
      <c r="S8" s="686"/>
      <c r="T8" s="686"/>
      <c r="U8" s="686"/>
      <c r="V8" s="686"/>
      <c r="W8" s="686"/>
      <c r="X8" s="686"/>
      <c r="Y8" s="687"/>
      <c r="Z8" s="688">
        <v>0</v>
      </c>
      <c r="AA8" s="688"/>
      <c r="AB8" s="688"/>
      <c r="AC8" s="688"/>
      <c r="AD8" s="689">
        <v>320</v>
      </c>
      <c r="AE8" s="689"/>
      <c r="AF8" s="689"/>
      <c r="AG8" s="689"/>
      <c r="AH8" s="689"/>
      <c r="AI8" s="689"/>
      <c r="AJ8" s="689"/>
      <c r="AK8" s="689"/>
      <c r="AL8" s="690">
        <v>0</v>
      </c>
      <c r="AM8" s="691"/>
      <c r="AN8" s="691"/>
      <c r="AO8" s="692"/>
      <c r="AP8" s="682" t="s">
        <v>238</v>
      </c>
      <c r="AQ8" s="683"/>
      <c r="AR8" s="683"/>
      <c r="AS8" s="683"/>
      <c r="AT8" s="683"/>
      <c r="AU8" s="683"/>
      <c r="AV8" s="683"/>
      <c r="AW8" s="683"/>
      <c r="AX8" s="683"/>
      <c r="AY8" s="683"/>
      <c r="AZ8" s="683"/>
      <c r="BA8" s="683"/>
      <c r="BB8" s="683"/>
      <c r="BC8" s="683"/>
      <c r="BD8" s="683"/>
      <c r="BE8" s="683"/>
      <c r="BF8" s="684"/>
      <c r="BG8" s="685">
        <v>1939</v>
      </c>
      <c r="BH8" s="686"/>
      <c r="BI8" s="686"/>
      <c r="BJ8" s="686"/>
      <c r="BK8" s="686"/>
      <c r="BL8" s="686"/>
      <c r="BM8" s="686"/>
      <c r="BN8" s="687"/>
      <c r="BO8" s="688">
        <v>0.8</v>
      </c>
      <c r="BP8" s="688"/>
      <c r="BQ8" s="688"/>
      <c r="BR8" s="688"/>
      <c r="BS8" s="694" t="s">
        <v>239</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201508</v>
      </c>
      <c r="CS8" s="686"/>
      <c r="CT8" s="686"/>
      <c r="CU8" s="686"/>
      <c r="CV8" s="686"/>
      <c r="CW8" s="686"/>
      <c r="CX8" s="686"/>
      <c r="CY8" s="687"/>
      <c r="CZ8" s="688">
        <v>8.9</v>
      </c>
      <c r="DA8" s="688"/>
      <c r="DB8" s="688"/>
      <c r="DC8" s="688"/>
      <c r="DD8" s="694">
        <v>7013</v>
      </c>
      <c r="DE8" s="686"/>
      <c r="DF8" s="686"/>
      <c r="DG8" s="686"/>
      <c r="DH8" s="686"/>
      <c r="DI8" s="686"/>
      <c r="DJ8" s="686"/>
      <c r="DK8" s="686"/>
      <c r="DL8" s="686"/>
      <c r="DM8" s="686"/>
      <c r="DN8" s="686"/>
      <c r="DO8" s="686"/>
      <c r="DP8" s="687"/>
      <c r="DQ8" s="694">
        <v>159156</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367</v>
      </c>
      <c r="S9" s="686"/>
      <c r="T9" s="686"/>
      <c r="U9" s="686"/>
      <c r="V9" s="686"/>
      <c r="W9" s="686"/>
      <c r="X9" s="686"/>
      <c r="Y9" s="687"/>
      <c r="Z9" s="688">
        <v>0</v>
      </c>
      <c r="AA9" s="688"/>
      <c r="AB9" s="688"/>
      <c r="AC9" s="688"/>
      <c r="AD9" s="689">
        <v>367</v>
      </c>
      <c r="AE9" s="689"/>
      <c r="AF9" s="689"/>
      <c r="AG9" s="689"/>
      <c r="AH9" s="689"/>
      <c r="AI9" s="689"/>
      <c r="AJ9" s="689"/>
      <c r="AK9" s="689"/>
      <c r="AL9" s="690">
        <v>0</v>
      </c>
      <c r="AM9" s="691"/>
      <c r="AN9" s="691"/>
      <c r="AO9" s="692"/>
      <c r="AP9" s="682" t="s">
        <v>242</v>
      </c>
      <c r="AQ9" s="683"/>
      <c r="AR9" s="683"/>
      <c r="AS9" s="683"/>
      <c r="AT9" s="683"/>
      <c r="AU9" s="683"/>
      <c r="AV9" s="683"/>
      <c r="AW9" s="683"/>
      <c r="AX9" s="683"/>
      <c r="AY9" s="683"/>
      <c r="AZ9" s="683"/>
      <c r="BA9" s="683"/>
      <c r="BB9" s="683"/>
      <c r="BC9" s="683"/>
      <c r="BD9" s="683"/>
      <c r="BE9" s="683"/>
      <c r="BF9" s="684"/>
      <c r="BG9" s="685">
        <v>29473</v>
      </c>
      <c r="BH9" s="686"/>
      <c r="BI9" s="686"/>
      <c r="BJ9" s="686"/>
      <c r="BK9" s="686"/>
      <c r="BL9" s="686"/>
      <c r="BM9" s="686"/>
      <c r="BN9" s="687"/>
      <c r="BO9" s="688">
        <v>12.3</v>
      </c>
      <c r="BP9" s="688"/>
      <c r="BQ9" s="688"/>
      <c r="BR9" s="688"/>
      <c r="BS9" s="694" t="s">
        <v>239</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125994</v>
      </c>
      <c r="CS9" s="686"/>
      <c r="CT9" s="686"/>
      <c r="CU9" s="686"/>
      <c r="CV9" s="686"/>
      <c r="CW9" s="686"/>
      <c r="CX9" s="686"/>
      <c r="CY9" s="687"/>
      <c r="CZ9" s="688">
        <v>5.6</v>
      </c>
      <c r="DA9" s="688"/>
      <c r="DB9" s="688"/>
      <c r="DC9" s="688"/>
      <c r="DD9" s="694">
        <v>14025</v>
      </c>
      <c r="DE9" s="686"/>
      <c r="DF9" s="686"/>
      <c r="DG9" s="686"/>
      <c r="DH9" s="686"/>
      <c r="DI9" s="686"/>
      <c r="DJ9" s="686"/>
      <c r="DK9" s="686"/>
      <c r="DL9" s="686"/>
      <c r="DM9" s="686"/>
      <c r="DN9" s="686"/>
      <c r="DO9" s="686"/>
      <c r="DP9" s="687"/>
      <c r="DQ9" s="694">
        <v>88736</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233</v>
      </c>
      <c r="AA10" s="688"/>
      <c r="AB10" s="688"/>
      <c r="AC10" s="688"/>
      <c r="AD10" s="689" t="s">
        <v>129</v>
      </c>
      <c r="AE10" s="689"/>
      <c r="AF10" s="689"/>
      <c r="AG10" s="689"/>
      <c r="AH10" s="689"/>
      <c r="AI10" s="689"/>
      <c r="AJ10" s="689"/>
      <c r="AK10" s="689"/>
      <c r="AL10" s="690" t="s">
        <v>129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5172</v>
      </c>
      <c r="BH10" s="686"/>
      <c r="BI10" s="686"/>
      <c r="BJ10" s="686"/>
      <c r="BK10" s="686"/>
      <c r="BL10" s="686"/>
      <c r="BM10" s="686"/>
      <c r="BN10" s="687"/>
      <c r="BO10" s="688">
        <v>2.2000000000000002</v>
      </c>
      <c r="BP10" s="688"/>
      <c r="BQ10" s="688"/>
      <c r="BR10" s="688"/>
      <c r="BS10" s="694" t="s">
        <v>129</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2379</v>
      </c>
      <c r="CS10" s="686"/>
      <c r="CT10" s="686"/>
      <c r="CU10" s="686"/>
      <c r="CV10" s="686"/>
      <c r="CW10" s="686"/>
      <c r="CX10" s="686"/>
      <c r="CY10" s="687"/>
      <c r="CZ10" s="688">
        <v>0.1</v>
      </c>
      <c r="DA10" s="688"/>
      <c r="DB10" s="688"/>
      <c r="DC10" s="688"/>
      <c r="DD10" s="694" t="s">
        <v>233</v>
      </c>
      <c r="DE10" s="686"/>
      <c r="DF10" s="686"/>
      <c r="DG10" s="686"/>
      <c r="DH10" s="686"/>
      <c r="DI10" s="686"/>
      <c r="DJ10" s="686"/>
      <c r="DK10" s="686"/>
      <c r="DL10" s="686"/>
      <c r="DM10" s="686"/>
      <c r="DN10" s="686"/>
      <c r="DO10" s="686"/>
      <c r="DP10" s="687"/>
      <c r="DQ10" s="694">
        <v>379</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20275</v>
      </c>
      <c r="S11" s="686"/>
      <c r="T11" s="686"/>
      <c r="U11" s="686"/>
      <c r="V11" s="686"/>
      <c r="W11" s="686"/>
      <c r="X11" s="686"/>
      <c r="Y11" s="687"/>
      <c r="Z11" s="690">
        <v>0.9</v>
      </c>
      <c r="AA11" s="691"/>
      <c r="AB11" s="691"/>
      <c r="AC11" s="703"/>
      <c r="AD11" s="694">
        <v>20275</v>
      </c>
      <c r="AE11" s="686"/>
      <c r="AF11" s="686"/>
      <c r="AG11" s="686"/>
      <c r="AH11" s="686"/>
      <c r="AI11" s="686"/>
      <c r="AJ11" s="686"/>
      <c r="AK11" s="687"/>
      <c r="AL11" s="690">
        <v>1.8</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1320</v>
      </c>
      <c r="BH11" s="686"/>
      <c r="BI11" s="686"/>
      <c r="BJ11" s="686"/>
      <c r="BK11" s="686"/>
      <c r="BL11" s="686"/>
      <c r="BM11" s="686"/>
      <c r="BN11" s="687"/>
      <c r="BO11" s="688">
        <v>0.6</v>
      </c>
      <c r="BP11" s="688"/>
      <c r="BQ11" s="688"/>
      <c r="BR11" s="688"/>
      <c r="BS11" s="694">
        <v>294</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64208</v>
      </c>
      <c r="CS11" s="686"/>
      <c r="CT11" s="686"/>
      <c r="CU11" s="686"/>
      <c r="CV11" s="686"/>
      <c r="CW11" s="686"/>
      <c r="CX11" s="686"/>
      <c r="CY11" s="687"/>
      <c r="CZ11" s="688">
        <v>2.8</v>
      </c>
      <c r="DA11" s="688"/>
      <c r="DB11" s="688"/>
      <c r="DC11" s="688"/>
      <c r="DD11" s="694">
        <v>14966</v>
      </c>
      <c r="DE11" s="686"/>
      <c r="DF11" s="686"/>
      <c r="DG11" s="686"/>
      <c r="DH11" s="686"/>
      <c r="DI11" s="686"/>
      <c r="DJ11" s="686"/>
      <c r="DK11" s="686"/>
      <c r="DL11" s="686"/>
      <c r="DM11" s="686"/>
      <c r="DN11" s="686"/>
      <c r="DO11" s="686"/>
      <c r="DP11" s="687"/>
      <c r="DQ11" s="694">
        <v>47316</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233</v>
      </c>
      <c r="S12" s="686"/>
      <c r="T12" s="686"/>
      <c r="U12" s="686"/>
      <c r="V12" s="686"/>
      <c r="W12" s="686"/>
      <c r="X12" s="686"/>
      <c r="Y12" s="687"/>
      <c r="Z12" s="688" t="s">
        <v>129</v>
      </c>
      <c r="AA12" s="688"/>
      <c r="AB12" s="688"/>
      <c r="AC12" s="688"/>
      <c r="AD12" s="689" t="s">
        <v>233</v>
      </c>
      <c r="AE12" s="689"/>
      <c r="AF12" s="689"/>
      <c r="AG12" s="689"/>
      <c r="AH12" s="689"/>
      <c r="AI12" s="689"/>
      <c r="AJ12" s="689"/>
      <c r="AK12" s="689"/>
      <c r="AL12" s="690" t="s">
        <v>233</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196531</v>
      </c>
      <c r="BH12" s="686"/>
      <c r="BI12" s="686"/>
      <c r="BJ12" s="686"/>
      <c r="BK12" s="686"/>
      <c r="BL12" s="686"/>
      <c r="BM12" s="686"/>
      <c r="BN12" s="687"/>
      <c r="BO12" s="688">
        <v>82.2</v>
      </c>
      <c r="BP12" s="688"/>
      <c r="BQ12" s="688"/>
      <c r="BR12" s="688"/>
      <c r="BS12" s="694">
        <v>30141</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395857</v>
      </c>
      <c r="CS12" s="686"/>
      <c r="CT12" s="686"/>
      <c r="CU12" s="686"/>
      <c r="CV12" s="686"/>
      <c r="CW12" s="686"/>
      <c r="CX12" s="686"/>
      <c r="CY12" s="687"/>
      <c r="CZ12" s="688">
        <v>17.5</v>
      </c>
      <c r="DA12" s="688"/>
      <c r="DB12" s="688"/>
      <c r="DC12" s="688"/>
      <c r="DD12" s="694">
        <v>52937</v>
      </c>
      <c r="DE12" s="686"/>
      <c r="DF12" s="686"/>
      <c r="DG12" s="686"/>
      <c r="DH12" s="686"/>
      <c r="DI12" s="686"/>
      <c r="DJ12" s="686"/>
      <c r="DK12" s="686"/>
      <c r="DL12" s="686"/>
      <c r="DM12" s="686"/>
      <c r="DN12" s="686"/>
      <c r="DO12" s="686"/>
      <c r="DP12" s="687"/>
      <c r="DQ12" s="694">
        <v>315463</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239</v>
      </c>
      <c r="S13" s="686"/>
      <c r="T13" s="686"/>
      <c r="U13" s="686"/>
      <c r="V13" s="686"/>
      <c r="W13" s="686"/>
      <c r="X13" s="686"/>
      <c r="Y13" s="687"/>
      <c r="Z13" s="688" t="s">
        <v>233</v>
      </c>
      <c r="AA13" s="688"/>
      <c r="AB13" s="688"/>
      <c r="AC13" s="688"/>
      <c r="AD13" s="689" t="s">
        <v>137</v>
      </c>
      <c r="AE13" s="689"/>
      <c r="AF13" s="689"/>
      <c r="AG13" s="689"/>
      <c r="AH13" s="689"/>
      <c r="AI13" s="689"/>
      <c r="AJ13" s="689"/>
      <c r="AK13" s="689"/>
      <c r="AL13" s="690" t="s">
        <v>239</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159672</v>
      </c>
      <c r="BH13" s="686"/>
      <c r="BI13" s="686"/>
      <c r="BJ13" s="686"/>
      <c r="BK13" s="686"/>
      <c r="BL13" s="686"/>
      <c r="BM13" s="686"/>
      <c r="BN13" s="687"/>
      <c r="BO13" s="688">
        <v>66.8</v>
      </c>
      <c r="BP13" s="688"/>
      <c r="BQ13" s="688"/>
      <c r="BR13" s="688"/>
      <c r="BS13" s="694">
        <v>30141</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164335</v>
      </c>
      <c r="CS13" s="686"/>
      <c r="CT13" s="686"/>
      <c r="CU13" s="686"/>
      <c r="CV13" s="686"/>
      <c r="CW13" s="686"/>
      <c r="CX13" s="686"/>
      <c r="CY13" s="687"/>
      <c r="CZ13" s="688">
        <v>7.3</v>
      </c>
      <c r="DA13" s="688"/>
      <c r="DB13" s="688"/>
      <c r="DC13" s="688"/>
      <c r="DD13" s="694">
        <v>110103</v>
      </c>
      <c r="DE13" s="686"/>
      <c r="DF13" s="686"/>
      <c r="DG13" s="686"/>
      <c r="DH13" s="686"/>
      <c r="DI13" s="686"/>
      <c r="DJ13" s="686"/>
      <c r="DK13" s="686"/>
      <c r="DL13" s="686"/>
      <c r="DM13" s="686"/>
      <c r="DN13" s="686"/>
      <c r="DO13" s="686"/>
      <c r="DP13" s="687"/>
      <c r="DQ13" s="694">
        <v>93547</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2961</v>
      </c>
      <c r="BH14" s="686"/>
      <c r="BI14" s="686"/>
      <c r="BJ14" s="686"/>
      <c r="BK14" s="686"/>
      <c r="BL14" s="686"/>
      <c r="BM14" s="686"/>
      <c r="BN14" s="687"/>
      <c r="BO14" s="688">
        <v>1.2</v>
      </c>
      <c r="BP14" s="688"/>
      <c r="BQ14" s="688"/>
      <c r="BR14" s="688"/>
      <c r="BS14" s="694" t="s">
        <v>129</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347201</v>
      </c>
      <c r="CS14" s="686"/>
      <c r="CT14" s="686"/>
      <c r="CU14" s="686"/>
      <c r="CV14" s="686"/>
      <c r="CW14" s="686"/>
      <c r="CX14" s="686"/>
      <c r="CY14" s="687"/>
      <c r="CZ14" s="688">
        <v>15.4</v>
      </c>
      <c r="DA14" s="688"/>
      <c r="DB14" s="688"/>
      <c r="DC14" s="688"/>
      <c r="DD14" s="694">
        <v>280351</v>
      </c>
      <c r="DE14" s="686"/>
      <c r="DF14" s="686"/>
      <c r="DG14" s="686"/>
      <c r="DH14" s="686"/>
      <c r="DI14" s="686"/>
      <c r="DJ14" s="686"/>
      <c r="DK14" s="686"/>
      <c r="DL14" s="686"/>
      <c r="DM14" s="686"/>
      <c r="DN14" s="686"/>
      <c r="DO14" s="686"/>
      <c r="DP14" s="687"/>
      <c r="DQ14" s="694">
        <v>79200</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239</v>
      </c>
      <c r="AA15" s="688"/>
      <c r="AB15" s="688"/>
      <c r="AC15" s="688"/>
      <c r="AD15" s="689" t="s">
        <v>239</v>
      </c>
      <c r="AE15" s="689"/>
      <c r="AF15" s="689"/>
      <c r="AG15" s="689"/>
      <c r="AH15" s="689"/>
      <c r="AI15" s="689"/>
      <c r="AJ15" s="689"/>
      <c r="AK15" s="689"/>
      <c r="AL15" s="690" t="s">
        <v>239</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1681</v>
      </c>
      <c r="BH15" s="686"/>
      <c r="BI15" s="686"/>
      <c r="BJ15" s="686"/>
      <c r="BK15" s="686"/>
      <c r="BL15" s="686"/>
      <c r="BM15" s="686"/>
      <c r="BN15" s="687"/>
      <c r="BO15" s="688">
        <v>0.7</v>
      </c>
      <c r="BP15" s="688"/>
      <c r="BQ15" s="688"/>
      <c r="BR15" s="688"/>
      <c r="BS15" s="694" t="s">
        <v>233</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118783</v>
      </c>
      <c r="CS15" s="686"/>
      <c r="CT15" s="686"/>
      <c r="CU15" s="686"/>
      <c r="CV15" s="686"/>
      <c r="CW15" s="686"/>
      <c r="CX15" s="686"/>
      <c r="CY15" s="687"/>
      <c r="CZ15" s="688">
        <v>5.3</v>
      </c>
      <c r="DA15" s="688"/>
      <c r="DB15" s="688"/>
      <c r="DC15" s="688"/>
      <c r="DD15" s="694">
        <v>10563</v>
      </c>
      <c r="DE15" s="686"/>
      <c r="DF15" s="686"/>
      <c r="DG15" s="686"/>
      <c r="DH15" s="686"/>
      <c r="DI15" s="686"/>
      <c r="DJ15" s="686"/>
      <c r="DK15" s="686"/>
      <c r="DL15" s="686"/>
      <c r="DM15" s="686"/>
      <c r="DN15" s="686"/>
      <c r="DO15" s="686"/>
      <c r="DP15" s="687"/>
      <c r="DQ15" s="694">
        <v>85892</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2514</v>
      </c>
      <c r="S16" s="686"/>
      <c r="T16" s="686"/>
      <c r="U16" s="686"/>
      <c r="V16" s="686"/>
      <c r="W16" s="686"/>
      <c r="X16" s="686"/>
      <c r="Y16" s="687"/>
      <c r="Z16" s="688">
        <v>0.1</v>
      </c>
      <c r="AA16" s="688"/>
      <c r="AB16" s="688"/>
      <c r="AC16" s="688"/>
      <c r="AD16" s="689">
        <v>2514</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233</v>
      </c>
      <c r="BH16" s="686"/>
      <c r="BI16" s="686"/>
      <c r="BJ16" s="686"/>
      <c r="BK16" s="686"/>
      <c r="BL16" s="686"/>
      <c r="BM16" s="686"/>
      <c r="BN16" s="687"/>
      <c r="BO16" s="688" t="s">
        <v>129</v>
      </c>
      <c r="BP16" s="688"/>
      <c r="BQ16" s="688"/>
      <c r="BR16" s="688"/>
      <c r="BS16" s="694" t="s">
        <v>233</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84303</v>
      </c>
      <c r="CS16" s="686"/>
      <c r="CT16" s="686"/>
      <c r="CU16" s="686"/>
      <c r="CV16" s="686"/>
      <c r="CW16" s="686"/>
      <c r="CX16" s="686"/>
      <c r="CY16" s="687"/>
      <c r="CZ16" s="688">
        <v>3.7</v>
      </c>
      <c r="DA16" s="688"/>
      <c r="DB16" s="688"/>
      <c r="DC16" s="688"/>
      <c r="DD16" s="694" t="s">
        <v>239</v>
      </c>
      <c r="DE16" s="686"/>
      <c r="DF16" s="686"/>
      <c r="DG16" s="686"/>
      <c r="DH16" s="686"/>
      <c r="DI16" s="686"/>
      <c r="DJ16" s="686"/>
      <c r="DK16" s="686"/>
      <c r="DL16" s="686"/>
      <c r="DM16" s="686"/>
      <c r="DN16" s="686"/>
      <c r="DO16" s="686"/>
      <c r="DP16" s="687"/>
      <c r="DQ16" s="694">
        <v>6590</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97</v>
      </c>
      <c r="S17" s="686"/>
      <c r="T17" s="686"/>
      <c r="U17" s="686"/>
      <c r="V17" s="686"/>
      <c r="W17" s="686"/>
      <c r="X17" s="686"/>
      <c r="Y17" s="687"/>
      <c r="Z17" s="688">
        <v>0</v>
      </c>
      <c r="AA17" s="688"/>
      <c r="AB17" s="688"/>
      <c r="AC17" s="688"/>
      <c r="AD17" s="689">
        <v>97</v>
      </c>
      <c r="AE17" s="689"/>
      <c r="AF17" s="689"/>
      <c r="AG17" s="689"/>
      <c r="AH17" s="689"/>
      <c r="AI17" s="689"/>
      <c r="AJ17" s="689"/>
      <c r="AK17" s="689"/>
      <c r="AL17" s="690">
        <v>0</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233</v>
      </c>
      <c r="BP17" s="688"/>
      <c r="BQ17" s="688"/>
      <c r="BR17" s="688"/>
      <c r="BS17" s="694" t="s">
        <v>233</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181118</v>
      </c>
      <c r="CS17" s="686"/>
      <c r="CT17" s="686"/>
      <c r="CU17" s="686"/>
      <c r="CV17" s="686"/>
      <c r="CW17" s="686"/>
      <c r="CX17" s="686"/>
      <c r="CY17" s="687"/>
      <c r="CZ17" s="688">
        <v>8</v>
      </c>
      <c r="DA17" s="688"/>
      <c r="DB17" s="688"/>
      <c r="DC17" s="688"/>
      <c r="DD17" s="694" t="s">
        <v>233</v>
      </c>
      <c r="DE17" s="686"/>
      <c r="DF17" s="686"/>
      <c r="DG17" s="686"/>
      <c r="DH17" s="686"/>
      <c r="DI17" s="686"/>
      <c r="DJ17" s="686"/>
      <c r="DK17" s="686"/>
      <c r="DL17" s="686"/>
      <c r="DM17" s="686"/>
      <c r="DN17" s="686"/>
      <c r="DO17" s="686"/>
      <c r="DP17" s="687"/>
      <c r="DQ17" s="694">
        <v>181118</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1442</v>
      </c>
      <c r="S18" s="686"/>
      <c r="T18" s="686"/>
      <c r="U18" s="686"/>
      <c r="V18" s="686"/>
      <c r="W18" s="686"/>
      <c r="X18" s="686"/>
      <c r="Y18" s="687"/>
      <c r="Z18" s="688">
        <v>0.1</v>
      </c>
      <c r="AA18" s="688"/>
      <c r="AB18" s="688"/>
      <c r="AC18" s="688"/>
      <c r="AD18" s="689">
        <v>1442</v>
      </c>
      <c r="AE18" s="689"/>
      <c r="AF18" s="689"/>
      <c r="AG18" s="689"/>
      <c r="AH18" s="689"/>
      <c r="AI18" s="689"/>
      <c r="AJ18" s="689"/>
      <c r="AK18" s="689"/>
      <c r="AL18" s="690">
        <v>0.1</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233</v>
      </c>
      <c r="BP18" s="688"/>
      <c r="BQ18" s="688"/>
      <c r="BR18" s="688"/>
      <c r="BS18" s="694" t="s">
        <v>129</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239</v>
      </c>
      <c r="DA18" s="688"/>
      <c r="DB18" s="688"/>
      <c r="DC18" s="688"/>
      <c r="DD18" s="694" t="s">
        <v>233</v>
      </c>
      <c r="DE18" s="686"/>
      <c r="DF18" s="686"/>
      <c r="DG18" s="686"/>
      <c r="DH18" s="686"/>
      <c r="DI18" s="686"/>
      <c r="DJ18" s="686"/>
      <c r="DK18" s="686"/>
      <c r="DL18" s="686"/>
      <c r="DM18" s="686"/>
      <c r="DN18" s="686"/>
      <c r="DO18" s="686"/>
      <c r="DP18" s="687"/>
      <c r="DQ18" s="694" t="s">
        <v>239</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115</v>
      </c>
      <c r="S19" s="686"/>
      <c r="T19" s="686"/>
      <c r="U19" s="686"/>
      <c r="V19" s="686"/>
      <c r="W19" s="686"/>
      <c r="X19" s="686"/>
      <c r="Y19" s="687"/>
      <c r="Z19" s="688">
        <v>0</v>
      </c>
      <c r="AA19" s="688"/>
      <c r="AB19" s="688"/>
      <c r="AC19" s="688"/>
      <c r="AD19" s="689">
        <v>115</v>
      </c>
      <c r="AE19" s="689"/>
      <c r="AF19" s="689"/>
      <c r="AG19" s="689"/>
      <c r="AH19" s="689"/>
      <c r="AI19" s="689"/>
      <c r="AJ19" s="689"/>
      <c r="AK19" s="689"/>
      <c r="AL19" s="690">
        <v>0</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118</v>
      </c>
      <c r="BH19" s="686"/>
      <c r="BI19" s="686"/>
      <c r="BJ19" s="686"/>
      <c r="BK19" s="686"/>
      <c r="BL19" s="686"/>
      <c r="BM19" s="686"/>
      <c r="BN19" s="687"/>
      <c r="BO19" s="688">
        <v>0</v>
      </c>
      <c r="BP19" s="688"/>
      <c r="BQ19" s="688"/>
      <c r="BR19" s="688"/>
      <c r="BS19" s="694" t="s">
        <v>233</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239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1240</v>
      </c>
      <c r="S20" s="686"/>
      <c r="T20" s="686"/>
      <c r="U20" s="686"/>
      <c r="V20" s="686"/>
      <c r="W20" s="686"/>
      <c r="X20" s="686"/>
      <c r="Y20" s="687"/>
      <c r="Z20" s="688">
        <v>0.1</v>
      </c>
      <c r="AA20" s="688"/>
      <c r="AB20" s="688"/>
      <c r="AC20" s="688"/>
      <c r="AD20" s="689">
        <v>1240</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118</v>
      </c>
      <c r="BH20" s="686"/>
      <c r="BI20" s="686"/>
      <c r="BJ20" s="686"/>
      <c r="BK20" s="686"/>
      <c r="BL20" s="686"/>
      <c r="BM20" s="686"/>
      <c r="BN20" s="687"/>
      <c r="BO20" s="688">
        <v>0</v>
      </c>
      <c r="BP20" s="688"/>
      <c r="BQ20" s="688"/>
      <c r="BR20" s="688"/>
      <c r="BS20" s="694" t="s">
        <v>233</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2255723</v>
      </c>
      <c r="CS20" s="686"/>
      <c r="CT20" s="686"/>
      <c r="CU20" s="686"/>
      <c r="CV20" s="686"/>
      <c r="CW20" s="686"/>
      <c r="CX20" s="686"/>
      <c r="CY20" s="687"/>
      <c r="CZ20" s="688">
        <v>100</v>
      </c>
      <c r="DA20" s="688"/>
      <c r="DB20" s="688"/>
      <c r="DC20" s="688"/>
      <c r="DD20" s="694">
        <v>501288</v>
      </c>
      <c r="DE20" s="686"/>
      <c r="DF20" s="686"/>
      <c r="DG20" s="686"/>
      <c r="DH20" s="686"/>
      <c r="DI20" s="686"/>
      <c r="DJ20" s="686"/>
      <c r="DK20" s="686"/>
      <c r="DL20" s="686"/>
      <c r="DM20" s="686"/>
      <c r="DN20" s="686"/>
      <c r="DO20" s="686"/>
      <c r="DP20" s="687"/>
      <c r="DQ20" s="694">
        <v>1522172</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87</v>
      </c>
      <c r="S21" s="686"/>
      <c r="T21" s="686"/>
      <c r="U21" s="686"/>
      <c r="V21" s="686"/>
      <c r="W21" s="686"/>
      <c r="X21" s="686"/>
      <c r="Y21" s="687"/>
      <c r="Z21" s="688">
        <v>0</v>
      </c>
      <c r="AA21" s="688"/>
      <c r="AB21" s="688"/>
      <c r="AC21" s="688"/>
      <c r="AD21" s="689">
        <v>87</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118</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916241</v>
      </c>
      <c r="S22" s="686"/>
      <c r="T22" s="686"/>
      <c r="U22" s="686"/>
      <c r="V22" s="686"/>
      <c r="W22" s="686"/>
      <c r="X22" s="686"/>
      <c r="Y22" s="687"/>
      <c r="Z22" s="688">
        <v>38.6</v>
      </c>
      <c r="AA22" s="688"/>
      <c r="AB22" s="688"/>
      <c r="AC22" s="688"/>
      <c r="AD22" s="689">
        <v>802780</v>
      </c>
      <c r="AE22" s="689"/>
      <c r="AF22" s="689"/>
      <c r="AG22" s="689"/>
      <c r="AH22" s="689"/>
      <c r="AI22" s="689"/>
      <c r="AJ22" s="689"/>
      <c r="AK22" s="689"/>
      <c r="AL22" s="690">
        <v>70.599999999999994</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233</v>
      </c>
      <c r="BP22" s="688"/>
      <c r="BQ22" s="688"/>
      <c r="BR22" s="688"/>
      <c r="BS22" s="694" t="s">
        <v>129</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802780</v>
      </c>
      <c r="S23" s="686"/>
      <c r="T23" s="686"/>
      <c r="U23" s="686"/>
      <c r="V23" s="686"/>
      <c r="W23" s="686"/>
      <c r="X23" s="686"/>
      <c r="Y23" s="687"/>
      <c r="Z23" s="688">
        <v>33.799999999999997</v>
      </c>
      <c r="AA23" s="688"/>
      <c r="AB23" s="688"/>
      <c r="AC23" s="688"/>
      <c r="AD23" s="689">
        <v>802780</v>
      </c>
      <c r="AE23" s="689"/>
      <c r="AF23" s="689"/>
      <c r="AG23" s="689"/>
      <c r="AH23" s="689"/>
      <c r="AI23" s="689"/>
      <c r="AJ23" s="689"/>
      <c r="AK23" s="689"/>
      <c r="AL23" s="690">
        <v>70.599999999999994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137</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113460</v>
      </c>
      <c r="S24" s="686"/>
      <c r="T24" s="686"/>
      <c r="U24" s="686"/>
      <c r="V24" s="686"/>
      <c r="W24" s="686"/>
      <c r="X24" s="686"/>
      <c r="Y24" s="687"/>
      <c r="Z24" s="688">
        <v>4.8</v>
      </c>
      <c r="AA24" s="688"/>
      <c r="AB24" s="688"/>
      <c r="AC24" s="688"/>
      <c r="AD24" s="689" t="s">
        <v>233</v>
      </c>
      <c r="AE24" s="689"/>
      <c r="AF24" s="689"/>
      <c r="AG24" s="689"/>
      <c r="AH24" s="689"/>
      <c r="AI24" s="689"/>
      <c r="AJ24" s="689"/>
      <c r="AK24" s="689"/>
      <c r="AL24" s="690" t="s">
        <v>233</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129</v>
      </c>
      <c r="BP24" s="688"/>
      <c r="BQ24" s="688"/>
      <c r="BR24" s="688"/>
      <c r="BS24" s="694" t="s">
        <v>233</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627059</v>
      </c>
      <c r="CS24" s="675"/>
      <c r="CT24" s="675"/>
      <c r="CU24" s="675"/>
      <c r="CV24" s="675"/>
      <c r="CW24" s="675"/>
      <c r="CX24" s="675"/>
      <c r="CY24" s="676"/>
      <c r="CZ24" s="679">
        <v>27.8</v>
      </c>
      <c r="DA24" s="680"/>
      <c r="DB24" s="680"/>
      <c r="DC24" s="699"/>
      <c r="DD24" s="724">
        <v>586612</v>
      </c>
      <c r="DE24" s="675"/>
      <c r="DF24" s="675"/>
      <c r="DG24" s="675"/>
      <c r="DH24" s="675"/>
      <c r="DI24" s="675"/>
      <c r="DJ24" s="675"/>
      <c r="DK24" s="676"/>
      <c r="DL24" s="724">
        <v>549295</v>
      </c>
      <c r="DM24" s="675"/>
      <c r="DN24" s="675"/>
      <c r="DO24" s="675"/>
      <c r="DP24" s="675"/>
      <c r="DQ24" s="675"/>
      <c r="DR24" s="675"/>
      <c r="DS24" s="675"/>
      <c r="DT24" s="675"/>
      <c r="DU24" s="675"/>
      <c r="DV24" s="676"/>
      <c r="DW24" s="679">
        <v>47</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1</v>
      </c>
      <c r="S25" s="686"/>
      <c r="T25" s="686"/>
      <c r="U25" s="686"/>
      <c r="V25" s="686"/>
      <c r="W25" s="686"/>
      <c r="X25" s="686"/>
      <c r="Y25" s="687"/>
      <c r="Z25" s="688">
        <v>0</v>
      </c>
      <c r="AA25" s="688"/>
      <c r="AB25" s="688"/>
      <c r="AC25" s="688"/>
      <c r="AD25" s="689" t="s">
        <v>233</v>
      </c>
      <c r="AE25" s="689"/>
      <c r="AF25" s="689"/>
      <c r="AG25" s="689"/>
      <c r="AH25" s="689"/>
      <c r="AI25" s="689"/>
      <c r="AJ25" s="689"/>
      <c r="AK25" s="689"/>
      <c r="AL25" s="690" t="s">
        <v>239</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137</v>
      </c>
      <c r="BP25" s="688"/>
      <c r="BQ25" s="688"/>
      <c r="BR25" s="688"/>
      <c r="BS25" s="694" t="s">
        <v>233</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415735</v>
      </c>
      <c r="CS25" s="721"/>
      <c r="CT25" s="721"/>
      <c r="CU25" s="721"/>
      <c r="CV25" s="721"/>
      <c r="CW25" s="721"/>
      <c r="CX25" s="721"/>
      <c r="CY25" s="722"/>
      <c r="CZ25" s="690">
        <v>18.399999999999999</v>
      </c>
      <c r="DA25" s="719"/>
      <c r="DB25" s="719"/>
      <c r="DC25" s="723"/>
      <c r="DD25" s="694">
        <v>392860</v>
      </c>
      <c r="DE25" s="721"/>
      <c r="DF25" s="721"/>
      <c r="DG25" s="721"/>
      <c r="DH25" s="721"/>
      <c r="DI25" s="721"/>
      <c r="DJ25" s="721"/>
      <c r="DK25" s="722"/>
      <c r="DL25" s="694">
        <v>356215</v>
      </c>
      <c r="DM25" s="721"/>
      <c r="DN25" s="721"/>
      <c r="DO25" s="721"/>
      <c r="DP25" s="721"/>
      <c r="DQ25" s="721"/>
      <c r="DR25" s="721"/>
      <c r="DS25" s="721"/>
      <c r="DT25" s="721"/>
      <c r="DU25" s="721"/>
      <c r="DV25" s="722"/>
      <c r="DW25" s="690">
        <v>30.5</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1222662</v>
      </c>
      <c r="S26" s="686"/>
      <c r="T26" s="686"/>
      <c r="U26" s="686"/>
      <c r="V26" s="686"/>
      <c r="W26" s="686"/>
      <c r="X26" s="686"/>
      <c r="Y26" s="687"/>
      <c r="Z26" s="688">
        <v>51.6</v>
      </c>
      <c r="AA26" s="688"/>
      <c r="AB26" s="688"/>
      <c r="AC26" s="688"/>
      <c r="AD26" s="689">
        <v>1109201</v>
      </c>
      <c r="AE26" s="689"/>
      <c r="AF26" s="689"/>
      <c r="AG26" s="689"/>
      <c r="AH26" s="689"/>
      <c r="AI26" s="689"/>
      <c r="AJ26" s="689"/>
      <c r="AK26" s="689"/>
      <c r="AL26" s="690">
        <v>97.5</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233</v>
      </c>
      <c r="BH26" s="686"/>
      <c r="BI26" s="686"/>
      <c r="BJ26" s="686"/>
      <c r="BK26" s="686"/>
      <c r="BL26" s="686"/>
      <c r="BM26" s="686"/>
      <c r="BN26" s="687"/>
      <c r="BO26" s="688" t="s">
        <v>137</v>
      </c>
      <c r="BP26" s="688"/>
      <c r="BQ26" s="688"/>
      <c r="BR26" s="688"/>
      <c r="BS26" s="694" t="s">
        <v>129</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227112</v>
      </c>
      <c r="CS26" s="686"/>
      <c r="CT26" s="686"/>
      <c r="CU26" s="686"/>
      <c r="CV26" s="686"/>
      <c r="CW26" s="686"/>
      <c r="CX26" s="686"/>
      <c r="CY26" s="687"/>
      <c r="CZ26" s="690">
        <v>10.1</v>
      </c>
      <c r="DA26" s="719"/>
      <c r="DB26" s="719"/>
      <c r="DC26" s="723"/>
      <c r="DD26" s="694">
        <v>207933</v>
      </c>
      <c r="DE26" s="686"/>
      <c r="DF26" s="686"/>
      <c r="DG26" s="686"/>
      <c r="DH26" s="686"/>
      <c r="DI26" s="686"/>
      <c r="DJ26" s="686"/>
      <c r="DK26" s="687"/>
      <c r="DL26" s="694" t="s">
        <v>233</v>
      </c>
      <c r="DM26" s="686"/>
      <c r="DN26" s="686"/>
      <c r="DO26" s="686"/>
      <c r="DP26" s="686"/>
      <c r="DQ26" s="686"/>
      <c r="DR26" s="686"/>
      <c r="DS26" s="686"/>
      <c r="DT26" s="686"/>
      <c r="DU26" s="686"/>
      <c r="DV26" s="687"/>
      <c r="DW26" s="690" t="s">
        <v>233</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t="s">
        <v>129</v>
      </c>
      <c r="S27" s="686"/>
      <c r="T27" s="686"/>
      <c r="U27" s="686"/>
      <c r="V27" s="686"/>
      <c r="W27" s="686"/>
      <c r="X27" s="686"/>
      <c r="Y27" s="687"/>
      <c r="Z27" s="688" t="s">
        <v>233</v>
      </c>
      <c r="AA27" s="688"/>
      <c r="AB27" s="688"/>
      <c r="AC27" s="688"/>
      <c r="AD27" s="689" t="s">
        <v>129</v>
      </c>
      <c r="AE27" s="689"/>
      <c r="AF27" s="689"/>
      <c r="AG27" s="689"/>
      <c r="AH27" s="689"/>
      <c r="AI27" s="689"/>
      <c r="AJ27" s="689"/>
      <c r="AK27" s="689"/>
      <c r="AL27" s="690" t="s">
        <v>129</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239195</v>
      </c>
      <c r="BH27" s="686"/>
      <c r="BI27" s="686"/>
      <c r="BJ27" s="686"/>
      <c r="BK27" s="686"/>
      <c r="BL27" s="686"/>
      <c r="BM27" s="686"/>
      <c r="BN27" s="687"/>
      <c r="BO27" s="688">
        <v>100</v>
      </c>
      <c r="BP27" s="688"/>
      <c r="BQ27" s="688"/>
      <c r="BR27" s="688"/>
      <c r="BS27" s="694">
        <v>30435</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30206</v>
      </c>
      <c r="CS27" s="721"/>
      <c r="CT27" s="721"/>
      <c r="CU27" s="721"/>
      <c r="CV27" s="721"/>
      <c r="CW27" s="721"/>
      <c r="CX27" s="721"/>
      <c r="CY27" s="722"/>
      <c r="CZ27" s="690">
        <v>1.3</v>
      </c>
      <c r="DA27" s="719"/>
      <c r="DB27" s="719"/>
      <c r="DC27" s="723"/>
      <c r="DD27" s="694">
        <v>12634</v>
      </c>
      <c r="DE27" s="721"/>
      <c r="DF27" s="721"/>
      <c r="DG27" s="721"/>
      <c r="DH27" s="721"/>
      <c r="DI27" s="721"/>
      <c r="DJ27" s="721"/>
      <c r="DK27" s="722"/>
      <c r="DL27" s="694">
        <v>11962</v>
      </c>
      <c r="DM27" s="721"/>
      <c r="DN27" s="721"/>
      <c r="DO27" s="721"/>
      <c r="DP27" s="721"/>
      <c r="DQ27" s="721"/>
      <c r="DR27" s="721"/>
      <c r="DS27" s="721"/>
      <c r="DT27" s="721"/>
      <c r="DU27" s="721"/>
      <c r="DV27" s="722"/>
      <c r="DW27" s="690">
        <v>1</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174</v>
      </c>
      <c r="S28" s="686"/>
      <c r="T28" s="686"/>
      <c r="U28" s="686"/>
      <c r="V28" s="686"/>
      <c r="W28" s="686"/>
      <c r="X28" s="686"/>
      <c r="Y28" s="687"/>
      <c r="Z28" s="688">
        <v>0</v>
      </c>
      <c r="AA28" s="688"/>
      <c r="AB28" s="688"/>
      <c r="AC28" s="688"/>
      <c r="AD28" s="689" t="s">
        <v>129</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181118</v>
      </c>
      <c r="CS28" s="686"/>
      <c r="CT28" s="686"/>
      <c r="CU28" s="686"/>
      <c r="CV28" s="686"/>
      <c r="CW28" s="686"/>
      <c r="CX28" s="686"/>
      <c r="CY28" s="687"/>
      <c r="CZ28" s="690">
        <v>8</v>
      </c>
      <c r="DA28" s="719"/>
      <c r="DB28" s="719"/>
      <c r="DC28" s="723"/>
      <c r="DD28" s="694">
        <v>181118</v>
      </c>
      <c r="DE28" s="686"/>
      <c r="DF28" s="686"/>
      <c r="DG28" s="686"/>
      <c r="DH28" s="686"/>
      <c r="DI28" s="686"/>
      <c r="DJ28" s="686"/>
      <c r="DK28" s="687"/>
      <c r="DL28" s="694">
        <v>181118</v>
      </c>
      <c r="DM28" s="686"/>
      <c r="DN28" s="686"/>
      <c r="DO28" s="686"/>
      <c r="DP28" s="686"/>
      <c r="DQ28" s="686"/>
      <c r="DR28" s="686"/>
      <c r="DS28" s="686"/>
      <c r="DT28" s="686"/>
      <c r="DU28" s="686"/>
      <c r="DV28" s="687"/>
      <c r="DW28" s="690">
        <v>15.5</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3326</v>
      </c>
      <c r="S29" s="686"/>
      <c r="T29" s="686"/>
      <c r="U29" s="686"/>
      <c r="V29" s="686"/>
      <c r="W29" s="686"/>
      <c r="X29" s="686"/>
      <c r="Y29" s="687"/>
      <c r="Z29" s="688">
        <v>0.1</v>
      </c>
      <c r="AA29" s="688"/>
      <c r="AB29" s="688"/>
      <c r="AC29" s="688"/>
      <c r="AD29" s="689">
        <v>2723</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181118</v>
      </c>
      <c r="CS29" s="721"/>
      <c r="CT29" s="721"/>
      <c r="CU29" s="721"/>
      <c r="CV29" s="721"/>
      <c r="CW29" s="721"/>
      <c r="CX29" s="721"/>
      <c r="CY29" s="722"/>
      <c r="CZ29" s="690">
        <v>8</v>
      </c>
      <c r="DA29" s="719"/>
      <c r="DB29" s="719"/>
      <c r="DC29" s="723"/>
      <c r="DD29" s="694">
        <v>181118</v>
      </c>
      <c r="DE29" s="721"/>
      <c r="DF29" s="721"/>
      <c r="DG29" s="721"/>
      <c r="DH29" s="721"/>
      <c r="DI29" s="721"/>
      <c r="DJ29" s="721"/>
      <c r="DK29" s="722"/>
      <c r="DL29" s="694">
        <v>181118</v>
      </c>
      <c r="DM29" s="721"/>
      <c r="DN29" s="721"/>
      <c r="DO29" s="721"/>
      <c r="DP29" s="721"/>
      <c r="DQ29" s="721"/>
      <c r="DR29" s="721"/>
      <c r="DS29" s="721"/>
      <c r="DT29" s="721"/>
      <c r="DU29" s="721"/>
      <c r="DV29" s="722"/>
      <c r="DW29" s="690">
        <v>15.5</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609</v>
      </c>
      <c r="S30" s="686"/>
      <c r="T30" s="686"/>
      <c r="U30" s="686"/>
      <c r="V30" s="686"/>
      <c r="W30" s="686"/>
      <c r="X30" s="686"/>
      <c r="Y30" s="687"/>
      <c r="Z30" s="688">
        <v>0</v>
      </c>
      <c r="AA30" s="688"/>
      <c r="AB30" s="688"/>
      <c r="AC30" s="688"/>
      <c r="AD30" s="689" t="s">
        <v>233</v>
      </c>
      <c r="AE30" s="689"/>
      <c r="AF30" s="689"/>
      <c r="AG30" s="689"/>
      <c r="AH30" s="689"/>
      <c r="AI30" s="689"/>
      <c r="AJ30" s="689"/>
      <c r="AK30" s="689"/>
      <c r="AL30" s="690" t="s">
        <v>129</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173448</v>
      </c>
      <c r="CS30" s="686"/>
      <c r="CT30" s="686"/>
      <c r="CU30" s="686"/>
      <c r="CV30" s="686"/>
      <c r="CW30" s="686"/>
      <c r="CX30" s="686"/>
      <c r="CY30" s="687"/>
      <c r="CZ30" s="690">
        <v>7.7</v>
      </c>
      <c r="DA30" s="719"/>
      <c r="DB30" s="719"/>
      <c r="DC30" s="723"/>
      <c r="DD30" s="694">
        <v>173448</v>
      </c>
      <c r="DE30" s="686"/>
      <c r="DF30" s="686"/>
      <c r="DG30" s="686"/>
      <c r="DH30" s="686"/>
      <c r="DI30" s="686"/>
      <c r="DJ30" s="686"/>
      <c r="DK30" s="687"/>
      <c r="DL30" s="694">
        <v>173448</v>
      </c>
      <c r="DM30" s="686"/>
      <c r="DN30" s="686"/>
      <c r="DO30" s="686"/>
      <c r="DP30" s="686"/>
      <c r="DQ30" s="686"/>
      <c r="DR30" s="686"/>
      <c r="DS30" s="686"/>
      <c r="DT30" s="686"/>
      <c r="DU30" s="686"/>
      <c r="DV30" s="687"/>
      <c r="DW30" s="690">
        <v>14.8</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301040</v>
      </c>
      <c r="S31" s="686"/>
      <c r="T31" s="686"/>
      <c r="U31" s="686"/>
      <c r="V31" s="686"/>
      <c r="W31" s="686"/>
      <c r="X31" s="686"/>
      <c r="Y31" s="687"/>
      <c r="Z31" s="688">
        <v>12.7</v>
      </c>
      <c r="AA31" s="688"/>
      <c r="AB31" s="688"/>
      <c r="AC31" s="688"/>
      <c r="AD31" s="689" t="s">
        <v>233</v>
      </c>
      <c r="AE31" s="689"/>
      <c r="AF31" s="689"/>
      <c r="AG31" s="689"/>
      <c r="AH31" s="689"/>
      <c r="AI31" s="689"/>
      <c r="AJ31" s="689"/>
      <c r="AK31" s="689"/>
      <c r="AL31" s="690" t="s">
        <v>233</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53">
        <v>98.2</v>
      </c>
      <c r="BH31" s="740"/>
      <c r="BI31" s="740"/>
      <c r="BJ31" s="740"/>
      <c r="BK31" s="740"/>
      <c r="BL31" s="740"/>
      <c r="BM31" s="680">
        <v>93.6</v>
      </c>
      <c r="BN31" s="740"/>
      <c r="BO31" s="740"/>
      <c r="BP31" s="740"/>
      <c r="BQ31" s="741"/>
      <c r="BR31" s="753">
        <v>98.5</v>
      </c>
      <c r="BS31" s="740"/>
      <c r="BT31" s="740"/>
      <c r="BU31" s="740"/>
      <c r="BV31" s="740"/>
      <c r="BW31" s="740"/>
      <c r="BX31" s="680">
        <v>93</v>
      </c>
      <c r="BY31" s="740"/>
      <c r="BZ31" s="740"/>
      <c r="CA31" s="740"/>
      <c r="CB31" s="741"/>
      <c r="CD31" s="727"/>
      <c r="CE31" s="728"/>
      <c r="CF31" s="700" t="s">
        <v>313</v>
      </c>
      <c r="CG31" s="701"/>
      <c r="CH31" s="701"/>
      <c r="CI31" s="701"/>
      <c r="CJ31" s="701"/>
      <c r="CK31" s="701"/>
      <c r="CL31" s="701"/>
      <c r="CM31" s="701"/>
      <c r="CN31" s="701"/>
      <c r="CO31" s="701"/>
      <c r="CP31" s="701"/>
      <c r="CQ31" s="702"/>
      <c r="CR31" s="685">
        <v>7670</v>
      </c>
      <c r="CS31" s="721"/>
      <c r="CT31" s="721"/>
      <c r="CU31" s="721"/>
      <c r="CV31" s="721"/>
      <c r="CW31" s="721"/>
      <c r="CX31" s="721"/>
      <c r="CY31" s="722"/>
      <c r="CZ31" s="690">
        <v>0.3</v>
      </c>
      <c r="DA31" s="719"/>
      <c r="DB31" s="719"/>
      <c r="DC31" s="723"/>
      <c r="DD31" s="694">
        <v>7670</v>
      </c>
      <c r="DE31" s="721"/>
      <c r="DF31" s="721"/>
      <c r="DG31" s="721"/>
      <c r="DH31" s="721"/>
      <c r="DI31" s="721"/>
      <c r="DJ31" s="721"/>
      <c r="DK31" s="722"/>
      <c r="DL31" s="694">
        <v>7670</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98.8</v>
      </c>
      <c r="BH32" s="721"/>
      <c r="BI32" s="721"/>
      <c r="BJ32" s="721"/>
      <c r="BK32" s="721"/>
      <c r="BL32" s="721"/>
      <c r="BM32" s="691">
        <v>98.7</v>
      </c>
      <c r="BN32" s="751"/>
      <c r="BO32" s="751"/>
      <c r="BP32" s="751"/>
      <c r="BQ32" s="752"/>
      <c r="BR32" s="754">
        <v>99.4</v>
      </c>
      <c r="BS32" s="721"/>
      <c r="BT32" s="721"/>
      <c r="BU32" s="721"/>
      <c r="BV32" s="721"/>
      <c r="BW32" s="721"/>
      <c r="BX32" s="691">
        <v>99.2</v>
      </c>
      <c r="BY32" s="751"/>
      <c r="BZ32" s="751"/>
      <c r="CA32" s="751"/>
      <c r="CB32" s="752"/>
      <c r="CD32" s="729"/>
      <c r="CE32" s="730"/>
      <c r="CF32" s="700" t="s">
        <v>317</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137</v>
      </c>
      <c r="DA32" s="719"/>
      <c r="DB32" s="719"/>
      <c r="DC32" s="723"/>
      <c r="DD32" s="694" t="s">
        <v>129</v>
      </c>
      <c r="DE32" s="686"/>
      <c r="DF32" s="686"/>
      <c r="DG32" s="686"/>
      <c r="DH32" s="686"/>
      <c r="DI32" s="686"/>
      <c r="DJ32" s="686"/>
      <c r="DK32" s="687"/>
      <c r="DL32" s="694" t="s">
        <v>233</v>
      </c>
      <c r="DM32" s="686"/>
      <c r="DN32" s="686"/>
      <c r="DO32" s="686"/>
      <c r="DP32" s="686"/>
      <c r="DQ32" s="686"/>
      <c r="DR32" s="686"/>
      <c r="DS32" s="686"/>
      <c r="DT32" s="686"/>
      <c r="DU32" s="686"/>
      <c r="DV32" s="687"/>
      <c r="DW32" s="690" t="s">
        <v>239</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46697</v>
      </c>
      <c r="S33" s="686"/>
      <c r="T33" s="686"/>
      <c r="U33" s="686"/>
      <c r="V33" s="686"/>
      <c r="W33" s="686"/>
      <c r="X33" s="686"/>
      <c r="Y33" s="687"/>
      <c r="Z33" s="688">
        <v>2</v>
      </c>
      <c r="AA33" s="688"/>
      <c r="AB33" s="688"/>
      <c r="AC33" s="688"/>
      <c r="AD33" s="689" t="s">
        <v>233</v>
      </c>
      <c r="AE33" s="689"/>
      <c r="AF33" s="689"/>
      <c r="AG33" s="689"/>
      <c r="AH33" s="689"/>
      <c r="AI33" s="689"/>
      <c r="AJ33" s="689"/>
      <c r="AK33" s="689"/>
      <c r="AL33" s="690" t="s">
        <v>233</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97.6</v>
      </c>
      <c r="BH33" s="756"/>
      <c r="BI33" s="756"/>
      <c r="BJ33" s="756"/>
      <c r="BK33" s="756"/>
      <c r="BL33" s="756"/>
      <c r="BM33" s="757">
        <v>90.9</v>
      </c>
      <c r="BN33" s="756"/>
      <c r="BO33" s="756"/>
      <c r="BP33" s="756"/>
      <c r="BQ33" s="758"/>
      <c r="BR33" s="755">
        <v>97.9</v>
      </c>
      <c r="BS33" s="756"/>
      <c r="BT33" s="756"/>
      <c r="BU33" s="756"/>
      <c r="BV33" s="756"/>
      <c r="BW33" s="756"/>
      <c r="BX33" s="757">
        <v>90.1</v>
      </c>
      <c r="BY33" s="756"/>
      <c r="BZ33" s="756"/>
      <c r="CA33" s="756"/>
      <c r="CB33" s="758"/>
      <c r="CD33" s="700" t="s">
        <v>320</v>
      </c>
      <c r="CE33" s="701"/>
      <c r="CF33" s="701"/>
      <c r="CG33" s="701"/>
      <c r="CH33" s="701"/>
      <c r="CI33" s="701"/>
      <c r="CJ33" s="701"/>
      <c r="CK33" s="701"/>
      <c r="CL33" s="701"/>
      <c r="CM33" s="701"/>
      <c r="CN33" s="701"/>
      <c r="CO33" s="701"/>
      <c r="CP33" s="701"/>
      <c r="CQ33" s="702"/>
      <c r="CR33" s="685">
        <v>1045704</v>
      </c>
      <c r="CS33" s="721"/>
      <c r="CT33" s="721"/>
      <c r="CU33" s="721"/>
      <c r="CV33" s="721"/>
      <c r="CW33" s="721"/>
      <c r="CX33" s="721"/>
      <c r="CY33" s="722"/>
      <c r="CZ33" s="690">
        <v>46.4</v>
      </c>
      <c r="DA33" s="719"/>
      <c r="DB33" s="719"/>
      <c r="DC33" s="723"/>
      <c r="DD33" s="694">
        <v>811621</v>
      </c>
      <c r="DE33" s="721"/>
      <c r="DF33" s="721"/>
      <c r="DG33" s="721"/>
      <c r="DH33" s="721"/>
      <c r="DI33" s="721"/>
      <c r="DJ33" s="721"/>
      <c r="DK33" s="722"/>
      <c r="DL33" s="694">
        <v>357989</v>
      </c>
      <c r="DM33" s="721"/>
      <c r="DN33" s="721"/>
      <c r="DO33" s="721"/>
      <c r="DP33" s="721"/>
      <c r="DQ33" s="721"/>
      <c r="DR33" s="721"/>
      <c r="DS33" s="721"/>
      <c r="DT33" s="721"/>
      <c r="DU33" s="721"/>
      <c r="DV33" s="722"/>
      <c r="DW33" s="690">
        <v>30.6</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30777</v>
      </c>
      <c r="S34" s="686"/>
      <c r="T34" s="686"/>
      <c r="U34" s="686"/>
      <c r="V34" s="686"/>
      <c r="W34" s="686"/>
      <c r="X34" s="686"/>
      <c r="Y34" s="687"/>
      <c r="Z34" s="688">
        <v>1.3</v>
      </c>
      <c r="AA34" s="688"/>
      <c r="AB34" s="688"/>
      <c r="AC34" s="688"/>
      <c r="AD34" s="689">
        <v>25909</v>
      </c>
      <c r="AE34" s="689"/>
      <c r="AF34" s="689"/>
      <c r="AG34" s="689"/>
      <c r="AH34" s="689"/>
      <c r="AI34" s="689"/>
      <c r="AJ34" s="689"/>
      <c r="AK34" s="689"/>
      <c r="AL34" s="690">
        <v>2.2999999999999998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205853</v>
      </c>
      <c r="CS34" s="686"/>
      <c r="CT34" s="686"/>
      <c r="CU34" s="686"/>
      <c r="CV34" s="686"/>
      <c r="CW34" s="686"/>
      <c r="CX34" s="686"/>
      <c r="CY34" s="687"/>
      <c r="CZ34" s="690">
        <v>9.1</v>
      </c>
      <c r="DA34" s="719"/>
      <c r="DB34" s="719"/>
      <c r="DC34" s="723"/>
      <c r="DD34" s="694">
        <v>169356</v>
      </c>
      <c r="DE34" s="686"/>
      <c r="DF34" s="686"/>
      <c r="DG34" s="686"/>
      <c r="DH34" s="686"/>
      <c r="DI34" s="686"/>
      <c r="DJ34" s="686"/>
      <c r="DK34" s="687"/>
      <c r="DL34" s="694">
        <v>118344</v>
      </c>
      <c r="DM34" s="686"/>
      <c r="DN34" s="686"/>
      <c r="DO34" s="686"/>
      <c r="DP34" s="686"/>
      <c r="DQ34" s="686"/>
      <c r="DR34" s="686"/>
      <c r="DS34" s="686"/>
      <c r="DT34" s="686"/>
      <c r="DU34" s="686"/>
      <c r="DV34" s="687"/>
      <c r="DW34" s="690">
        <v>10.1</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16930</v>
      </c>
      <c r="S35" s="686"/>
      <c r="T35" s="686"/>
      <c r="U35" s="686"/>
      <c r="V35" s="686"/>
      <c r="W35" s="686"/>
      <c r="X35" s="686"/>
      <c r="Y35" s="687"/>
      <c r="Z35" s="688">
        <v>0.7</v>
      </c>
      <c r="AA35" s="688"/>
      <c r="AB35" s="688"/>
      <c r="AC35" s="688"/>
      <c r="AD35" s="689" t="s">
        <v>239</v>
      </c>
      <c r="AE35" s="689"/>
      <c r="AF35" s="689"/>
      <c r="AG35" s="689"/>
      <c r="AH35" s="689"/>
      <c r="AI35" s="689"/>
      <c r="AJ35" s="689"/>
      <c r="AK35" s="689"/>
      <c r="AL35" s="690" t="s">
        <v>233</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19099</v>
      </c>
      <c r="CS35" s="721"/>
      <c r="CT35" s="721"/>
      <c r="CU35" s="721"/>
      <c r="CV35" s="721"/>
      <c r="CW35" s="721"/>
      <c r="CX35" s="721"/>
      <c r="CY35" s="722"/>
      <c r="CZ35" s="690">
        <v>0.8</v>
      </c>
      <c r="DA35" s="719"/>
      <c r="DB35" s="719"/>
      <c r="DC35" s="723"/>
      <c r="DD35" s="694">
        <v>19024</v>
      </c>
      <c r="DE35" s="721"/>
      <c r="DF35" s="721"/>
      <c r="DG35" s="721"/>
      <c r="DH35" s="721"/>
      <c r="DI35" s="721"/>
      <c r="DJ35" s="721"/>
      <c r="DK35" s="722"/>
      <c r="DL35" s="694">
        <v>18364</v>
      </c>
      <c r="DM35" s="721"/>
      <c r="DN35" s="721"/>
      <c r="DO35" s="721"/>
      <c r="DP35" s="721"/>
      <c r="DQ35" s="721"/>
      <c r="DR35" s="721"/>
      <c r="DS35" s="721"/>
      <c r="DT35" s="721"/>
      <c r="DU35" s="721"/>
      <c r="DV35" s="722"/>
      <c r="DW35" s="690">
        <v>1.6</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149756</v>
      </c>
      <c r="S36" s="686"/>
      <c r="T36" s="686"/>
      <c r="U36" s="686"/>
      <c r="V36" s="686"/>
      <c r="W36" s="686"/>
      <c r="X36" s="686"/>
      <c r="Y36" s="687"/>
      <c r="Z36" s="688">
        <v>6.3</v>
      </c>
      <c r="AA36" s="688"/>
      <c r="AB36" s="688"/>
      <c r="AC36" s="688"/>
      <c r="AD36" s="689" t="s">
        <v>233</v>
      </c>
      <c r="AE36" s="689"/>
      <c r="AF36" s="689"/>
      <c r="AG36" s="689"/>
      <c r="AH36" s="689"/>
      <c r="AI36" s="689"/>
      <c r="AJ36" s="689"/>
      <c r="AK36" s="689"/>
      <c r="AL36" s="690" t="s">
        <v>129</v>
      </c>
      <c r="AM36" s="691"/>
      <c r="AN36" s="691"/>
      <c r="AO36" s="692"/>
      <c r="AP36" s="235"/>
      <c r="AQ36" s="759" t="s">
        <v>328</v>
      </c>
      <c r="AR36" s="760"/>
      <c r="AS36" s="760"/>
      <c r="AT36" s="760"/>
      <c r="AU36" s="760"/>
      <c r="AV36" s="760"/>
      <c r="AW36" s="760"/>
      <c r="AX36" s="760"/>
      <c r="AY36" s="761"/>
      <c r="AZ36" s="674">
        <v>259677</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4189</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581364</v>
      </c>
      <c r="CS36" s="686"/>
      <c r="CT36" s="686"/>
      <c r="CU36" s="686"/>
      <c r="CV36" s="686"/>
      <c r="CW36" s="686"/>
      <c r="CX36" s="686"/>
      <c r="CY36" s="687"/>
      <c r="CZ36" s="690">
        <v>25.8</v>
      </c>
      <c r="DA36" s="719"/>
      <c r="DB36" s="719"/>
      <c r="DC36" s="723"/>
      <c r="DD36" s="694">
        <v>438815</v>
      </c>
      <c r="DE36" s="686"/>
      <c r="DF36" s="686"/>
      <c r="DG36" s="686"/>
      <c r="DH36" s="686"/>
      <c r="DI36" s="686"/>
      <c r="DJ36" s="686"/>
      <c r="DK36" s="687"/>
      <c r="DL36" s="694">
        <v>162457</v>
      </c>
      <c r="DM36" s="686"/>
      <c r="DN36" s="686"/>
      <c r="DO36" s="686"/>
      <c r="DP36" s="686"/>
      <c r="DQ36" s="686"/>
      <c r="DR36" s="686"/>
      <c r="DS36" s="686"/>
      <c r="DT36" s="686"/>
      <c r="DU36" s="686"/>
      <c r="DV36" s="687"/>
      <c r="DW36" s="690">
        <v>13.9</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111830</v>
      </c>
      <c r="S37" s="686"/>
      <c r="T37" s="686"/>
      <c r="U37" s="686"/>
      <c r="V37" s="686"/>
      <c r="W37" s="686"/>
      <c r="X37" s="686"/>
      <c r="Y37" s="687"/>
      <c r="Z37" s="688">
        <v>4.7</v>
      </c>
      <c r="AA37" s="688"/>
      <c r="AB37" s="688"/>
      <c r="AC37" s="688"/>
      <c r="AD37" s="689" t="s">
        <v>129</v>
      </c>
      <c r="AE37" s="689"/>
      <c r="AF37" s="689"/>
      <c r="AG37" s="689"/>
      <c r="AH37" s="689"/>
      <c r="AI37" s="689"/>
      <c r="AJ37" s="689"/>
      <c r="AK37" s="689"/>
      <c r="AL37" s="690" t="s">
        <v>233</v>
      </c>
      <c r="AM37" s="691"/>
      <c r="AN37" s="691"/>
      <c r="AO37" s="692"/>
      <c r="AQ37" s="763" t="s">
        <v>332</v>
      </c>
      <c r="AR37" s="764"/>
      <c r="AS37" s="764"/>
      <c r="AT37" s="764"/>
      <c r="AU37" s="764"/>
      <c r="AV37" s="764"/>
      <c r="AW37" s="764"/>
      <c r="AX37" s="764"/>
      <c r="AY37" s="765"/>
      <c r="AZ37" s="685">
        <v>177168</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4189</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114122</v>
      </c>
      <c r="CS37" s="721"/>
      <c r="CT37" s="721"/>
      <c r="CU37" s="721"/>
      <c r="CV37" s="721"/>
      <c r="CW37" s="721"/>
      <c r="CX37" s="721"/>
      <c r="CY37" s="722"/>
      <c r="CZ37" s="690">
        <v>5.0999999999999996</v>
      </c>
      <c r="DA37" s="719"/>
      <c r="DB37" s="719"/>
      <c r="DC37" s="723"/>
      <c r="DD37" s="694">
        <v>97259</v>
      </c>
      <c r="DE37" s="721"/>
      <c r="DF37" s="721"/>
      <c r="DG37" s="721"/>
      <c r="DH37" s="721"/>
      <c r="DI37" s="721"/>
      <c r="DJ37" s="721"/>
      <c r="DK37" s="722"/>
      <c r="DL37" s="694">
        <v>82896</v>
      </c>
      <c r="DM37" s="721"/>
      <c r="DN37" s="721"/>
      <c r="DO37" s="721"/>
      <c r="DP37" s="721"/>
      <c r="DQ37" s="721"/>
      <c r="DR37" s="721"/>
      <c r="DS37" s="721"/>
      <c r="DT37" s="721"/>
      <c r="DU37" s="721"/>
      <c r="DV37" s="722"/>
      <c r="DW37" s="690">
        <v>7.1</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77735</v>
      </c>
      <c r="S38" s="686"/>
      <c r="T38" s="686"/>
      <c r="U38" s="686"/>
      <c r="V38" s="686"/>
      <c r="W38" s="686"/>
      <c r="X38" s="686"/>
      <c r="Y38" s="687"/>
      <c r="Z38" s="688">
        <v>3.3</v>
      </c>
      <c r="AA38" s="688"/>
      <c r="AB38" s="688"/>
      <c r="AC38" s="688"/>
      <c r="AD38" s="689">
        <v>4</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23120</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108</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82509</v>
      </c>
      <c r="CS38" s="686"/>
      <c r="CT38" s="686"/>
      <c r="CU38" s="686"/>
      <c r="CV38" s="686"/>
      <c r="CW38" s="686"/>
      <c r="CX38" s="686"/>
      <c r="CY38" s="687"/>
      <c r="CZ38" s="690">
        <v>3.7</v>
      </c>
      <c r="DA38" s="719"/>
      <c r="DB38" s="719"/>
      <c r="DC38" s="723"/>
      <c r="DD38" s="694">
        <v>61409</v>
      </c>
      <c r="DE38" s="686"/>
      <c r="DF38" s="686"/>
      <c r="DG38" s="686"/>
      <c r="DH38" s="686"/>
      <c r="DI38" s="686"/>
      <c r="DJ38" s="686"/>
      <c r="DK38" s="687"/>
      <c r="DL38" s="694">
        <v>58824</v>
      </c>
      <c r="DM38" s="686"/>
      <c r="DN38" s="686"/>
      <c r="DO38" s="686"/>
      <c r="DP38" s="686"/>
      <c r="DQ38" s="686"/>
      <c r="DR38" s="686"/>
      <c r="DS38" s="686"/>
      <c r="DT38" s="686"/>
      <c r="DU38" s="686"/>
      <c r="DV38" s="687"/>
      <c r="DW38" s="690">
        <v>5</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410203</v>
      </c>
      <c r="S39" s="686"/>
      <c r="T39" s="686"/>
      <c r="U39" s="686"/>
      <c r="V39" s="686"/>
      <c r="W39" s="686"/>
      <c r="X39" s="686"/>
      <c r="Y39" s="687"/>
      <c r="Z39" s="688">
        <v>17.3</v>
      </c>
      <c r="AA39" s="688"/>
      <c r="AB39" s="688"/>
      <c r="AC39" s="688"/>
      <c r="AD39" s="689" t="s">
        <v>233</v>
      </c>
      <c r="AE39" s="689"/>
      <c r="AF39" s="689"/>
      <c r="AG39" s="689"/>
      <c r="AH39" s="689"/>
      <c r="AI39" s="689"/>
      <c r="AJ39" s="689"/>
      <c r="AK39" s="689"/>
      <c r="AL39" s="690" t="s">
        <v>233</v>
      </c>
      <c r="AM39" s="691"/>
      <c r="AN39" s="691"/>
      <c r="AO39" s="692"/>
      <c r="AQ39" s="763" t="s">
        <v>340</v>
      </c>
      <c r="AR39" s="764"/>
      <c r="AS39" s="764"/>
      <c r="AT39" s="764"/>
      <c r="AU39" s="764"/>
      <c r="AV39" s="764"/>
      <c r="AW39" s="764"/>
      <c r="AX39" s="764"/>
      <c r="AY39" s="765"/>
      <c r="AZ39" s="685">
        <v>10700</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150</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142359</v>
      </c>
      <c r="CS39" s="721"/>
      <c r="CT39" s="721"/>
      <c r="CU39" s="721"/>
      <c r="CV39" s="721"/>
      <c r="CW39" s="721"/>
      <c r="CX39" s="721"/>
      <c r="CY39" s="722"/>
      <c r="CZ39" s="690">
        <v>6.3</v>
      </c>
      <c r="DA39" s="719"/>
      <c r="DB39" s="719"/>
      <c r="DC39" s="723"/>
      <c r="DD39" s="694">
        <v>123017</v>
      </c>
      <c r="DE39" s="721"/>
      <c r="DF39" s="721"/>
      <c r="DG39" s="721"/>
      <c r="DH39" s="721"/>
      <c r="DI39" s="721"/>
      <c r="DJ39" s="721"/>
      <c r="DK39" s="722"/>
      <c r="DL39" s="694" t="s">
        <v>233</v>
      </c>
      <c r="DM39" s="721"/>
      <c r="DN39" s="721"/>
      <c r="DO39" s="721"/>
      <c r="DP39" s="721"/>
      <c r="DQ39" s="721"/>
      <c r="DR39" s="721"/>
      <c r="DS39" s="721"/>
      <c r="DT39" s="721"/>
      <c r="DU39" s="721"/>
      <c r="DV39" s="722"/>
      <c r="DW39" s="690" t="s">
        <v>233</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137</v>
      </c>
      <c r="AA40" s="688"/>
      <c r="AB40" s="688"/>
      <c r="AC40" s="688"/>
      <c r="AD40" s="689" t="s">
        <v>129</v>
      </c>
      <c r="AE40" s="689"/>
      <c r="AF40" s="689"/>
      <c r="AG40" s="689"/>
      <c r="AH40" s="689"/>
      <c r="AI40" s="689"/>
      <c r="AJ40" s="689"/>
      <c r="AK40" s="689"/>
      <c r="AL40" s="690" t="s">
        <v>137</v>
      </c>
      <c r="AM40" s="691"/>
      <c r="AN40" s="691"/>
      <c r="AO40" s="692"/>
      <c r="AQ40" s="763" t="s">
        <v>344</v>
      </c>
      <c r="AR40" s="764"/>
      <c r="AS40" s="764"/>
      <c r="AT40" s="764"/>
      <c r="AU40" s="764"/>
      <c r="AV40" s="764"/>
      <c r="AW40" s="764"/>
      <c r="AX40" s="764"/>
      <c r="AY40" s="765"/>
      <c r="AZ40" s="685">
        <v>20</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80</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14520</v>
      </c>
      <c r="CS40" s="686"/>
      <c r="CT40" s="686"/>
      <c r="CU40" s="686"/>
      <c r="CV40" s="686"/>
      <c r="CW40" s="686"/>
      <c r="CX40" s="686"/>
      <c r="CY40" s="687"/>
      <c r="CZ40" s="690">
        <v>0.6</v>
      </c>
      <c r="DA40" s="719"/>
      <c r="DB40" s="719"/>
      <c r="DC40" s="723"/>
      <c r="DD40" s="694" t="s">
        <v>129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137</v>
      </c>
      <c r="AE41" s="689"/>
      <c r="AF41" s="689"/>
      <c r="AG41" s="689"/>
      <c r="AH41" s="689"/>
      <c r="AI41" s="689"/>
      <c r="AJ41" s="689"/>
      <c r="AK41" s="689"/>
      <c r="AL41" s="690" t="s">
        <v>129</v>
      </c>
      <c r="AM41" s="691"/>
      <c r="AN41" s="691"/>
      <c r="AO41" s="692"/>
      <c r="AQ41" s="763" t="s">
        <v>349</v>
      </c>
      <c r="AR41" s="764"/>
      <c r="AS41" s="764"/>
      <c r="AT41" s="764"/>
      <c r="AU41" s="764"/>
      <c r="AV41" s="764"/>
      <c r="AW41" s="764"/>
      <c r="AX41" s="764"/>
      <c r="AY41" s="765"/>
      <c r="AZ41" s="685">
        <v>31921</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6</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239</v>
      </c>
      <c r="CS41" s="721"/>
      <c r="CT41" s="721"/>
      <c r="CU41" s="721"/>
      <c r="CV41" s="721"/>
      <c r="CW41" s="721"/>
      <c r="CX41" s="721"/>
      <c r="CY41" s="722"/>
      <c r="CZ41" s="690" t="s">
        <v>233</v>
      </c>
      <c r="DA41" s="719"/>
      <c r="DB41" s="719"/>
      <c r="DC41" s="723"/>
      <c r="DD41" s="694" t="s">
        <v>233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30500</v>
      </c>
      <c r="S42" s="686"/>
      <c r="T42" s="686"/>
      <c r="U42" s="686"/>
      <c r="V42" s="686"/>
      <c r="W42" s="686"/>
      <c r="X42" s="686"/>
      <c r="Y42" s="687"/>
      <c r="Z42" s="688">
        <v>1.3</v>
      </c>
      <c r="AA42" s="688"/>
      <c r="AB42" s="688"/>
      <c r="AC42" s="688"/>
      <c r="AD42" s="689" t="s">
        <v>233</v>
      </c>
      <c r="AE42" s="689"/>
      <c r="AF42" s="689"/>
      <c r="AG42" s="689"/>
      <c r="AH42" s="689"/>
      <c r="AI42" s="689"/>
      <c r="AJ42" s="689"/>
      <c r="AK42" s="689"/>
      <c r="AL42" s="690" t="s">
        <v>129</v>
      </c>
      <c r="AM42" s="691"/>
      <c r="AN42" s="691"/>
      <c r="AO42" s="692"/>
      <c r="AQ42" s="784" t="s">
        <v>353</v>
      </c>
      <c r="AR42" s="785"/>
      <c r="AS42" s="785"/>
      <c r="AT42" s="785"/>
      <c r="AU42" s="785"/>
      <c r="AV42" s="785"/>
      <c r="AW42" s="785"/>
      <c r="AX42" s="785"/>
      <c r="AY42" s="786"/>
      <c r="AZ42" s="776">
        <v>16748</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207</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582960</v>
      </c>
      <c r="CS42" s="686"/>
      <c r="CT42" s="686"/>
      <c r="CU42" s="686"/>
      <c r="CV42" s="686"/>
      <c r="CW42" s="686"/>
      <c r="CX42" s="686"/>
      <c r="CY42" s="687"/>
      <c r="CZ42" s="690">
        <v>25.8</v>
      </c>
      <c r="DA42" s="691"/>
      <c r="DB42" s="691"/>
      <c r="DC42" s="703"/>
      <c r="DD42" s="694">
        <v>123939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2371739</v>
      </c>
      <c r="S43" s="777"/>
      <c r="T43" s="777"/>
      <c r="U43" s="777"/>
      <c r="V43" s="777"/>
      <c r="W43" s="777"/>
      <c r="X43" s="777"/>
      <c r="Y43" s="778"/>
      <c r="Z43" s="779">
        <v>100</v>
      </c>
      <c r="AA43" s="779"/>
      <c r="AB43" s="779"/>
      <c r="AC43" s="779"/>
      <c r="AD43" s="780">
        <v>1137837</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t="s">
        <v>233</v>
      </c>
      <c r="CS43" s="721"/>
      <c r="CT43" s="721"/>
      <c r="CU43" s="721"/>
      <c r="CV43" s="721"/>
      <c r="CW43" s="721"/>
      <c r="CX43" s="721"/>
      <c r="CY43" s="722"/>
      <c r="CZ43" s="690" t="s">
        <v>233</v>
      </c>
      <c r="DA43" s="719"/>
      <c r="DB43" s="719"/>
      <c r="DC43" s="723"/>
      <c r="DD43" s="694" t="s">
        <v>233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501288</v>
      </c>
      <c r="CS44" s="686"/>
      <c r="CT44" s="686"/>
      <c r="CU44" s="686"/>
      <c r="CV44" s="686"/>
      <c r="CW44" s="686"/>
      <c r="CX44" s="686"/>
      <c r="CY44" s="687"/>
      <c r="CZ44" s="690">
        <v>22.2</v>
      </c>
      <c r="DA44" s="691"/>
      <c r="DB44" s="691"/>
      <c r="DC44" s="703"/>
      <c r="DD44" s="694">
        <v>119980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128975</v>
      </c>
      <c r="CS45" s="721"/>
      <c r="CT45" s="721"/>
      <c r="CU45" s="721"/>
      <c r="CV45" s="721"/>
      <c r="CW45" s="721"/>
      <c r="CX45" s="721"/>
      <c r="CY45" s="722"/>
      <c r="CZ45" s="690">
        <v>5.7</v>
      </c>
      <c r="DA45" s="719"/>
      <c r="DB45" s="719"/>
      <c r="DC45" s="723"/>
      <c r="DD45" s="694">
        <v>32144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372313</v>
      </c>
      <c r="CS46" s="686"/>
      <c r="CT46" s="686"/>
      <c r="CU46" s="686"/>
      <c r="CV46" s="686"/>
      <c r="CW46" s="686"/>
      <c r="CX46" s="686"/>
      <c r="CY46" s="687"/>
      <c r="CZ46" s="690">
        <v>16.5</v>
      </c>
      <c r="DA46" s="691"/>
      <c r="DB46" s="691"/>
      <c r="DC46" s="703"/>
      <c r="DD46" s="694">
        <v>87836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81672</v>
      </c>
      <c r="CS47" s="721"/>
      <c r="CT47" s="721"/>
      <c r="CU47" s="721"/>
      <c r="CV47" s="721"/>
      <c r="CW47" s="721"/>
      <c r="CX47" s="721"/>
      <c r="CY47" s="722"/>
      <c r="CZ47" s="690">
        <v>3.6</v>
      </c>
      <c r="DA47" s="719"/>
      <c r="DB47" s="719"/>
      <c r="DC47" s="723"/>
      <c r="DD47" s="694">
        <v>3959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233</v>
      </c>
      <c r="CS48" s="686"/>
      <c r="CT48" s="686"/>
      <c r="CU48" s="686"/>
      <c r="CV48" s="686"/>
      <c r="CW48" s="686"/>
      <c r="CX48" s="686"/>
      <c r="CY48" s="687"/>
      <c r="CZ48" s="690" t="s">
        <v>233</v>
      </c>
      <c r="DA48" s="691"/>
      <c r="DB48" s="691"/>
      <c r="DC48" s="703"/>
      <c r="DD48" s="694" t="s">
        <v>233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2255723</v>
      </c>
      <c r="CS49" s="756"/>
      <c r="CT49" s="756"/>
      <c r="CU49" s="756"/>
      <c r="CV49" s="756"/>
      <c r="CW49" s="756"/>
      <c r="CX49" s="756"/>
      <c r="CY49" s="787"/>
      <c r="CZ49" s="781">
        <v>100</v>
      </c>
      <c r="DA49" s="788"/>
      <c r="DB49" s="788"/>
      <c r="DC49" s="789"/>
      <c r="DD49" s="790">
        <v>1522172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EMrxHN1Gc1NNvrtrCeX0bH2HFh7+6h3noNtfkCiz3PQgpWFUCWTqRWshbwOH/cJmf5KKjSnVIcgpu/2GMi2+w==" saltValue="uxsn06Lozri/0M4iKHoDe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2372</v>
      </c>
      <c r="R7" s="821"/>
      <c r="S7" s="821"/>
      <c r="T7" s="821"/>
      <c r="U7" s="821"/>
      <c r="V7" s="821">
        <v>2256</v>
      </c>
      <c r="W7" s="821"/>
      <c r="X7" s="821"/>
      <c r="Y7" s="821"/>
      <c r="Z7" s="821"/>
      <c r="AA7" s="821">
        <v>116</v>
      </c>
      <c r="AB7" s="821"/>
      <c r="AC7" s="821"/>
      <c r="AD7" s="821"/>
      <c r="AE7" s="822"/>
      <c r="AF7" s="823">
        <v>114</v>
      </c>
      <c r="AG7" s="824"/>
      <c r="AH7" s="824"/>
      <c r="AI7" s="824"/>
      <c r="AJ7" s="825"/>
      <c r="AK7" s="860" t="s">
        <v>597</v>
      </c>
      <c r="AL7" s="861"/>
      <c r="AM7" s="861"/>
      <c r="AN7" s="861"/>
      <c r="AO7" s="861"/>
      <c r="AP7" s="861">
        <v>2479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2372</v>
      </c>
      <c r="R23" s="880"/>
      <c r="S23" s="880"/>
      <c r="T23" s="880"/>
      <c r="U23" s="880"/>
      <c r="V23" s="880">
        <v>2256</v>
      </c>
      <c r="W23" s="880"/>
      <c r="X23" s="880"/>
      <c r="Y23" s="880"/>
      <c r="Z23" s="880"/>
      <c r="AA23" s="880">
        <v>116</v>
      </c>
      <c r="AB23" s="880"/>
      <c r="AC23" s="880"/>
      <c r="AD23" s="880"/>
      <c r="AE23" s="881"/>
      <c r="AF23" s="882">
        <v>114</v>
      </c>
      <c r="AG23" s="880"/>
      <c r="AH23" s="880"/>
      <c r="AI23" s="880"/>
      <c r="AJ23" s="883"/>
      <c r="AK23" s="884"/>
      <c r="AL23" s="885"/>
      <c r="AM23" s="885"/>
      <c r="AN23" s="885"/>
      <c r="AO23" s="885"/>
      <c r="AP23" s="880">
        <v>2479</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62</v>
      </c>
      <c r="R28" s="909"/>
      <c r="S28" s="909"/>
      <c r="T28" s="909"/>
      <c r="U28" s="909"/>
      <c r="V28" s="909">
        <v>58</v>
      </c>
      <c r="W28" s="909"/>
      <c r="X28" s="909"/>
      <c r="Y28" s="909"/>
      <c r="Z28" s="909"/>
      <c r="AA28" s="909">
        <v>4</v>
      </c>
      <c r="AB28" s="909"/>
      <c r="AC28" s="909"/>
      <c r="AD28" s="909"/>
      <c r="AE28" s="910"/>
      <c r="AF28" s="911">
        <v>4</v>
      </c>
      <c r="AG28" s="909"/>
      <c r="AH28" s="909"/>
      <c r="AI28" s="909"/>
      <c r="AJ28" s="912"/>
      <c r="AK28" s="913">
        <v>14</v>
      </c>
      <c r="AL28" s="904"/>
      <c r="AM28" s="904"/>
      <c r="AN28" s="904"/>
      <c r="AO28" s="904"/>
      <c r="AP28" s="904" t="s">
        <v>597</v>
      </c>
      <c r="AQ28" s="904"/>
      <c r="AR28" s="904"/>
      <c r="AS28" s="904"/>
      <c r="AT28" s="904"/>
      <c r="AU28" s="904" t="s">
        <v>600</v>
      </c>
      <c r="AV28" s="904"/>
      <c r="AW28" s="904"/>
      <c r="AX28" s="904"/>
      <c r="AY28" s="904"/>
      <c r="AZ28" s="905" t="s">
        <v>601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70</v>
      </c>
      <c r="R29" s="845"/>
      <c r="S29" s="845"/>
      <c r="T29" s="845"/>
      <c r="U29" s="845"/>
      <c r="V29" s="845">
        <v>69</v>
      </c>
      <c r="W29" s="845"/>
      <c r="X29" s="845"/>
      <c r="Y29" s="845"/>
      <c r="Z29" s="845"/>
      <c r="AA29" s="845">
        <v>1</v>
      </c>
      <c r="AB29" s="845"/>
      <c r="AC29" s="845"/>
      <c r="AD29" s="845"/>
      <c r="AE29" s="846"/>
      <c r="AF29" s="847">
        <v>1</v>
      </c>
      <c r="AG29" s="848"/>
      <c r="AH29" s="848"/>
      <c r="AI29" s="848"/>
      <c r="AJ29" s="849"/>
      <c r="AK29" s="916">
        <v>18</v>
      </c>
      <c r="AL29" s="917"/>
      <c r="AM29" s="917"/>
      <c r="AN29" s="917"/>
      <c r="AO29" s="917"/>
      <c r="AP29" s="917" t="s">
        <v>597</v>
      </c>
      <c r="AQ29" s="917"/>
      <c r="AR29" s="917"/>
      <c r="AS29" s="917"/>
      <c r="AT29" s="917"/>
      <c r="AU29" s="917" t="s">
        <v>602</v>
      </c>
      <c r="AV29" s="917"/>
      <c r="AW29" s="917"/>
      <c r="AX29" s="917"/>
      <c r="AY29" s="917"/>
      <c r="AZ29" s="918" t="s">
        <v>600</v>
      </c>
      <c r="BA29" s="919"/>
      <c r="BB29" s="919"/>
      <c r="BC29" s="919"/>
      <c r="BD29" s="920"/>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14</v>
      </c>
      <c r="R30" s="845"/>
      <c r="S30" s="845"/>
      <c r="T30" s="845"/>
      <c r="U30" s="845"/>
      <c r="V30" s="845">
        <v>14</v>
      </c>
      <c r="W30" s="845"/>
      <c r="X30" s="845"/>
      <c r="Y30" s="845"/>
      <c r="Z30" s="845"/>
      <c r="AA30" s="845" t="s">
        <v>597</v>
      </c>
      <c r="AB30" s="845"/>
      <c r="AC30" s="845"/>
      <c r="AD30" s="845"/>
      <c r="AE30" s="846"/>
      <c r="AF30" s="847" t="s">
        <v>129</v>
      </c>
      <c r="AG30" s="848"/>
      <c r="AH30" s="848"/>
      <c r="AI30" s="848"/>
      <c r="AJ30" s="849"/>
      <c r="AK30" s="916">
        <v>5</v>
      </c>
      <c r="AL30" s="917"/>
      <c r="AM30" s="917"/>
      <c r="AN30" s="917"/>
      <c r="AO30" s="917"/>
      <c r="AP30" s="917" t="s">
        <v>597</v>
      </c>
      <c r="AQ30" s="917"/>
      <c r="AR30" s="917"/>
      <c r="AS30" s="917"/>
      <c r="AT30" s="917"/>
      <c r="AU30" s="917" t="s">
        <v>599</v>
      </c>
      <c r="AV30" s="917"/>
      <c r="AW30" s="917"/>
      <c r="AX30" s="917"/>
      <c r="AY30" s="917"/>
      <c r="AZ30" s="918" t="s">
        <v>599</v>
      </c>
      <c r="BA30" s="919"/>
      <c r="BB30" s="919"/>
      <c r="BC30" s="919"/>
      <c r="BD30" s="920"/>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166</v>
      </c>
      <c r="R31" s="845"/>
      <c r="S31" s="845"/>
      <c r="T31" s="845"/>
      <c r="U31" s="845"/>
      <c r="V31" s="845">
        <v>335</v>
      </c>
      <c r="W31" s="845"/>
      <c r="X31" s="845"/>
      <c r="Y31" s="845"/>
      <c r="Z31" s="845"/>
      <c r="AA31" s="845">
        <v>-169</v>
      </c>
      <c r="AB31" s="845"/>
      <c r="AC31" s="845"/>
      <c r="AD31" s="845"/>
      <c r="AE31" s="846"/>
      <c r="AF31" s="847">
        <v>2</v>
      </c>
      <c r="AG31" s="848"/>
      <c r="AH31" s="848"/>
      <c r="AI31" s="848"/>
      <c r="AJ31" s="849"/>
      <c r="AK31" s="916">
        <v>166</v>
      </c>
      <c r="AL31" s="917"/>
      <c r="AM31" s="917"/>
      <c r="AN31" s="917"/>
      <c r="AO31" s="917"/>
      <c r="AP31" s="917" t="s">
        <v>597</v>
      </c>
      <c r="AQ31" s="917"/>
      <c r="AR31" s="917"/>
      <c r="AS31" s="917"/>
      <c r="AT31" s="917"/>
      <c r="AU31" s="917" t="s">
        <v>602</v>
      </c>
      <c r="AV31" s="917"/>
      <c r="AW31" s="917"/>
      <c r="AX31" s="917"/>
      <c r="AY31" s="917"/>
      <c r="AZ31" s="918" t="s">
        <v>599</v>
      </c>
      <c r="BA31" s="919"/>
      <c r="BB31" s="919"/>
      <c r="BC31" s="919"/>
      <c r="BD31" s="920"/>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22</v>
      </c>
      <c r="R32" s="845"/>
      <c r="S32" s="845"/>
      <c r="T32" s="845"/>
      <c r="U32" s="845"/>
      <c r="V32" s="845">
        <v>15</v>
      </c>
      <c r="W32" s="845"/>
      <c r="X32" s="845"/>
      <c r="Y32" s="845"/>
      <c r="Z32" s="845"/>
      <c r="AA32" s="845">
        <v>7</v>
      </c>
      <c r="AB32" s="845"/>
      <c r="AC32" s="845"/>
      <c r="AD32" s="845"/>
      <c r="AE32" s="846"/>
      <c r="AF32" s="847">
        <v>7</v>
      </c>
      <c r="AG32" s="848"/>
      <c r="AH32" s="848"/>
      <c r="AI32" s="848"/>
      <c r="AJ32" s="849"/>
      <c r="AK32" s="916" t="s">
        <v>597</v>
      </c>
      <c r="AL32" s="917"/>
      <c r="AM32" s="917"/>
      <c r="AN32" s="917"/>
      <c r="AO32" s="917"/>
      <c r="AP32" s="917">
        <v>1</v>
      </c>
      <c r="AQ32" s="917"/>
      <c r="AR32" s="917"/>
      <c r="AS32" s="917"/>
      <c r="AT32" s="917"/>
      <c r="AU32" s="917" t="s">
        <v>599</v>
      </c>
      <c r="AV32" s="917"/>
      <c r="AW32" s="917"/>
      <c r="AX32" s="917"/>
      <c r="AY32" s="917"/>
      <c r="AZ32" s="918" t="s">
        <v>599</v>
      </c>
      <c r="BA32" s="919"/>
      <c r="BB32" s="919"/>
      <c r="BC32" s="919"/>
      <c r="BD32" s="920"/>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21</v>
      </c>
      <c r="R33" s="845"/>
      <c r="S33" s="845"/>
      <c r="T33" s="845"/>
      <c r="U33" s="845"/>
      <c r="V33" s="845">
        <v>21</v>
      </c>
      <c r="W33" s="845"/>
      <c r="X33" s="845"/>
      <c r="Y33" s="845"/>
      <c r="Z33" s="845"/>
      <c r="AA33" s="845">
        <v>0</v>
      </c>
      <c r="AB33" s="845"/>
      <c r="AC33" s="845"/>
      <c r="AD33" s="845"/>
      <c r="AE33" s="846"/>
      <c r="AF33" s="847">
        <v>0</v>
      </c>
      <c r="AG33" s="848"/>
      <c r="AH33" s="848"/>
      <c r="AI33" s="848"/>
      <c r="AJ33" s="849"/>
      <c r="AK33" s="916">
        <v>11</v>
      </c>
      <c r="AL33" s="917"/>
      <c r="AM33" s="917"/>
      <c r="AN33" s="917"/>
      <c r="AO33" s="917"/>
      <c r="AP33" s="917" t="s">
        <v>597</v>
      </c>
      <c r="AQ33" s="917"/>
      <c r="AR33" s="917"/>
      <c r="AS33" s="917"/>
      <c r="AT33" s="917"/>
      <c r="AU33" s="917" t="s">
        <v>603</v>
      </c>
      <c r="AV33" s="917"/>
      <c r="AW33" s="917"/>
      <c r="AX33" s="917"/>
      <c r="AY33" s="917"/>
      <c r="AZ33" s="918" t="s">
        <v>603</v>
      </c>
      <c r="BA33" s="919"/>
      <c r="BB33" s="919"/>
      <c r="BC33" s="919"/>
      <c r="BD33" s="920"/>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35</v>
      </c>
      <c r="R34" s="845"/>
      <c r="S34" s="845"/>
      <c r="T34" s="845"/>
      <c r="U34" s="845"/>
      <c r="V34" s="845">
        <v>35</v>
      </c>
      <c r="W34" s="845"/>
      <c r="X34" s="845"/>
      <c r="Y34" s="845"/>
      <c r="Z34" s="845"/>
      <c r="AA34" s="845">
        <v>0</v>
      </c>
      <c r="AB34" s="845"/>
      <c r="AC34" s="845"/>
      <c r="AD34" s="845"/>
      <c r="AE34" s="846"/>
      <c r="AF34" s="847">
        <v>0</v>
      </c>
      <c r="AG34" s="848"/>
      <c r="AH34" s="848"/>
      <c r="AI34" s="848"/>
      <c r="AJ34" s="849"/>
      <c r="AK34" s="916">
        <v>20</v>
      </c>
      <c r="AL34" s="917"/>
      <c r="AM34" s="917"/>
      <c r="AN34" s="917"/>
      <c r="AO34" s="917"/>
      <c r="AP34" s="917">
        <v>130</v>
      </c>
      <c r="AQ34" s="917"/>
      <c r="AR34" s="917"/>
      <c r="AS34" s="917"/>
      <c r="AT34" s="917"/>
      <c r="AU34" s="917" t="s">
        <v>603</v>
      </c>
      <c r="AV34" s="917"/>
      <c r="AW34" s="917"/>
      <c r="AX34" s="917"/>
      <c r="AY34" s="917"/>
      <c r="AZ34" s="918" t="s">
        <v>600</v>
      </c>
      <c r="BA34" s="919"/>
      <c r="BB34" s="919"/>
      <c r="BC34" s="919"/>
      <c r="BD34" s="920"/>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4</v>
      </c>
      <c r="R35" s="845"/>
      <c r="S35" s="845"/>
      <c r="T35" s="845"/>
      <c r="U35" s="845"/>
      <c r="V35" s="845">
        <v>4</v>
      </c>
      <c r="W35" s="845"/>
      <c r="X35" s="845"/>
      <c r="Y35" s="845"/>
      <c r="Z35" s="845"/>
      <c r="AA35" s="845">
        <v>0</v>
      </c>
      <c r="AB35" s="845"/>
      <c r="AC35" s="845"/>
      <c r="AD35" s="845"/>
      <c r="AE35" s="846"/>
      <c r="AF35" s="847">
        <v>0</v>
      </c>
      <c r="AG35" s="848"/>
      <c r="AH35" s="848"/>
      <c r="AI35" s="848"/>
      <c r="AJ35" s="849"/>
      <c r="AK35" s="916">
        <v>3</v>
      </c>
      <c r="AL35" s="917"/>
      <c r="AM35" s="917"/>
      <c r="AN35" s="917"/>
      <c r="AO35" s="917"/>
      <c r="AP35" s="917" t="s">
        <v>597</v>
      </c>
      <c r="AQ35" s="917"/>
      <c r="AR35" s="917"/>
      <c r="AS35" s="917"/>
      <c r="AT35" s="917"/>
      <c r="AU35" s="917" t="s">
        <v>604</v>
      </c>
      <c r="AV35" s="917"/>
      <c r="AW35" s="917"/>
      <c r="AX35" s="917"/>
      <c r="AY35" s="917"/>
      <c r="AZ35" s="918" t="s">
        <v>599</v>
      </c>
      <c r="BA35" s="919"/>
      <c r="BB35" s="919"/>
      <c r="BC35" s="919"/>
      <c r="BD35" s="920"/>
      <c r="BE35" s="914" t="s">
        <v>414</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416</v>
      </c>
      <c r="C36" s="842"/>
      <c r="D36" s="842"/>
      <c r="E36" s="842"/>
      <c r="F36" s="842"/>
      <c r="G36" s="842"/>
      <c r="H36" s="842"/>
      <c r="I36" s="842"/>
      <c r="J36" s="842"/>
      <c r="K36" s="842"/>
      <c r="L36" s="842"/>
      <c r="M36" s="842"/>
      <c r="N36" s="842"/>
      <c r="O36" s="842"/>
      <c r="P36" s="843"/>
      <c r="Q36" s="844">
        <v>0</v>
      </c>
      <c r="R36" s="845"/>
      <c r="S36" s="845"/>
      <c r="T36" s="845"/>
      <c r="U36" s="845"/>
      <c r="V36" s="845">
        <v>0</v>
      </c>
      <c r="W36" s="845"/>
      <c r="X36" s="845"/>
      <c r="Y36" s="845"/>
      <c r="Z36" s="845"/>
      <c r="AA36" s="845">
        <v>0</v>
      </c>
      <c r="AB36" s="845"/>
      <c r="AC36" s="845"/>
      <c r="AD36" s="845"/>
      <c r="AE36" s="846"/>
      <c r="AF36" s="847">
        <v>2</v>
      </c>
      <c r="AG36" s="848"/>
      <c r="AH36" s="848"/>
      <c r="AI36" s="848"/>
      <c r="AJ36" s="849"/>
      <c r="AK36" s="916">
        <v>0</v>
      </c>
      <c r="AL36" s="917"/>
      <c r="AM36" s="917"/>
      <c r="AN36" s="917"/>
      <c r="AO36" s="917"/>
      <c r="AP36" s="917" t="s">
        <v>597</v>
      </c>
      <c r="AQ36" s="917"/>
      <c r="AR36" s="917"/>
      <c r="AS36" s="917"/>
      <c r="AT36" s="917"/>
      <c r="AU36" s="917" t="s">
        <v>603</v>
      </c>
      <c r="AV36" s="917"/>
      <c r="AW36" s="917"/>
      <c r="AX36" s="917"/>
      <c r="AY36" s="917"/>
      <c r="AZ36" s="918" t="s">
        <v>605</v>
      </c>
      <c r="BA36" s="919"/>
      <c r="BB36" s="919"/>
      <c r="BC36" s="919"/>
      <c r="BD36" s="920"/>
      <c r="BE36" s="914" t="s">
        <v>412</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21"/>
      <c r="BA37" s="921"/>
      <c r="BB37" s="921"/>
      <c r="BC37" s="921"/>
      <c r="BD37" s="921"/>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21"/>
      <c r="BA38" s="921"/>
      <c r="BB38" s="921"/>
      <c r="BC38" s="921"/>
      <c r="BD38" s="921"/>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21"/>
      <c r="BA39" s="921"/>
      <c r="BB39" s="921"/>
      <c r="BC39" s="921"/>
      <c r="BD39" s="921"/>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21"/>
      <c r="BA40" s="921"/>
      <c r="BB40" s="921"/>
      <c r="BC40" s="921"/>
      <c r="BD40" s="921"/>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21"/>
      <c r="BA41" s="921"/>
      <c r="BB41" s="921"/>
      <c r="BC41" s="921"/>
      <c r="BD41" s="921"/>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21"/>
      <c r="BA42" s="921"/>
      <c r="BB42" s="921"/>
      <c r="BC42" s="921"/>
      <c r="BD42" s="921"/>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21"/>
      <c r="BA43" s="921"/>
      <c r="BB43" s="921"/>
      <c r="BC43" s="921"/>
      <c r="BD43" s="921"/>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21"/>
      <c r="BA44" s="921"/>
      <c r="BB44" s="921"/>
      <c r="BC44" s="921"/>
      <c r="BD44" s="921"/>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21"/>
      <c r="BA45" s="921"/>
      <c r="BB45" s="921"/>
      <c r="BC45" s="921"/>
      <c r="BD45" s="921"/>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21"/>
      <c r="BA46" s="921"/>
      <c r="BB46" s="921"/>
      <c r="BC46" s="921"/>
      <c r="BD46" s="921"/>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21"/>
      <c r="BA47" s="921"/>
      <c r="BB47" s="921"/>
      <c r="BC47" s="921"/>
      <c r="BD47" s="921"/>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21"/>
      <c r="BA48" s="921"/>
      <c r="BB48" s="921"/>
      <c r="BC48" s="921"/>
      <c r="BD48" s="921"/>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21"/>
      <c r="BA49" s="921"/>
      <c r="BB49" s="921"/>
      <c r="BC49" s="921"/>
      <c r="BD49" s="921"/>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2"/>
      <c r="R50" s="923"/>
      <c r="S50" s="923"/>
      <c r="T50" s="923"/>
      <c r="U50" s="923"/>
      <c r="V50" s="923"/>
      <c r="W50" s="923"/>
      <c r="X50" s="923"/>
      <c r="Y50" s="923"/>
      <c r="Z50" s="923"/>
      <c r="AA50" s="923"/>
      <c r="AB50" s="923"/>
      <c r="AC50" s="923"/>
      <c r="AD50" s="923"/>
      <c r="AE50" s="924"/>
      <c r="AF50" s="847"/>
      <c r="AG50" s="848"/>
      <c r="AH50" s="848"/>
      <c r="AI50" s="848"/>
      <c r="AJ50" s="849"/>
      <c r="AK50" s="925"/>
      <c r="AL50" s="923"/>
      <c r="AM50" s="923"/>
      <c r="AN50" s="923"/>
      <c r="AO50" s="923"/>
      <c r="AP50" s="923"/>
      <c r="AQ50" s="923"/>
      <c r="AR50" s="923"/>
      <c r="AS50" s="923"/>
      <c r="AT50" s="923"/>
      <c r="AU50" s="923"/>
      <c r="AV50" s="923"/>
      <c r="AW50" s="923"/>
      <c r="AX50" s="923"/>
      <c r="AY50" s="923"/>
      <c r="AZ50" s="926"/>
      <c r="BA50" s="926"/>
      <c r="BB50" s="926"/>
      <c r="BC50" s="926"/>
      <c r="BD50" s="926"/>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2"/>
      <c r="R51" s="923"/>
      <c r="S51" s="923"/>
      <c r="T51" s="923"/>
      <c r="U51" s="923"/>
      <c r="V51" s="923"/>
      <c r="W51" s="923"/>
      <c r="X51" s="923"/>
      <c r="Y51" s="923"/>
      <c r="Z51" s="923"/>
      <c r="AA51" s="923"/>
      <c r="AB51" s="923"/>
      <c r="AC51" s="923"/>
      <c r="AD51" s="923"/>
      <c r="AE51" s="924"/>
      <c r="AF51" s="847"/>
      <c r="AG51" s="848"/>
      <c r="AH51" s="848"/>
      <c r="AI51" s="848"/>
      <c r="AJ51" s="849"/>
      <c r="AK51" s="925"/>
      <c r="AL51" s="923"/>
      <c r="AM51" s="923"/>
      <c r="AN51" s="923"/>
      <c r="AO51" s="923"/>
      <c r="AP51" s="923"/>
      <c r="AQ51" s="923"/>
      <c r="AR51" s="923"/>
      <c r="AS51" s="923"/>
      <c r="AT51" s="923"/>
      <c r="AU51" s="923"/>
      <c r="AV51" s="923"/>
      <c r="AW51" s="923"/>
      <c r="AX51" s="923"/>
      <c r="AY51" s="923"/>
      <c r="AZ51" s="926"/>
      <c r="BA51" s="926"/>
      <c r="BB51" s="926"/>
      <c r="BC51" s="926"/>
      <c r="BD51" s="926"/>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2"/>
      <c r="R52" s="923"/>
      <c r="S52" s="923"/>
      <c r="T52" s="923"/>
      <c r="U52" s="923"/>
      <c r="V52" s="923"/>
      <c r="W52" s="923"/>
      <c r="X52" s="923"/>
      <c r="Y52" s="923"/>
      <c r="Z52" s="923"/>
      <c r="AA52" s="923"/>
      <c r="AB52" s="923"/>
      <c r="AC52" s="923"/>
      <c r="AD52" s="923"/>
      <c r="AE52" s="924"/>
      <c r="AF52" s="847"/>
      <c r="AG52" s="848"/>
      <c r="AH52" s="848"/>
      <c r="AI52" s="848"/>
      <c r="AJ52" s="849"/>
      <c r="AK52" s="925"/>
      <c r="AL52" s="923"/>
      <c r="AM52" s="923"/>
      <c r="AN52" s="923"/>
      <c r="AO52" s="923"/>
      <c r="AP52" s="923"/>
      <c r="AQ52" s="923"/>
      <c r="AR52" s="923"/>
      <c r="AS52" s="923"/>
      <c r="AT52" s="923"/>
      <c r="AU52" s="923"/>
      <c r="AV52" s="923"/>
      <c r="AW52" s="923"/>
      <c r="AX52" s="923"/>
      <c r="AY52" s="923"/>
      <c r="AZ52" s="926"/>
      <c r="BA52" s="926"/>
      <c r="BB52" s="926"/>
      <c r="BC52" s="926"/>
      <c r="BD52" s="926"/>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2"/>
      <c r="R53" s="923"/>
      <c r="S53" s="923"/>
      <c r="T53" s="923"/>
      <c r="U53" s="923"/>
      <c r="V53" s="923"/>
      <c r="W53" s="923"/>
      <c r="X53" s="923"/>
      <c r="Y53" s="923"/>
      <c r="Z53" s="923"/>
      <c r="AA53" s="923"/>
      <c r="AB53" s="923"/>
      <c r="AC53" s="923"/>
      <c r="AD53" s="923"/>
      <c r="AE53" s="924"/>
      <c r="AF53" s="847"/>
      <c r="AG53" s="848"/>
      <c r="AH53" s="848"/>
      <c r="AI53" s="848"/>
      <c r="AJ53" s="849"/>
      <c r="AK53" s="925"/>
      <c r="AL53" s="923"/>
      <c r="AM53" s="923"/>
      <c r="AN53" s="923"/>
      <c r="AO53" s="923"/>
      <c r="AP53" s="923"/>
      <c r="AQ53" s="923"/>
      <c r="AR53" s="923"/>
      <c r="AS53" s="923"/>
      <c r="AT53" s="923"/>
      <c r="AU53" s="923"/>
      <c r="AV53" s="923"/>
      <c r="AW53" s="923"/>
      <c r="AX53" s="923"/>
      <c r="AY53" s="923"/>
      <c r="AZ53" s="926"/>
      <c r="BA53" s="926"/>
      <c r="BB53" s="926"/>
      <c r="BC53" s="926"/>
      <c r="BD53" s="926"/>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2"/>
      <c r="R54" s="923"/>
      <c r="S54" s="923"/>
      <c r="T54" s="923"/>
      <c r="U54" s="923"/>
      <c r="V54" s="923"/>
      <c r="W54" s="923"/>
      <c r="X54" s="923"/>
      <c r="Y54" s="923"/>
      <c r="Z54" s="923"/>
      <c r="AA54" s="923"/>
      <c r="AB54" s="923"/>
      <c r="AC54" s="923"/>
      <c r="AD54" s="923"/>
      <c r="AE54" s="924"/>
      <c r="AF54" s="847"/>
      <c r="AG54" s="848"/>
      <c r="AH54" s="848"/>
      <c r="AI54" s="848"/>
      <c r="AJ54" s="849"/>
      <c r="AK54" s="925"/>
      <c r="AL54" s="923"/>
      <c r="AM54" s="923"/>
      <c r="AN54" s="923"/>
      <c r="AO54" s="923"/>
      <c r="AP54" s="923"/>
      <c r="AQ54" s="923"/>
      <c r="AR54" s="923"/>
      <c r="AS54" s="923"/>
      <c r="AT54" s="923"/>
      <c r="AU54" s="923"/>
      <c r="AV54" s="923"/>
      <c r="AW54" s="923"/>
      <c r="AX54" s="923"/>
      <c r="AY54" s="923"/>
      <c r="AZ54" s="926"/>
      <c r="BA54" s="926"/>
      <c r="BB54" s="926"/>
      <c r="BC54" s="926"/>
      <c r="BD54" s="926"/>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2"/>
      <c r="R55" s="923"/>
      <c r="S55" s="923"/>
      <c r="T55" s="923"/>
      <c r="U55" s="923"/>
      <c r="V55" s="923"/>
      <c r="W55" s="923"/>
      <c r="X55" s="923"/>
      <c r="Y55" s="923"/>
      <c r="Z55" s="923"/>
      <c r="AA55" s="923"/>
      <c r="AB55" s="923"/>
      <c r="AC55" s="923"/>
      <c r="AD55" s="923"/>
      <c r="AE55" s="924"/>
      <c r="AF55" s="847"/>
      <c r="AG55" s="848"/>
      <c r="AH55" s="848"/>
      <c r="AI55" s="848"/>
      <c r="AJ55" s="849"/>
      <c r="AK55" s="925"/>
      <c r="AL55" s="923"/>
      <c r="AM55" s="923"/>
      <c r="AN55" s="923"/>
      <c r="AO55" s="923"/>
      <c r="AP55" s="923"/>
      <c r="AQ55" s="923"/>
      <c r="AR55" s="923"/>
      <c r="AS55" s="923"/>
      <c r="AT55" s="923"/>
      <c r="AU55" s="923"/>
      <c r="AV55" s="923"/>
      <c r="AW55" s="923"/>
      <c r="AX55" s="923"/>
      <c r="AY55" s="923"/>
      <c r="AZ55" s="926"/>
      <c r="BA55" s="926"/>
      <c r="BB55" s="926"/>
      <c r="BC55" s="926"/>
      <c r="BD55" s="926"/>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2"/>
      <c r="R56" s="923"/>
      <c r="S56" s="923"/>
      <c r="T56" s="923"/>
      <c r="U56" s="923"/>
      <c r="V56" s="923"/>
      <c r="W56" s="923"/>
      <c r="X56" s="923"/>
      <c r="Y56" s="923"/>
      <c r="Z56" s="923"/>
      <c r="AA56" s="923"/>
      <c r="AB56" s="923"/>
      <c r="AC56" s="923"/>
      <c r="AD56" s="923"/>
      <c r="AE56" s="924"/>
      <c r="AF56" s="847"/>
      <c r="AG56" s="848"/>
      <c r="AH56" s="848"/>
      <c r="AI56" s="848"/>
      <c r="AJ56" s="849"/>
      <c r="AK56" s="925"/>
      <c r="AL56" s="923"/>
      <c r="AM56" s="923"/>
      <c r="AN56" s="923"/>
      <c r="AO56" s="923"/>
      <c r="AP56" s="923"/>
      <c r="AQ56" s="923"/>
      <c r="AR56" s="923"/>
      <c r="AS56" s="923"/>
      <c r="AT56" s="923"/>
      <c r="AU56" s="923"/>
      <c r="AV56" s="923"/>
      <c r="AW56" s="923"/>
      <c r="AX56" s="923"/>
      <c r="AY56" s="923"/>
      <c r="AZ56" s="926"/>
      <c r="BA56" s="926"/>
      <c r="BB56" s="926"/>
      <c r="BC56" s="926"/>
      <c r="BD56" s="926"/>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2"/>
      <c r="R57" s="923"/>
      <c r="S57" s="923"/>
      <c r="T57" s="923"/>
      <c r="U57" s="923"/>
      <c r="V57" s="923"/>
      <c r="W57" s="923"/>
      <c r="X57" s="923"/>
      <c r="Y57" s="923"/>
      <c r="Z57" s="923"/>
      <c r="AA57" s="923"/>
      <c r="AB57" s="923"/>
      <c r="AC57" s="923"/>
      <c r="AD57" s="923"/>
      <c r="AE57" s="924"/>
      <c r="AF57" s="847"/>
      <c r="AG57" s="848"/>
      <c r="AH57" s="848"/>
      <c r="AI57" s="848"/>
      <c r="AJ57" s="849"/>
      <c r="AK57" s="925"/>
      <c r="AL57" s="923"/>
      <c r="AM57" s="923"/>
      <c r="AN57" s="923"/>
      <c r="AO57" s="923"/>
      <c r="AP57" s="923"/>
      <c r="AQ57" s="923"/>
      <c r="AR57" s="923"/>
      <c r="AS57" s="923"/>
      <c r="AT57" s="923"/>
      <c r="AU57" s="923"/>
      <c r="AV57" s="923"/>
      <c r="AW57" s="923"/>
      <c r="AX57" s="923"/>
      <c r="AY57" s="923"/>
      <c r="AZ57" s="926"/>
      <c r="BA57" s="926"/>
      <c r="BB57" s="926"/>
      <c r="BC57" s="926"/>
      <c r="BD57" s="926"/>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2"/>
      <c r="R58" s="923"/>
      <c r="S58" s="923"/>
      <c r="T58" s="923"/>
      <c r="U58" s="923"/>
      <c r="V58" s="923"/>
      <c r="W58" s="923"/>
      <c r="X58" s="923"/>
      <c r="Y58" s="923"/>
      <c r="Z58" s="923"/>
      <c r="AA58" s="923"/>
      <c r="AB58" s="923"/>
      <c r="AC58" s="923"/>
      <c r="AD58" s="923"/>
      <c r="AE58" s="924"/>
      <c r="AF58" s="847"/>
      <c r="AG58" s="848"/>
      <c r="AH58" s="848"/>
      <c r="AI58" s="848"/>
      <c r="AJ58" s="849"/>
      <c r="AK58" s="925"/>
      <c r="AL58" s="923"/>
      <c r="AM58" s="923"/>
      <c r="AN58" s="923"/>
      <c r="AO58" s="923"/>
      <c r="AP58" s="923"/>
      <c r="AQ58" s="923"/>
      <c r="AR58" s="923"/>
      <c r="AS58" s="923"/>
      <c r="AT58" s="923"/>
      <c r="AU58" s="923"/>
      <c r="AV58" s="923"/>
      <c r="AW58" s="923"/>
      <c r="AX58" s="923"/>
      <c r="AY58" s="923"/>
      <c r="AZ58" s="926"/>
      <c r="BA58" s="926"/>
      <c r="BB58" s="926"/>
      <c r="BC58" s="926"/>
      <c r="BD58" s="926"/>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2"/>
      <c r="R59" s="923"/>
      <c r="S59" s="923"/>
      <c r="T59" s="923"/>
      <c r="U59" s="923"/>
      <c r="V59" s="923"/>
      <c r="W59" s="923"/>
      <c r="X59" s="923"/>
      <c r="Y59" s="923"/>
      <c r="Z59" s="923"/>
      <c r="AA59" s="923"/>
      <c r="AB59" s="923"/>
      <c r="AC59" s="923"/>
      <c r="AD59" s="923"/>
      <c r="AE59" s="924"/>
      <c r="AF59" s="847"/>
      <c r="AG59" s="848"/>
      <c r="AH59" s="848"/>
      <c r="AI59" s="848"/>
      <c r="AJ59" s="849"/>
      <c r="AK59" s="925"/>
      <c r="AL59" s="923"/>
      <c r="AM59" s="923"/>
      <c r="AN59" s="923"/>
      <c r="AO59" s="923"/>
      <c r="AP59" s="923"/>
      <c r="AQ59" s="923"/>
      <c r="AR59" s="923"/>
      <c r="AS59" s="923"/>
      <c r="AT59" s="923"/>
      <c r="AU59" s="923"/>
      <c r="AV59" s="923"/>
      <c r="AW59" s="923"/>
      <c r="AX59" s="923"/>
      <c r="AY59" s="923"/>
      <c r="AZ59" s="926"/>
      <c r="BA59" s="926"/>
      <c r="BB59" s="926"/>
      <c r="BC59" s="926"/>
      <c r="BD59" s="926"/>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2"/>
      <c r="R60" s="923"/>
      <c r="S60" s="923"/>
      <c r="T60" s="923"/>
      <c r="U60" s="923"/>
      <c r="V60" s="923"/>
      <c r="W60" s="923"/>
      <c r="X60" s="923"/>
      <c r="Y60" s="923"/>
      <c r="Z60" s="923"/>
      <c r="AA60" s="923"/>
      <c r="AB60" s="923"/>
      <c r="AC60" s="923"/>
      <c r="AD60" s="923"/>
      <c r="AE60" s="924"/>
      <c r="AF60" s="847"/>
      <c r="AG60" s="848"/>
      <c r="AH60" s="848"/>
      <c r="AI60" s="848"/>
      <c r="AJ60" s="849"/>
      <c r="AK60" s="925"/>
      <c r="AL60" s="923"/>
      <c r="AM60" s="923"/>
      <c r="AN60" s="923"/>
      <c r="AO60" s="923"/>
      <c r="AP60" s="923"/>
      <c r="AQ60" s="923"/>
      <c r="AR60" s="923"/>
      <c r="AS60" s="923"/>
      <c r="AT60" s="923"/>
      <c r="AU60" s="923"/>
      <c r="AV60" s="923"/>
      <c r="AW60" s="923"/>
      <c r="AX60" s="923"/>
      <c r="AY60" s="923"/>
      <c r="AZ60" s="926"/>
      <c r="BA60" s="926"/>
      <c r="BB60" s="926"/>
      <c r="BC60" s="926"/>
      <c r="BD60" s="926"/>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2"/>
      <c r="R61" s="923"/>
      <c r="S61" s="923"/>
      <c r="T61" s="923"/>
      <c r="U61" s="923"/>
      <c r="V61" s="923"/>
      <c r="W61" s="923"/>
      <c r="X61" s="923"/>
      <c r="Y61" s="923"/>
      <c r="Z61" s="923"/>
      <c r="AA61" s="923"/>
      <c r="AB61" s="923"/>
      <c r="AC61" s="923"/>
      <c r="AD61" s="923"/>
      <c r="AE61" s="924"/>
      <c r="AF61" s="847"/>
      <c r="AG61" s="848"/>
      <c r="AH61" s="848"/>
      <c r="AI61" s="848"/>
      <c r="AJ61" s="849"/>
      <c r="AK61" s="925"/>
      <c r="AL61" s="923"/>
      <c r="AM61" s="923"/>
      <c r="AN61" s="923"/>
      <c r="AO61" s="923"/>
      <c r="AP61" s="923"/>
      <c r="AQ61" s="923"/>
      <c r="AR61" s="923"/>
      <c r="AS61" s="923"/>
      <c r="AT61" s="923"/>
      <c r="AU61" s="923"/>
      <c r="AV61" s="923"/>
      <c r="AW61" s="923"/>
      <c r="AX61" s="923"/>
      <c r="AY61" s="923"/>
      <c r="AZ61" s="926"/>
      <c r="BA61" s="926"/>
      <c r="BB61" s="926"/>
      <c r="BC61" s="926"/>
      <c r="BD61" s="926"/>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2"/>
      <c r="R62" s="923"/>
      <c r="S62" s="923"/>
      <c r="T62" s="923"/>
      <c r="U62" s="923"/>
      <c r="V62" s="923"/>
      <c r="W62" s="923"/>
      <c r="X62" s="923"/>
      <c r="Y62" s="923"/>
      <c r="Z62" s="923"/>
      <c r="AA62" s="923"/>
      <c r="AB62" s="923"/>
      <c r="AC62" s="923"/>
      <c r="AD62" s="923"/>
      <c r="AE62" s="924"/>
      <c r="AF62" s="847"/>
      <c r="AG62" s="848"/>
      <c r="AH62" s="848"/>
      <c r="AI62" s="848"/>
      <c r="AJ62" s="849"/>
      <c r="AK62" s="925"/>
      <c r="AL62" s="923"/>
      <c r="AM62" s="923"/>
      <c r="AN62" s="923"/>
      <c r="AO62" s="923"/>
      <c r="AP62" s="923"/>
      <c r="AQ62" s="923"/>
      <c r="AR62" s="923"/>
      <c r="AS62" s="923"/>
      <c r="AT62" s="923"/>
      <c r="AU62" s="923"/>
      <c r="AV62" s="923"/>
      <c r="AW62" s="923"/>
      <c r="AX62" s="923"/>
      <c r="AY62" s="923"/>
      <c r="AZ62" s="926"/>
      <c r="BA62" s="926"/>
      <c r="BB62" s="926"/>
      <c r="BC62" s="926"/>
      <c r="BD62" s="926"/>
      <c r="BE62" s="914"/>
      <c r="BF62" s="914"/>
      <c r="BG62" s="914"/>
      <c r="BH62" s="914"/>
      <c r="BI62" s="915"/>
      <c r="BJ62" s="934"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418</v>
      </c>
      <c r="C63" s="877"/>
      <c r="D63" s="877"/>
      <c r="E63" s="877"/>
      <c r="F63" s="877"/>
      <c r="G63" s="877"/>
      <c r="H63" s="877"/>
      <c r="I63" s="877"/>
      <c r="J63" s="877"/>
      <c r="K63" s="877"/>
      <c r="L63" s="877"/>
      <c r="M63" s="877"/>
      <c r="N63" s="877"/>
      <c r="O63" s="877"/>
      <c r="P63" s="878"/>
      <c r="Q63" s="927"/>
      <c r="R63" s="928"/>
      <c r="S63" s="928"/>
      <c r="T63" s="928"/>
      <c r="U63" s="928"/>
      <c r="V63" s="928"/>
      <c r="W63" s="928"/>
      <c r="X63" s="928"/>
      <c r="Y63" s="928"/>
      <c r="Z63" s="928"/>
      <c r="AA63" s="928"/>
      <c r="AB63" s="928"/>
      <c r="AC63" s="928"/>
      <c r="AD63" s="928"/>
      <c r="AE63" s="929"/>
      <c r="AF63" s="930">
        <v>16</v>
      </c>
      <c r="AG63" s="931"/>
      <c r="AH63" s="931"/>
      <c r="AI63" s="931"/>
      <c r="AJ63" s="932"/>
      <c r="AK63" s="933"/>
      <c r="AL63" s="928"/>
      <c r="AM63" s="928"/>
      <c r="AN63" s="928"/>
      <c r="AO63" s="928"/>
      <c r="AP63" s="931">
        <v>130</v>
      </c>
      <c r="AQ63" s="931"/>
      <c r="AR63" s="931"/>
      <c r="AS63" s="931"/>
      <c r="AT63" s="931"/>
      <c r="AU63" s="931"/>
      <c r="AV63" s="931"/>
      <c r="AW63" s="931"/>
      <c r="AX63" s="931"/>
      <c r="AY63" s="931"/>
      <c r="AZ63" s="935"/>
      <c r="BA63" s="935"/>
      <c r="BB63" s="935"/>
      <c r="BC63" s="935"/>
      <c r="BD63" s="935"/>
      <c r="BE63" s="936"/>
      <c r="BF63" s="936"/>
      <c r="BG63" s="936"/>
      <c r="BH63" s="936"/>
      <c r="BI63" s="937"/>
      <c r="BJ63" s="938" t="s">
        <v>419</v>
      </c>
      <c r="BK63" s="939"/>
      <c r="BL63" s="939"/>
      <c r="BM63" s="939"/>
      <c r="BN63" s="940"/>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41" t="s">
        <v>425</v>
      </c>
      <c r="AG66" s="899"/>
      <c r="AH66" s="899"/>
      <c r="AI66" s="899"/>
      <c r="AJ66" s="942"/>
      <c r="AK66" s="803" t="s">
        <v>426</v>
      </c>
      <c r="AL66" s="827"/>
      <c r="AM66" s="827"/>
      <c r="AN66" s="827"/>
      <c r="AO66" s="828"/>
      <c r="AP66" s="803" t="s">
        <v>427</v>
      </c>
      <c r="AQ66" s="804"/>
      <c r="AR66" s="804"/>
      <c r="AS66" s="804"/>
      <c r="AT66" s="805"/>
      <c r="AU66" s="803" t="s">
        <v>428</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3"/>
      <c r="AG67" s="902"/>
      <c r="AH67" s="902"/>
      <c r="AI67" s="902"/>
      <c r="AJ67" s="944"/>
      <c r="AK67" s="945"/>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15">
      <c r="A68" s="260">
        <v>1</v>
      </c>
      <c r="B68" s="958" t="s">
        <v>585</v>
      </c>
      <c r="C68" s="959"/>
      <c r="D68" s="959"/>
      <c r="E68" s="959"/>
      <c r="F68" s="959"/>
      <c r="G68" s="959"/>
      <c r="H68" s="959"/>
      <c r="I68" s="959"/>
      <c r="J68" s="959"/>
      <c r="K68" s="959"/>
      <c r="L68" s="959"/>
      <c r="M68" s="959"/>
      <c r="N68" s="959"/>
      <c r="O68" s="959"/>
      <c r="P68" s="960"/>
      <c r="Q68" s="961"/>
      <c r="R68" s="955"/>
      <c r="S68" s="955"/>
      <c r="T68" s="955"/>
      <c r="U68" s="955"/>
      <c r="V68" s="955"/>
      <c r="W68" s="955"/>
      <c r="X68" s="955"/>
      <c r="Y68" s="955"/>
      <c r="Z68" s="955"/>
      <c r="AA68" s="955"/>
      <c r="AB68" s="955"/>
      <c r="AC68" s="955"/>
      <c r="AD68" s="955"/>
      <c r="AE68" s="955"/>
      <c r="AF68" s="955"/>
      <c r="AG68" s="955"/>
      <c r="AH68" s="955"/>
      <c r="AI68" s="955"/>
      <c r="AJ68" s="955"/>
      <c r="AK68" s="955"/>
      <c r="AL68" s="955"/>
      <c r="AM68" s="955"/>
      <c r="AN68" s="955"/>
      <c r="AO68" s="955"/>
      <c r="AP68" s="955"/>
      <c r="AQ68" s="955"/>
      <c r="AR68" s="955"/>
      <c r="AS68" s="955"/>
      <c r="AT68" s="955"/>
      <c r="AU68" s="955"/>
      <c r="AV68" s="955"/>
      <c r="AW68" s="955"/>
      <c r="AX68" s="955"/>
      <c r="AY68" s="955"/>
      <c r="AZ68" s="956"/>
      <c r="BA68" s="956"/>
      <c r="BB68" s="956"/>
      <c r="BC68" s="956"/>
      <c r="BD68" s="957"/>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15">
      <c r="A69" s="263">
        <v>2</v>
      </c>
      <c r="B69" s="962" t="s">
        <v>586</v>
      </c>
      <c r="C69" s="963"/>
      <c r="D69" s="963"/>
      <c r="E69" s="963"/>
      <c r="F69" s="963"/>
      <c r="G69" s="963"/>
      <c r="H69" s="963"/>
      <c r="I69" s="963"/>
      <c r="J69" s="963"/>
      <c r="K69" s="963"/>
      <c r="L69" s="963"/>
      <c r="M69" s="963"/>
      <c r="N69" s="963"/>
      <c r="O69" s="963"/>
      <c r="P69" s="964"/>
      <c r="Q69" s="965">
        <v>5116</v>
      </c>
      <c r="R69" s="917"/>
      <c r="S69" s="917"/>
      <c r="T69" s="917"/>
      <c r="U69" s="917"/>
      <c r="V69" s="917">
        <v>5008</v>
      </c>
      <c r="W69" s="917"/>
      <c r="X69" s="917"/>
      <c r="Y69" s="917"/>
      <c r="Z69" s="917"/>
      <c r="AA69" s="917">
        <v>108</v>
      </c>
      <c r="AB69" s="917"/>
      <c r="AC69" s="917"/>
      <c r="AD69" s="917"/>
      <c r="AE69" s="917"/>
      <c r="AF69" s="917">
        <v>34</v>
      </c>
      <c r="AG69" s="917"/>
      <c r="AH69" s="917"/>
      <c r="AI69" s="917"/>
      <c r="AJ69" s="917"/>
      <c r="AK69" s="917">
        <v>77</v>
      </c>
      <c r="AL69" s="917"/>
      <c r="AM69" s="917"/>
      <c r="AN69" s="917"/>
      <c r="AO69" s="917"/>
      <c r="AP69" s="917">
        <v>222</v>
      </c>
      <c r="AQ69" s="917"/>
      <c r="AR69" s="917"/>
      <c r="AS69" s="917"/>
      <c r="AT69" s="917"/>
      <c r="AU69" s="917">
        <v>13</v>
      </c>
      <c r="AV69" s="917"/>
      <c r="AW69" s="917"/>
      <c r="AX69" s="917"/>
      <c r="AY69" s="917"/>
      <c r="AZ69" s="966"/>
      <c r="BA69" s="966"/>
      <c r="BB69" s="966"/>
      <c r="BC69" s="966"/>
      <c r="BD69" s="967"/>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15">
      <c r="A70" s="263">
        <v>3</v>
      </c>
      <c r="B70" s="962" t="s">
        <v>587</v>
      </c>
      <c r="C70" s="963"/>
      <c r="D70" s="963"/>
      <c r="E70" s="963"/>
      <c r="F70" s="963"/>
      <c r="G70" s="963"/>
      <c r="H70" s="963"/>
      <c r="I70" s="963"/>
      <c r="J70" s="963"/>
      <c r="K70" s="963"/>
      <c r="L70" s="963"/>
      <c r="M70" s="963"/>
      <c r="N70" s="963"/>
      <c r="O70" s="963"/>
      <c r="P70" s="964"/>
      <c r="Q70" s="965">
        <v>134</v>
      </c>
      <c r="R70" s="917"/>
      <c r="S70" s="917"/>
      <c r="T70" s="917"/>
      <c r="U70" s="917"/>
      <c r="V70" s="917">
        <v>129</v>
      </c>
      <c r="W70" s="917"/>
      <c r="X70" s="917"/>
      <c r="Y70" s="917"/>
      <c r="Z70" s="917"/>
      <c r="AA70" s="917">
        <v>4</v>
      </c>
      <c r="AB70" s="917"/>
      <c r="AC70" s="917"/>
      <c r="AD70" s="917"/>
      <c r="AE70" s="917"/>
      <c r="AF70" s="917">
        <v>14</v>
      </c>
      <c r="AG70" s="917"/>
      <c r="AH70" s="917"/>
      <c r="AI70" s="917"/>
      <c r="AJ70" s="917"/>
      <c r="AK70" s="917" t="s">
        <v>612</v>
      </c>
      <c r="AL70" s="917"/>
      <c r="AM70" s="917"/>
      <c r="AN70" s="917"/>
      <c r="AO70" s="917"/>
      <c r="AP70" s="917">
        <v>279</v>
      </c>
      <c r="AQ70" s="917"/>
      <c r="AR70" s="917"/>
      <c r="AS70" s="917"/>
      <c r="AT70" s="917"/>
      <c r="AU70" s="917">
        <v>1</v>
      </c>
      <c r="AV70" s="917"/>
      <c r="AW70" s="917"/>
      <c r="AX70" s="917"/>
      <c r="AY70" s="917"/>
      <c r="AZ70" s="966"/>
      <c r="BA70" s="966"/>
      <c r="BB70" s="966"/>
      <c r="BC70" s="966"/>
      <c r="BD70" s="967"/>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15">
      <c r="A71" s="263">
        <v>4</v>
      </c>
      <c r="B71" s="962" t="s">
        <v>588</v>
      </c>
      <c r="C71" s="963"/>
      <c r="D71" s="963"/>
      <c r="E71" s="963"/>
      <c r="F71" s="963"/>
      <c r="G71" s="963"/>
      <c r="H71" s="963"/>
      <c r="I71" s="963"/>
      <c r="J71" s="963"/>
      <c r="K71" s="963"/>
      <c r="L71" s="963"/>
      <c r="M71" s="963"/>
      <c r="N71" s="963"/>
      <c r="O71" s="963"/>
      <c r="P71" s="964"/>
      <c r="Q71" s="965">
        <v>4050</v>
      </c>
      <c r="R71" s="917"/>
      <c r="S71" s="917"/>
      <c r="T71" s="917"/>
      <c r="U71" s="917"/>
      <c r="V71" s="917">
        <v>3926</v>
      </c>
      <c r="W71" s="917"/>
      <c r="X71" s="917"/>
      <c r="Y71" s="917"/>
      <c r="Z71" s="917"/>
      <c r="AA71" s="917">
        <v>124</v>
      </c>
      <c r="AB71" s="917"/>
      <c r="AC71" s="917"/>
      <c r="AD71" s="917"/>
      <c r="AE71" s="917"/>
      <c r="AF71" s="917">
        <v>124</v>
      </c>
      <c r="AG71" s="917"/>
      <c r="AH71" s="917"/>
      <c r="AI71" s="917"/>
      <c r="AJ71" s="917"/>
      <c r="AK71" s="917">
        <v>38</v>
      </c>
      <c r="AL71" s="917"/>
      <c r="AM71" s="917"/>
      <c r="AN71" s="917"/>
      <c r="AO71" s="917"/>
      <c r="AP71" s="917" t="s">
        <v>597</v>
      </c>
      <c r="AQ71" s="917"/>
      <c r="AR71" s="917"/>
      <c r="AS71" s="917"/>
      <c r="AT71" s="917"/>
      <c r="AU71" s="917" t="s">
        <v>597</v>
      </c>
      <c r="AV71" s="917"/>
      <c r="AW71" s="917"/>
      <c r="AX71" s="917"/>
      <c r="AY71" s="917"/>
      <c r="AZ71" s="966"/>
      <c r="BA71" s="966"/>
      <c r="BB71" s="966"/>
      <c r="BC71" s="966"/>
      <c r="BD71" s="967"/>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15">
      <c r="A72" s="263">
        <v>5</v>
      </c>
      <c r="B72" s="962" t="s">
        <v>589</v>
      </c>
      <c r="C72" s="963"/>
      <c r="D72" s="963"/>
      <c r="E72" s="963"/>
      <c r="F72" s="963"/>
      <c r="G72" s="963"/>
      <c r="H72" s="963"/>
      <c r="I72" s="963"/>
      <c r="J72" s="963"/>
      <c r="K72" s="963"/>
      <c r="L72" s="963"/>
      <c r="M72" s="963"/>
      <c r="N72" s="963"/>
      <c r="O72" s="963"/>
      <c r="P72" s="964"/>
      <c r="Q72" s="965">
        <v>1291</v>
      </c>
      <c r="R72" s="917"/>
      <c r="S72" s="917"/>
      <c r="T72" s="917"/>
      <c r="U72" s="917"/>
      <c r="V72" s="917">
        <v>1258</v>
      </c>
      <c r="W72" s="917"/>
      <c r="X72" s="917"/>
      <c r="Y72" s="917"/>
      <c r="Z72" s="917"/>
      <c r="AA72" s="917">
        <v>33</v>
      </c>
      <c r="AB72" s="917"/>
      <c r="AC72" s="917"/>
      <c r="AD72" s="917"/>
      <c r="AE72" s="917"/>
      <c r="AF72" s="917">
        <v>33</v>
      </c>
      <c r="AG72" s="917"/>
      <c r="AH72" s="917"/>
      <c r="AI72" s="917"/>
      <c r="AJ72" s="917"/>
      <c r="AK72" s="917">
        <v>95</v>
      </c>
      <c r="AL72" s="917"/>
      <c r="AM72" s="917"/>
      <c r="AN72" s="917"/>
      <c r="AO72" s="917"/>
      <c r="AP72" s="917" t="s">
        <v>597</v>
      </c>
      <c r="AQ72" s="917"/>
      <c r="AR72" s="917"/>
      <c r="AS72" s="917"/>
      <c r="AT72" s="917"/>
      <c r="AU72" s="917" t="s">
        <v>597</v>
      </c>
      <c r="AV72" s="917"/>
      <c r="AW72" s="917"/>
      <c r="AX72" s="917"/>
      <c r="AY72" s="917"/>
      <c r="AZ72" s="966"/>
      <c r="BA72" s="966"/>
      <c r="BB72" s="966"/>
      <c r="BC72" s="966"/>
      <c r="BD72" s="967"/>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15">
      <c r="A73" s="263">
        <v>6</v>
      </c>
      <c r="B73" s="962" t="s">
        <v>590</v>
      </c>
      <c r="C73" s="963"/>
      <c r="D73" s="963"/>
      <c r="E73" s="963"/>
      <c r="F73" s="963"/>
      <c r="G73" s="963"/>
      <c r="H73" s="963"/>
      <c r="I73" s="963"/>
      <c r="J73" s="963"/>
      <c r="K73" s="963"/>
      <c r="L73" s="963"/>
      <c r="M73" s="963"/>
      <c r="N73" s="963"/>
      <c r="O73" s="963"/>
      <c r="P73" s="964"/>
      <c r="Q73" s="965"/>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6"/>
      <c r="BA73" s="966"/>
      <c r="BB73" s="966"/>
      <c r="BC73" s="966"/>
      <c r="BD73" s="967"/>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15">
      <c r="A74" s="263">
        <v>7</v>
      </c>
      <c r="B74" s="962" t="s">
        <v>586</v>
      </c>
      <c r="C74" s="963"/>
      <c r="D74" s="963"/>
      <c r="E74" s="963"/>
      <c r="F74" s="963"/>
      <c r="G74" s="963"/>
      <c r="H74" s="963"/>
      <c r="I74" s="963"/>
      <c r="J74" s="963"/>
      <c r="K74" s="963"/>
      <c r="L74" s="963"/>
      <c r="M74" s="963"/>
      <c r="N74" s="963"/>
      <c r="O74" s="963"/>
      <c r="P74" s="964"/>
      <c r="Q74" s="965">
        <v>600</v>
      </c>
      <c r="R74" s="917"/>
      <c r="S74" s="917"/>
      <c r="T74" s="917"/>
      <c r="U74" s="917"/>
      <c r="V74" s="917">
        <v>537</v>
      </c>
      <c r="W74" s="917"/>
      <c r="X74" s="917"/>
      <c r="Y74" s="917"/>
      <c r="Z74" s="917"/>
      <c r="AA74" s="917">
        <v>63</v>
      </c>
      <c r="AB74" s="917"/>
      <c r="AC74" s="917"/>
      <c r="AD74" s="917"/>
      <c r="AE74" s="917"/>
      <c r="AF74" s="917">
        <v>63</v>
      </c>
      <c r="AG74" s="917"/>
      <c r="AH74" s="917"/>
      <c r="AI74" s="917"/>
      <c r="AJ74" s="917"/>
      <c r="AK74" s="917">
        <v>127</v>
      </c>
      <c r="AL74" s="917"/>
      <c r="AM74" s="917"/>
      <c r="AN74" s="917"/>
      <c r="AO74" s="917"/>
      <c r="AP74" s="917" t="s">
        <v>597</v>
      </c>
      <c r="AQ74" s="917"/>
      <c r="AR74" s="917"/>
      <c r="AS74" s="917"/>
      <c r="AT74" s="917"/>
      <c r="AU74" s="917" t="s">
        <v>597</v>
      </c>
      <c r="AV74" s="917"/>
      <c r="AW74" s="917"/>
      <c r="AX74" s="917"/>
      <c r="AY74" s="917"/>
      <c r="AZ74" s="966"/>
      <c r="BA74" s="966"/>
      <c r="BB74" s="966"/>
      <c r="BC74" s="966"/>
      <c r="BD74" s="967"/>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15">
      <c r="A75" s="263">
        <v>8</v>
      </c>
      <c r="B75" s="962" t="s">
        <v>591</v>
      </c>
      <c r="C75" s="963"/>
      <c r="D75" s="963"/>
      <c r="E75" s="963"/>
      <c r="F75" s="963"/>
      <c r="G75" s="963"/>
      <c r="H75" s="963"/>
      <c r="I75" s="963"/>
      <c r="J75" s="963"/>
      <c r="K75" s="963"/>
      <c r="L75" s="963"/>
      <c r="M75" s="963"/>
      <c r="N75" s="963"/>
      <c r="O75" s="963"/>
      <c r="P75" s="964"/>
      <c r="Q75" s="968">
        <v>296986</v>
      </c>
      <c r="R75" s="969"/>
      <c r="S75" s="969"/>
      <c r="T75" s="969"/>
      <c r="U75" s="916"/>
      <c r="V75" s="970">
        <v>274820</v>
      </c>
      <c r="W75" s="969"/>
      <c r="X75" s="969"/>
      <c r="Y75" s="969"/>
      <c r="Z75" s="916"/>
      <c r="AA75" s="970">
        <v>22166</v>
      </c>
      <c r="AB75" s="969"/>
      <c r="AC75" s="969"/>
      <c r="AD75" s="969"/>
      <c r="AE75" s="916"/>
      <c r="AF75" s="970">
        <v>22166</v>
      </c>
      <c r="AG75" s="969"/>
      <c r="AH75" s="969"/>
      <c r="AI75" s="969"/>
      <c r="AJ75" s="916"/>
      <c r="AK75" s="970">
        <v>255</v>
      </c>
      <c r="AL75" s="969"/>
      <c r="AM75" s="969"/>
      <c r="AN75" s="969"/>
      <c r="AO75" s="916"/>
      <c r="AP75" s="970" t="s">
        <v>598</v>
      </c>
      <c r="AQ75" s="969"/>
      <c r="AR75" s="969"/>
      <c r="AS75" s="969"/>
      <c r="AT75" s="916"/>
      <c r="AU75" s="970" t="s">
        <v>598</v>
      </c>
      <c r="AV75" s="969"/>
      <c r="AW75" s="969"/>
      <c r="AX75" s="969"/>
      <c r="AY75" s="916"/>
      <c r="AZ75" s="966"/>
      <c r="BA75" s="966"/>
      <c r="BB75" s="966"/>
      <c r="BC75" s="966"/>
      <c r="BD75" s="967"/>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15">
      <c r="A76" s="263">
        <v>9</v>
      </c>
      <c r="B76" s="962" t="s">
        <v>592</v>
      </c>
      <c r="C76" s="963"/>
      <c r="D76" s="963"/>
      <c r="E76" s="963"/>
      <c r="F76" s="963"/>
      <c r="G76" s="963"/>
      <c r="H76" s="963"/>
      <c r="I76" s="963"/>
      <c r="J76" s="963"/>
      <c r="K76" s="963"/>
      <c r="L76" s="963"/>
      <c r="M76" s="963"/>
      <c r="N76" s="963"/>
      <c r="O76" s="963"/>
      <c r="P76" s="964"/>
      <c r="Q76" s="968"/>
      <c r="R76" s="969"/>
      <c r="S76" s="969"/>
      <c r="T76" s="969"/>
      <c r="U76" s="916"/>
      <c r="V76" s="970"/>
      <c r="W76" s="969"/>
      <c r="X76" s="969"/>
      <c r="Y76" s="969"/>
      <c r="Z76" s="916"/>
      <c r="AA76" s="970"/>
      <c r="AB76" s="969"/>
      <c r="AC76" s="969"/>
      <c r="AD76" s="969"/>
      <c r="AE76" s="916"/>
      <c r="AF76" s="970"/>
      <c r="AG76" s="969"/>
      <c r="AH76" s="969"/>
      <c r="AI76" s="969"/>
      <c r="AJ76" s="916"/>
      <c r="AK76" s="970"/>
      <c r="AL76" s="969"/>
      <c r="AM76" s="969"/>
      <c r="AN76" s="969"/>
      <c r="AO76" s="916"/>
      <c r="AP76" s="970"/>
      <c r="AQ76" s="969"/>
      <c r="AR76" s="969"/>
      <c r="AS76" s="969"/>
      <c r="AT76" s="916"/>
      <c r="AU76" s="970"/>
      <c r="AV76" s="969"/>
      <c r="AW76" s="969"/>
      <c r="AX76" s="969"/>
      <c r="AY76" s="916"/>
      <c r="AZ76" s="966"/>
      <c r="BA76" s="966"/>
      <c r="BB76" s="966"/>
      <c r="BC76" s="966"/>
      <c r="BD76" s="967"/>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15">
      <c r="A77" s="263">
        <v>10</v>
      </c>
      <c r="B77" s="962" t="s">
        <v>586</v>
      </c>
      <c r="C77" s="963"/>
      <c r="D77" s="963"/>
      <c r="E77" s="963"/>
      <c r="F77" s="963"/>
      <c r="G77" s="963"/>
      <c r="H77" s="963"/>
      <c r="I77" s="963"/>
      <c r="J77" s="963"/>
      <c r="K77" s="963"/>
      <c r="L77" s="963"/>
      <c r="M77" s="963"/>
      <c r="N77" s="963"/>
      <c r="O77" s="963"/>
      <c r="P77" s="964"/>
      <c r="Q77" s="968">
        <v>6467</v>
      </c>
      <c r="R77" s="969"/>
      <c r="S77" s="969"/>
      <c r="T77" s="969"/>
      <c r="U77" s="916"/>
      <c r="V77" s="970">
        <v>5925</v>
      </c>
      <c r="W77" s="969"/>
      <c r="X77" s="969"/>
      <c r="Y77" s="969"/>
      <c r="Z77" s="916"/>
      <c r="AA77" s="970">
        <v>542</v>
      </c>
      <c r="AB77" s="969"/>
      <c r="AC77" s="969"/>
      <c r="AD77" s="969"/>
      <c r="AE77" s="916"/>
      <c r="AF77" s="970">
        <v>550</v>
      </c>
      <c r="AG77" s="969"/>
      <c r="AH77" s="969"/>
      <c r="AI77" s="969"/>
      <c r="AJ77" s="916"/>
      <c r="AK77" s="970">
        <v>0</v>
      </c>
      <c r="AL77" s="969"/>
      <c r="AM77" s="969"/>
      <c r="AN77" s="969"/>
      <c r="AO77" s="916"/>
      <c r="AP77" s="970" t="s">
        <v>597</v>
      </c>
      <c r="AQ77" s="969"/>
      <c r="AR77" s="969"/>
      <c r="AS77" s="969"/>
      <c r="AT77" s="916"/>
      <c r="AU77" s="970" t="s">
        <v>597</v>
      </c>
      <c r="AV77" s="969"/>
      <c r="AW77" s="969"/>
      <c r="AX77" s="969"/>
      <c r="AY77" s="916"/>
      <c r="AZ77" s="966"/>
      <c r="BA77" s="966"/>
      <c r="BB77" s="966"/>
      <c r="BC77" s="966"/>
      <c r="BD77" s="967"/>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15">
      <c r="A78" s="263">
        <v>11</v>
      </c>
      <c r="B78" s="962" t="s">
        <v>593</v>
      </c>
      <c r="C78" s="963"/>
      <c r="D78" s="963"/>
      <c r="E78" s="963"/>
      <c r="F78" s="963"/>
      <c r="G78" s="963"/>
      <c r="H78" s="963"/>
      <c r="I78" s="963"/>
      <c r="J78" s="963"/>
      <c r="K78" s="963"/>
      <c r="L78" s="963"/>
      <c r="M78" s="963"/>
      <c r="N78" s="963"/>
      <c r="O78" s="963"/>
      <c r="P78" s="964"/>
      <c r="Q78" s="965">
        <v>15</v>
      </c>
      <c r="R78" s="917"/>
      <c r="S78" s="917"/>
      <c r="T78" s="917"/>
      <c r="U78" s="917"/>
      <c r="V78" s="917">
        <v>6</v>
      </c>
      <c r="W78" s="917"/>
      <c r="X78" s="917"/>
      <c r="Y78" s="917"/>
      <c r="Z78" s="917"/>
      <c r="AA78" s="917">
        <v>9</v>
      </c>
      <c r="AB78" s="917"/>
      <c r="AC78" s="917"/>
      <c r="AD78" s="917"/>
      <c r="AE78" s="917"/>
      <c r="AF78" s="917">
        <v>1</v>
      </c>
      <c r="AG78" s="917"/>
      <c r="AH78" s="917"/>
      <c r="AI78" s="917"/>
      <c r="AJ78" s="917"/>
      <c r="AK78" s="917">
        <v>10</v>
      </c>
      <c r="AL78" s="917"/>
      <c r="AM78" s="917"/>
      <c r="AN78" s="917"/>
      <c r="AO78" s="917"/>
      <c r="AP78" s="917" t="s">
        <v>597</v>
      </c>
      <c r="AQ78" s="917"/>
      <c r="AR78" s="917"/>
      <c r="AS78" s="917"/>
      <c r="AT78" s="917"/>
      <c r="AU78" s="917" t="s">
        <v>597</v>
      </c>
      <c r="AV78" s="917"/>
      <c r="AW78" s="917"/>
      <c r="AX78" s="917"/>
      <c r="AY78" s="917"/>
      <c r="AZ78" s="966"/>
      <c r="BA78" s="966"/>
      <c r="BB78" s="966"/>
      <c r="BC78" s="966"/>
      <c r="BD78" s="967"/>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15">
      <c r="A79" s="263">
        <v>12</v>
      </c>
      <c r="B79" s="962" t="s">
        <v>594</v>
      </c>
      <c r="C79" s="963"/>
      <c r="D79" s="963"/>
      <c r="E79" s="963"/>
      <c r="F79" s="963"/>
      <c r="G79" s="963"/>
      <c r="H79" s="963"/>
      <c r="I79" s="963"/>
      <c r="J79" s="963"/>
      <c r="K79" s="963"/>
      <c r="L79" s="963"/>
      <c r="M79" s="963"/>
      <c r="N79" s="963"/>
      <c r="O79" s="963"/>
      <c r="P79" s="964"/>
      <c r="Q79" s="965">
        <v>36</v>
      </c>
      <c r="R79" s="917"/>
      <c r="S79" s="917"/>
      <c r="T79" s="917"/>
      <c r="U79" s="917"/>
      <c r="V79" s="917">
        <v>31</v>
      </c>
      <c r="W79" s="917"/>
      <c r="X79" s="917"/>
      <c r="Y79" s="917"/>
      <c r="Z79" s="917"/>
      <c r="AA79" s="917">
        <v>5</v>
      </c>
      <c r="AB79" s="917"/>
      <c r="AC79" s="917"/>
      <c r="AD79" s="917"/>
      <c r="AE79" s="917"/>
      <c r="AF79" s="917">
        <v>4</v>
      </c>
      <c r="AG79" s="917"/>
      <c r="AH79" s="917"/>
      <c r="AI79" s="917"/>
      <c r="AJ79" s="917"/>
      <c r="AK79" s="917">
        <v>15</v>
      </c>
      <c r="AL79" s="917"/>
      <c r="AM79" s="917"/>
      <c r="AN79" s="917"/>
      <c r="AO79" s="917"/>
      <c r="AP79" s="917" t="s">
        <v>597</v>
      </c>
      <c r="AQ79" s="917"/>
      <c r="AR79" s="917"/>
      <c r="AS79" s="917"/>
      <c r="AT79" s="917"/>
      <c r="AU79" s="917" t="s">
        <v>597</v>
      </c>
      <c r="AV79" s="917"/>
      <c r="AW79" s="917"/>
      <c r="AX79" s="917"/>
      <c r="AY79" s="917"/>
      <c r="AZ79" s="966"/>
      <c r="BA79" s="966"/>
      <c r="BB79" s="966"/>
      <c r="BC79" s="966"/>
      <c r="BD79" s="967"/>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15">
      <c r="A80" s="263">
        <v>13</v>
      </c>
      <c r="B80" s="962" t="s">
        <v>595</v>
      </c>
      <c r="C80" s="963"/>
      <c r="D80" s="963"/>
      <c r="E80" s="963"/>
      <c r="F80" s="963"/>
      <c r="G80" s="963"/>
      <c r="H80" s="963"/>
      <c r="I80" s="963"/>
      <c r="J80" s="963"/>
      <c r="K80" s="963"/>
      <c r="L80" s="963"/>
      <c r="M80" s="963"/>
      <c r="N80" s="963"/>
      <c r="O80" s="963"/>
      <c r="P80" s="964"/>
      <c r="Q80" s="965">
        <v>4824</v>
      </c>
      <c r="R80" s="917"/>
      <c r="S80" s="917"/>
      <c r="T80" s="917"/>
      <c r="U80" s="917"/>
      <c r="V80" s="917">
        <v>4603</v>
      </c>
      <c r="W80" s="917"/>
      <c r="X80" s="917"/>
      <c r="Y80" s="917"/>
      <c r="Z80" s="917"/>
      <c r="AA80" s="917">
        <v>222</v>
      </c>
      <c r="AB80" s="917"/>
      <c r="AC80" s="917"/>
      <c r="AD80" s="917"/>
      <c r="AE80" s="917"/>
      <c r="AF80" s="917">
        <v>222</v>
      </c>
      <c r="AG80" s="917"/>
      <c r="AH80" s="917"/>
      <c r="AI80" s="917"/>
      <c r="AJ80" s="917"/>
      <c r="AK80" s="917" t="s">
        <v>613</v>
      </c>
      <c r="AL80" s="917"/>
      <c r="AM80" s="917"/>
      <c r="AN80" s="917"/>
      <c r="AO80" s="917"/>
      <c r="AP80" s="917">
        <v>86</v>
      </c>
      <c r="AQ80" s="917"/>
      <c r="AR80" s="917"/>
      <c r="AS80" s="917"/>
      <c r="AT80" s="917"/>
      <c r="AU80" s="917" t="s">
        <v>597</v>
      </c>
      <c r="AV80" s="917"/>
      <c r="AW80" s="917"/>
      <c r="AX80" s="917"/>
      <c r="AY80" s="917"/>
      <c r="AZ80" s="966"/>
      <c r="BA80" s="966"/>
      <c r="BB80" s="966"/>
      <c r="BC80" s="966"/>
      <c r="BD80" s="967"/>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15">
      <c r="A81" s="263">
        <v>14</v>
      </c>
      <c r="B81" s="962" t="s">
        <v>596</v>
      </c>
      <c r="C81" s="963"/>
      <c r="D81" s="963"/>
      <c r="E81" s="963"/>
      <c r="F81" s="963"/>
      <c r="G81" s="963"/>
      <c r="H81" s="963"/>
      <c r="I81" s="963"/>
      <c r="J81" s="963"/>
      <c r="K81" s="963"/>
      <c r="L81" s="963"/>
      <c r="M81" s="963"/>
      <c r="N81" s="963"/>
      <c r="O81" s="963"/>
      <c r="P81" s="964"/>
      <c r="Q81" s="965">
        <v>195</v>
      </c>
      <c r="R81" s="917"/>
      <c r="S81" s="917"/>
      <c r="T81" s="917"/>
      <c r="U81" s="917"/>
      <c r="V81" s="917">
        <v>186</v>
      </c>
      <c r="W81" s="917"/>
      <c r="X81" s="917"/>
      <c r="Y81" s="917"/>
      <c r="Z81" s="917"/>
      <c r="AA81" s="917">
        <v>9</v>
      </c>
      <c r="AB81" s="917"/>
      <c r="AC81" s="917"/>
      <c r="AD81" s="917"/>
      <c r="AE81" s="917"/>
      <c r="AF81" s="917">
        <v>9</v>
      </c>
      <c r="AG81" s="917"/>
      <c r="AH81" s="917"/>
      <c r="AI81" s="917"/>
      <c r="AJ81" s="917"/>
      <c r="AK81" s="917" t="s">
        <v>611</v>
      </c>
      <c r="AL81" s="917"/>
      <c r="AM81" s="917"/>
      <c r="AN81" s="917"/>
      <c r="AO81" s="917"/>
      <c r="AP81" s="917" t="s">
        <v>597</v>
      </c>
      <c r="AQ81" s="917"/>
      <c r="AR81" s="917"/>
      <c r="AS81" s="917"/>
      <c r="AT81" s="917"/>
      <c r="AU81" s="917" t="s">
        <v>597</v>
      </c>
      <c r="AV81" s="917"/>
      <c r="AW81" s="917"/>
      <c r="AX81" s="917"/>
      <c r="AY81" s="917"/>
      <c r="AZ81" s="966"/>
      <c r="BA81" s="966"/>
      <c r="BB81" s="966"/>
      <c r="BC81" s="966"/>
      <c r="BD81" s="967"/>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15">
      <c r="A82" s="263">
        <v>15</v>
      </c>
      <c r="B82" s="962"/>
      <c r="C82" s="963"/>
      <c r="D82" s="963"/>
      <c r="E82" s="963"/>
      <c r="F82" s="963"/>
      <c r="G82" s="963"/>
      <c r="H82" s="963"/>
      <c r="I82" s="963"/>
      <c r="J82" s="963"/>
      <c r="K82" s="963"/>
      <c r="L82" s="963"/>
      <c r="M82" s="963"/>
      <c r="N82" s="963"/>
      <c r="O82" s="963"/>
      <c r="P82" s="964"/>
      <c r="Q82" s="965"/>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6"/>
      <c r="BA82" s="966"/>
      <c r="BB82" s="966"/>
      <c r="BC82" s="966"/>
      <c r="BD82" s="967"/>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15">
      <c r="A83" s="263">
        <v>16</v>
      </c>
      <c r="B83" s="962"/>
      <c r="C83" s="963"/>
      <c r="D83" s="963"/>
      <c r="E83" s="963"/>
      <c r="F83" s="963"/>
      <c r="G83" s="963"/>
      <c r="H83" s="963"/>
      <c r="I83" s="963"/>
      <c r="J83" s="963"/>
      <c r="K83" s="963"/>
      <c r="L83" s="963"/>
      <c r="M83" s="963"/>
      <c r="N83" s="963"/>
      <c r="O83" s="963"/>
      <c r="P83" s="964"/>
      <c r="Q83" s="965"/>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6"/>
      <c r="BA83" s="966"/>
      <c r="BB83" s="966"/>
      <c r="BC83" s="966"/>
      <c r="BD83" s="967"/>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15">
      <c r="A84" s="263">
        <v>17</v>
      </c>
      <c r="B84" s="962"/>
      <c r="C84" s="963"/>
      <c r="D84" s="963"/>
      <c r="E84" s="963"/>
      <c r="F84" s="963"/>
      <c r="G84" s="963"/>
      <c r="H84" s="963"/>
      <c r="I84" s="963"/>
      <c r="J84" s="963"/>
      <c r="K84" s="963"/>
      <c r="L84" s="963"/>
      <c r="M84" s="963"/>
      <c r="N84" s="963"/>
      <c r="O84" s="963"/>
      <c r="P84" s="964"/>
      <c r="Q84" s="965"/>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6"/>
      <c r="BA84" s="966"/>
      <c r="BB84" s="966"/>
      <c r="BC84" s="966"/>
      <c r="BD84" s="967"/>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15">
      <c r="A85" s="263">
        <v>18</v>
      </c>
      <c r="B85" s="962"/>
      <c r="C85" s="963"/>
      <c r="D85" s="963"/>
      <c r="E85" s="963"/>
      <c r="F85" s="963"/>
      <c r="G85" s="963"/>
      <c r="H85" s="963"/>
      <c r="I85" s="963"/>
      <c r="J85" s="963"/>
      <c r="K85" s="963"/>
      <c r="L85" s="963"/>
      <c r="M85" s="963"/>
      <c r="N85" s="963"/>
      <c r="O85" s="963"/>
      <c r="P85" s="964"/>
      <c r="Q85" s="965"/>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6"/>
      <c r="BA85" s="966"/>
      <c r="BB85" s="966"/>
      <c r="BC85" s="966"/>
      <c r="BD85" s="967"/>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15">
      <c r="A86" s="263">
        <v>19</v>
      </c>
      <c r="B86" s="962"/>
      <c r="C86" s="963"/>
      <c r="D86" s="963"/>
      <c r="E86" s="963"/>
      <c r="F86" s="963"/>
      <c r="G86" s="963"/>
      <c r="H86" s="963"/>
      <c r="I86" s="963"/>
      <c r="J86" s="963"/>
      <c r="K86" s="963"/>
      <c r="L86" s="963"/>
      <c r="M86" s="963"/>
      <c r="N86" s="963"/>
      <c r="O86" s="963"/>
      <c r="P86" s="964"/>
      <c r="Q86" s="965"/>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6"/>
      <c r="BA86" s="966"/>
      <c r="BB86" s="966"/>
      <c r="BC86" s="966"/>
      <c r="BD86" s="967"/>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
      <c r="A88" s="266" t="s">
        <v>391</v>
      </c>
      <c r="B88" s="876" t="s">
        <v>429</v>
      </c>
      <c r="C88" s="877"/>
      <c r="D88" s="877"/>
      <c r="E88" s="877"/>
      <c r="F88" s="877"/>
      <c r="G88" s="877"/>
      <c r="H88" s="877"/>
      <c r="I88" s="877"/>
      <c r="J88" s="877"/>
      <c r="K88" s="877"/>
      <c r="L88" s="877"/>
      <c r="M88" s="877"/>
      <c r="N88" s="877"/>
      <c r="O88" s="877"/>
      <c r="P88" s="878"/>
      <c r="Q88" s="927"/>
      <c r="R88" s="928"/>
      <c r="S88" s="928"/>
      <c r="T88" s="928"/>
      <c r="U88" s="928"/>
      <c r="V88" s="928"/>
      <c r="W88" s="928"/>
      <c r="X88" s="928"/>
      <c r="Y88" s="928"/>
      <c r="Z88" s="928"/>
      <c r="AA88" s="928"/>
      <c r="AB88" s="928"/>
      <c r="AC88" s="928"/>
      <c r="AD88" s="928"/>
      <c r="AE88" s="928"/>
      <c r="AF88" s="931">
        <v>23220</v>
      </c>
      <c r="AG88" s="931"/>
      <c r="AH88" s="931"/>
      <c r="AI88" s="931"/>
      <c r="AJ88" s="931"/>
      <c r="AK88" s="928"/>
      <c r="AL88" s="928"/>
      <c r="AM88" s="928"/>
      <c r="AN88" s="928"/>
      <c r="AO88" s="928"/>
      <c r="AP88" s="931">
        <v>587</v>
      </c>
      <c r="AQ88" s="931"/>
      <c r="AR88" s="931"/>
      <c r="AS88" s="931"/>
      <c r="AT88" s="931"/>
      <c r="AU88" s="931">
        <v>14</v>
      </c>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430</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c r="CS102" s="939"/>
      <c r="CT102" s="939"/>
      <c r="CU102" s="939"/>
      <c r="CV102" s="982"/>
      <c r="CW102" s="981"/>
      <c r="CX102" s="939"/>
      <c r="CY102" s="939"/>
      <c r="CZ102" s="939"/>
      <c r="DA102" s="982"/>
      <c r="DB102" s="981"/>
      <c r="DC102" s="939"/>
      <c r="DD102" s="939"/>
      <c r="DE102" s="939"/>
      <c r="DF102" s="982"/>
      <c r="DG102" s="981"/>
      <c r="DH102" s="939"/>
      <c r="DI102" s="939"/>
      <c r="DJ102" s="939"/>
      <c r="DK102" s="982"/>
      <c r="DL102" s="981"/>
      <c r="DM102" s="939"/>
      <c r="DN102" s="939"/>
      <c r="DO102" s="939"/>
      <c r="DP102" s="982"/>
      <c r="DQ102" s="981"/>
      <c r="DR102" s="939"/>
      <c r="DS102" s="939"/>
      <c r="DT102" s="939"/>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431</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432</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435</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436</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437</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438</v>
      </c>
      <c r="AB109" s="984"/>
      <c r="AC109" s="984"/>
      <c r="AD109" s="984"/>
      <c r="AE109" s="985"/>
      <c r="AF109" s="983" t="s">
        <v>439</v>
      </c>
      <c r="AG109" s="984"/>
      <c r="AH109" s="984"/>
      <c r="AI109" s="984"/>
      <c r="AJ109" s="985"/>
      <c r="AK109" s="983" t="s">
        <v>307</v>
      </c>
      <c r="AL109" s="984"/>
      <c r="AM109" s="984"/>
      <c r="AN109" s="984"/>
      <c r="AO109" s="985"/>
      <c r="AP109" s="983" t="s">
        <v>440</v>
      </c>
      <c r="AQ109" s="984"/>
      <c r="AR109" s="984"/>
      <c r="AS109" s="984"/>
      <c r="AT109" s="986"/>
      <c r="AU109" s="1003" t="s">
        <v>437</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438</v>
      </c>
      <c r="BR109" s="984"/>
      <c r="BS109" s="984"/>
      <c r="BT109" s="984"/>
      <c r="BU109" s="985"/>
      <c r="BV109" s="983" t="s">
        <v>439</v>
      </c>
      <c r="BW109" s="984"/>
      <c r="BX109" s="984"/>
      <c r="BY109" s="984"/>
      <c r="BZ109" s="985"/>
      <c r="CA109" s="983" t="s">
        <v>307</v>
      </c>
      <c r="CB109" s="984"/>
      <c r="CC109" s="984"/>
      <c r="CD109" s="984"/>
      <c r="CE109" s="985"/>
      <c r="CF109" s="1004" t="s">
        <v>440</v>
      </c>
      <c r="CG109" s="1004"/>
      <c r="CH109" s="1004"/>
      <c r="CI109" s="1004"/>
      <c r="CJ109" s="1004"/>
      <c r="CK109" s="983" t="s">
        <v>441</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438</v>
      </c>
      <c r="DH109" s="984"/>
      <c r="DI109" s="984"/>
      <c r="DJ109" s="984"/>
      <c r="DK109" s="985"/>
      <c r="DL109" s="983" t="s">
        <v>439</v>
      </c>
      <c r="DM109" s="984"/>
      <c r="DN109" s="984"/>
      <c r="DO109" s="984"/>
      <c r="DP109" s="985"/>
      <c r="DQ109" s="983" t="s">
        <v>307</v>
      </c>
      <c r="DR109" s="984"/>
      <c r="DS109" s="984"/>
      <c r="DT109" s="984"/>
      <c r="DU109" s="985"/>
      <c r="DV109" s="983" t="s">
        <v>440</v>
      </c>
      <c r="DW109" s="984"/>
      <c r="DX109" s="984"/>
      <c r="DY109" s="984"/>
      <c r="DZ109" s="986"/>
    </row>
    <row r="110" spans="1:131" s="248" customFormat="1" ht="26.25" customHeight="1" x14ac:dyDescent="0.15">
      <c r="A110" s="987" t="s">
        <v>442</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203061</v>
      </c>
      <c r="AB110" s="991"/>
      <c r="AC110" s="991"/>
      <c r="AD110" s="991"/>
      <c r="AE110" s="992"/>
      <c r="AF110" s="993">
        <v>206866</v>
      </c>
      <c r="AG110" s="991"/>
      <c r="AH110" s="991"/>
      <c r="AI110" s="991"/>
      <c r="AJ110" s="992"/>
      <c r="AK110" s="993">
        <v>181118</v>
      </c>
      <c r="AL110" s="991"/>
      <c r="AM110" s="991"/>
      <c r="AN110" s="991"/>
      <c r="AO110" s="992"/>
      <c r="AP110" s="994">
        <v>19</v>
      </c>
      <c r="AQ110" s="995"/>
      <c r="AR110" s="995"/>
      <c r="AS110" s="995"/>
      <c r="AT110" s="996"/>
      <c r="AU110" s="997" t="s">
        <v>72</v>
      </c>
      <c r="AV110" s="998"/>
      <c r="AW110" s="998"/>
      <c r="AX110" s="998"/>
      <c r="AY110" s="998"/>
      <c r="AZ110" s="1039" t="s">
        <v>443</v>
      </c>
      <c r="BA110" s="988"/>
      <c r="BB110" s="988"/>
      <c r="BC110" s="988"/>
      <c r="BD110" s="988"/>
      <c r="BE110" s="988"/>
      <c r="BF110" s="988"/>
      <c r="BG110" s="988"/>
      <c r="BH110" s="988"/>
      <c r="BI110" s="988"/>
      <c r="BJ110" s="988"/>
      <c r="BK110" s="988"/>
      <c r="BL110" s="988"/>
      <c r="BM110" s="988"/>
      <c r="BN110" s="988"/>
      <c r="BO110" s="988"/>
      <c r="BP110" s="989"/>
      <c r="BQ110" s="1025">
        <v>2167823</v>
      </c>
      <c r="BR110" s="1026"/>
      <c r="BS110" s="1026"/>
      <c r="BT110" s="1026"/>
      <c r="BU110" s="1026"/>
      <c r="BV110" s="1026">
        <v>2242039</v>
      </c>
      <c r="BW110" s="1026"/>
      <c r="BX110" s="1026"/>
      <c r="BY110" s="1026"/>
      <c r="BZ110" s="1026"/>
      <c r="CA110" s="1026">
        <v>2478794</v>
      </c>
      <c r="CB110" s="1026"/>
      <c r="CC110" s="1026"/>
      <c r="CD110" s="1026"/>
      <c r="CE110" s="1026"/>
      <c r="CF110" s="1040">
        <v>260.2</v>
      </c>
      <c r="CG110" s="1041"/>
      <c r="CH110" s="1041"/>
      <c r="CI110" s="1041"/>
      <c r="CJ110" s="1041"/>
      <c r="CK110" s="1042" t="s">
        <v>444</v>
      </c>
      <c r="CL110" s="1043"/>
      <c r="CM110" s="1022" t="s">
        <v>445</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129</v>
      </c>
      <c r="DH110" s="1026"/>
      <c r="DI110" s="1026"/>
      <c r="DJ110" s="1026"/>
      <c r="DK110" s="1026"/>
      <c r="DL110" s="1026" t="s">
        <v>446</v>
      </c>
      <c r="DM110" s="1026"/>
      <c r="DN110" s="1026"/>
      <c r="DO110" s="1026"/>
      <c r="DP110" s="1026"/>
      <c r="DQ110" s="1026" t="s">
        <v>446</v>
      </c>
      <c r="DR110" s="1026"/>
      <c r="DS110" s="1026"/>
      <c r="DT110" s="1026"/>
      <c r="DU110" s="1026"/>
      <c r="DV110" s="1027" t="s">
        <v>446</v>
      </c>
      <c r="DW110" s="1027"/>
      <c r="DX110" s="1027"/>
      <c r="DY110" s="1027"/>
      <c r="DZ110" s="1028"/>
    </row>
    <row r="111" spans="1:131" s="248" customFormat="1" ht="26.25" customHeight="1" x14ac:dyDescent="0.15">
      <c r="A111" s="1029" t="s">
        <v>447</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129</v>
      </c>
      <c r="AB111" s="1033"/>
      <c r="AC111" s="1033"/>
      <c r="AD111" s="1033"/>
      <c r="AE111" s="1034"/>
      <c r="AF111" s="1035" t="s">
        <v>129</v>
      </c>
      <c r="AG111" s="1033"/>
      <c r="AH111" s="1033"/>
      <c r="AI111" s="1033"/>
      <c r="AJ111" s="1034"/>
      <c r="AK111" s="1035" t="s">
        <v>129</v>
      </c>
      <c r="AL111" s="1033"/>
      <c r="AM111" s="1033"/>
      <c r="AN111" s="1033"/>
      <c r="AO111" s="1034"/>
      <c r="AP111" s="1036" t="s">
        <v>129</v>
      </c>
      <c r="AQ111" s="1037"/>
      <c r="AR111" s="1037"/>
      <c r="AS111" s="1037"/>
      <c r="AT111" s="1038"/>
      <c r="AU111" s="999"/>
      <c r="AV111" s="1000"/>
      <c r="AW111" s="1000"/>
      <c r="AX111" s="1000"/>
      <c r="AY111" s="1000"/>
      <c r="AZ111" s="1048" t="s">
        <v>448</v>
      </c>
      <c r="BA111" s="1049"/>
      <c r="BB111" s="1049"/>
      <c r="BC111" s="1049"/>
      <c r="BD111" s="1049"/>
      <c r="BE111" s="1049"/>
      <c r="BF111" s="1049"/>
      <c r="BG111" s="1049"/>
      <c r="BH111" s="1049"/>
      <c r="BI111" s="1049"/>
      <c r="BJ111" s="1049"/>
      <c r="BK111" s="1049"/>
      <c r="BL111" s="1049"/>
      <c r="BM111" s="1049"/>
      <c r="BN111" s="1049"/>
      <c r="BO111" s="1049"/>
      <c r="BP111" s="1050"/>
      <c r="BQ111" s="1018" t="s">
        <v>129</v>
      </c>
      <c r="BR111" s="1019"/>
      <c r="BS111" s="1019"/>
      <c r="BT111" s="1019"/>
      <c r="BU111" s="1019"/>
      <c r="BV111" s="1019" t="s">
        <v>129</v>
      </c>
      <c r="BW111" s="1019"/>
      <c r="BX111" s="1019"/>
      <c r="BY111" s="1019"/>
      <c r="BZ111" s="1019"/>
      <c r="CA111" s="1019" t="s">
        <v>129</v>
      </c>
      <c r="CB111" s="1019"/>
      <c r="CC111" s="1019"/>
      <c r="CD111" s="1019"/>
      <c r="CE111" s="1019"/>
      <c r="CF111" s="1013" t="s">
        <v>129</v>
      </c>
      <c r="CG111" s="1014"/>
      <c r="CH111" s="1014"/>
      <c r="CI111" s="1014"/>
      <c r="CJ111" s="1014"/>
      <c r="CK111" s="1044"/>
      <c r="CL111" s="1045"/>
      <c r="CM111" s="1015" t="s">
        <v>449</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129</v>
      </c>
      <c r="DH111" s="1019"/>
      <c r="DI111" s="1019"/>
      <c r="DJ111" s="1019"/>
      <c r="DK111" s="1019"/>
      <c r="DL111" s="1019" t="s">
        <v>129</v>
      </c>
      <c r="DM111" s="1019"/>
      <c r="DN111" s="1019"/>
      <c r="DO111" s="1019"/>
      <c r="DP111" s="1019"/>
      <c r="DQ111" s="1019" t="s">
        <v>129</v>
      </c>
      <c r="DR111" s="1019"/>
      <c r="DS111" s="1019"/>
      <c r="DT111" s="1019"/>
      <c r="DU111" s="1019"/>
      <c r="DV111" s="1020" t="s">
        <v>129</v>
      </c>
      <c r="DW111" s="1020"/>
      <c r="DX111" s="1020"/>
      <c r="DY111" s="1020"/>
      <c r="DZ111" s="1021"/>
    </row>
    <row r="112" spans="1:131" s="248" customFormat="1" ht="26.25" customHeight="1" x14ac:dyDescent="0.15">
      <c r="A112" s="1051" t="s">
        <v>450</v>
      </c>
      <c r="B112" s="1052"/>
      <c r="C112" s="1049" t="s">
        <v>451</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129</v>
      </c>
      <c r="AB112" s="1058"/>
      <c r="AC112" s="1058"/>
      <c r="AD112" s="1058"/>
      <c r="AE112" s="1059"/>
      <c r="AF112" s="1060" t="s">
        <v>129</v>
      </c>
      <c r="AG112" s="1058"/>
      <c r="AH112" s="1058"/>
      <c r="AI112" s="1058"/>
      <c r="AJ112" s="1059"/>
      <c r="AK112" s="1060" t="s">
        <v>129</v>
      </c>
      <c r="AL112" s="1058"/>
      <c r="AM112" s="1058"/>
      <c r="AN112" s="1058"/>
      <c r="AO112" s="1059"/>
      <c r="AP112" s="1061" t="s">
        <v>129</v>
      </c>
      <c r="AQ112" s="1062"/>
      <c r="AR112" s="1062"/>
      <c r="AS112" s="1062"/>
      <c r="AT112" s="1063"/>
      <c r="AU112" s="999"/>
      <c r="AV112" s="1000"/>
      <c r="AW112" s="1000"/>
      <c r="AX112" s="1000"/>
      <c r="AY112" s="1000"/>
      <c r="AZ112" s="1048" t="s">
        <v>452</v>
      </c>
      <c r="BA112" s="1049"/>
      <c r="BB112" s="1049"/>
      <c r="BC112" s="1049"/>
      <c r="BD112" s="1049"/>
      <c r="BE112" s="1049"/>
      <c r="BF112" s="1049"/>
      <c r="BG112" s="1049"/>
      <c r="BH112" s="1049"/>
      <c r="BI112" s="1049"/>
      <c r="BJ112" s="1049"/>
      <c r="BK112" s="1049"/>
      <c r="BL112" s="1049"/>
      <c r="BM112" s="1049"/>
      <c r="BN112" s="1049"/>
      <c r="BO112" s="1049"/>
      <c r="BP112" s="1050"/>
      <c r="BQ112" s="1018">
        <v>122353</v>
      </c>
      <c r="BR112" s="1019"/>
      <c r="BS112" s="1019"/>
      <c r="BT112" s="1019"/>
      <c r="BU112" s="1019"/>
      <c r="BV112" s="1019">
        <v>106544</v>
      </c>
      <c r="BW112" s="1019"/>
      <c r="BX112" s="1019"/>
      <c r="BY112" s="1019"/>
      <c r="BZ112" s="1019"/>
      <c r="CA112" s="1019">
        <v>98368</v>
      </c>
      <c r="CB112" s="1019"/>
      <c r="CC112" s="1019"/>
      <c r="CD112" s="1019"/>
      <c r="CE112" s="1019"/>
      <c r="CF112" s="1013">
        <v>10.3</v>
      </c>
      <c r="CG112" s="1014"/>
      <c r="CH112" s="1014"/>
      <c r="CI112" s="1014"/>
      <c r="CJ112" s="1014"/>
      <c r="CK112" s="1044"/>
      <c r="CL112" s="1045"/>
      <c r="CM112" s="1015" t="s">
        <v>453</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129</v>
      </c>
      <c r="DH112" s="1019"/>
      <c r="DI112" s="1019"/>
      <c r="DJ112" s="1019"/>
      <c r="DK112" s="1019"/>
      <c r="DL112" s="1019" t="s">
        <v>129</v>
      </c>
      <c r="DM112" s="1019"/>
      <c r="DN112" s="1019"/>
      <c r="DO112" s="1019"/>
      <c r="DP112" s="1019"/>
      <c r="DQ112" s="1019" t="s">
        <v>129</v>
      </c>
      <c r="DR112" s="1019"/>
      <c r="DS112" s="1019"/>
      <c r="DT112" s="1019"/>
      <c r="DU112" s="1019"/>
      <c r="DV112" s="1020" t="s">
        <v>129</v>
      </c>
      <c r="DW112" s="1020"/>
      <c r="DX112" s="1020"/>
      <c r="DY112" s="1020"/>
      <c r="DZ112" s="1021"/>
    </row>
    <row r="113" spans="1:130" s="248" customFormat="1" ht="26.25" customHeight="1" x14ac:dyDescent="0.15">
      <c r="A113" s="1053"/>
      <c r="B113" s="1054"/>
      <c r="C113" s="1049" t="s">
        <v>454</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19800</v>
      </c>
      <c r="AB113" s="1033"/>
      <c r="AC113" s="1033"/>
      <c r="AD113" s="1033"/>
      <c r="AE113" s="1034"/>
      <c r="AF113" s="1035">
        <v>20043</v>
      </c>
      <c r="AG113" s="1033"/>
      <c r="AH113" s="1033"/>
      <c r="AI113" s="1033"/>
      <c r="AJ113" s="1034"/>
      <c r="AK113" s="1035">
        <v>19441</v>
      </c>
      <c r="AL113" s="1033"/>
      <c r="AM113" s="1033"/>
      <c r="AN113" s="1033"/>
      <c r="AO113" s="1034"/>
      <c r="AP113" s="1036">
        <v>2</v>
      </c>
      <c r="AQ113" s="1037"/>
      <c r="AR113" s="1037"/>
      <c r="AS113" s="1037"/>
      <c r="AT113" s="1038"/>
      <c r="AU113" s="999"/>
      <c r="AV113" s="1000"/>
      <c r="AW113" s="1000"/>
      <c r="AX113" s="1000"/>
      <c r="AY113" s="1000"/>
      <c r="AZ113" s="1048" t="s">
        <v>455</v>
      </c>
      <c r="BA113" s="1049"/>
      <c r="BB113" s="1049"/>
      <c r="BC113" s="1049"/>
      <c r="BD113" s="1049"/>
      <c r="BE113" s="1049"/>
      <c r="BF113" s="1049"/>
      <c r="BG113" s="1049"/>
      <c r="BH113" s="1049"/>
      <c r="BI113" s="1049"/>
      <c r="BJ113" s="1049"/>
      <c r="BK113" s="1049"/>
      <c r="BL113" s="1049"/>
      <c r="BM113" s="1049"/>
      <c r="BN113" s="1049"/>
      <c r="BO113" s="1049"/>
      <c r="BP113" s="1050"/>
      <c r="BQ113" s="1018">
        <v>22715</v>
      </c>
      <c r="BR113" s="1019"/>
      <c r="BS113" s="1019"/>
      <c r="BT113" s="1019"/>
      <c r="BU113" s="1019"/>
      <c r="BV113" s="1019">
        <v>18929</v>
      </c>
      <c r="BW113" s="1019"/>
      <c r="BX113" s="1019"/>
      <c r="BY113" s="1019"/>
      <c r="BZ113" s="1019"/>
      <c r="CA113" s="1019">
        <v>13935</v>
      </c>
      <c r="CB113" s="1019"/>
      <c r="CC113" s="1019"/>
      <c r="CD113" s="1019"/>
      <c r="CE113" s="1019"/>
      <c r="CF113" s="1013">
        <v>1.5</v>
      </c>
      <c r="CG113" s="1014"/>
      <c r="CH113" s="1014"/>
      <c r="CI113" s="1014"/>
      <c r="CJ113" s="1014"/>
      <c r="CK113" s="1044"/>
      <c r="CL113" s="1045"/>
      <c r="CM113" s="1015" t="s">
        <v>456</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129</v>
      </c>
      <c r="DH113" s="1058"/>
      <c r="DI113" s="1058"/>
      <c r="DJ113" s="1058"/>
      <c r="DK113" s="1059"/>
      <c r="DL113" s="1060" t="s">
        <v>129</v>
      </c>
      <c r="DM113" s="1058"/>
      <c r="DN113" s="1058"/>
      <c r="DO113" s="1058"/>
      <c r="DP113" s="1059"/>
      <c r="DQ113" s="1060" t="s">
        <v>129</v>
      </c>
      <c r="DR113" s="1058"/>
      <c r="DS113" s="1058"/>
      <c r="DT113" s="1058"/>
      <c r="DU113" s="1059"/>
      <c r="DV113" s="1061" t="s">
        <v>129</v>
      </c>
      <c r="DW113" s="1062"/>
      <c r="DX113" s="1062"/>
      <c r="DY113" s="1062"/>
      <c r="DZ113" s="1063"/>
    </row>
    <row r="114" spans="1:130" s="248" customFormat="1" ht="26.25" customHeight="1" x14ac:dyDescent="0.15">
      <c r="A114" s="1053"/>
      <c r="B114" s="1054"/>
      <c r="C114" s="1049" t="s">
        <v>457</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4965</v>
      </c>
      <c r="AB114" s="1058"/>
      <c r="AC114" s="1058"/>
      <c r="AD114" s="1058"/>
      <c r="AE114" s="1059"/>
      <c r="AF114" s="1060">
        <v>4961</v>
      </c>
      <c r="AG114" s="1058"/>
      <c r="AH114" s="1058"/>
      <c r="AI114" s="1058"/>
      <c r="AJ114" s="1059"/>
      <c r="AK114" s="1060">
        <v>4957</v>
      </c>
      <c r="AL114" s="1058"/>
      <c r="AM114" s="1058"/>
      <c r="AN114" s="1058"/>
      <c r="AO114" s="1059"/>
      <c r="AP114" s="1061">
        <v>0.5</v>
      </c>
      <c r="AQ114" s="1062"/>
      <c r="AR114" s="1062"/>
      <c r="AS114" s="1062"/>
      <c r="AT114" s="1063"/>
      <c r="AU114" s="999"/>
      <c r="AV114" s="1000"/>
      <c r="AW114" s="1000"/>
      <c r="AX114" s="1000"/>
      <c r="AY114" s="1000"/>
      <c r="AZ114" s="1048" t="s">
        <v>458</v>
      </c>
      <c r="BA114" s="1049"/>
      <c r="BB114" s="1049"/>
      <c r="BC114" s="1049"/>
      <c r="BD114" s="1049"/>
      <c r="BE114" s="1049"/>
      <c r="BF114" s="1049"/>
      <c r="BG114" s="1049"/>
      <c r="BH114" s="1049"/>
      <c r="BI114" s="1049"/>
      <c r="BJ114" s="1049"/>
      <c r="BK114" s="1049"/>
      <c r="BL114" s="1049"/>
      <c r="BM114" s="1049"/>
      <c r="BN114" s="1049"/>
      <c r="BO114" s="1049"/>
      <c r="BP114" s="1050"/>
      <c r="BQ114" s="1018">
        <v>457887</v>
      </c>
      <c r="BR114" s="1019"/>
      <c r="BS114" s="1019"/>
      <c r="BT114" s="1019"/>
      <c r="BU114" s="1019"/>
      <c r="BV114" s="1019">
        <v>453471</v>
      </c>
      <c r="BW114" s="1019"/>
      <c r="BX114" s="1019"/>
      <c r="BY114" s="1019"/>
      <c r="BZ114" s="1019"/>
      <c r="CA114" s="1019">
        <v>468108</v>
      </c>
      <c r="CB114" s="1019"/>
      <c r="CC114" s="1019"/>
      <c r="CD114" s="1019"/>
      <c r="CE114" s="1019"/>
      <c r="CF114" s="1013">
        <v>49.1</v>
      </c>
      <c r="CG114" s="1014"/>
      <c r="CH114" s="1014"/>
      <c r="CI114" s="1014"/>
      <c r="CJ114" s="1014"/>
      <c r="CK114" s="1044"/>
      <c r="CL114" s="1045"/>
      <c r="CM114" s="1015" t="s">
        <v>459</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460</v>
      </c>
      <c r="DH114" s="1058"/>
      <c r="DI114" s="1058"/>
      <c r="DJ114" s="1058"/>
      <c r="DK114" s="1059"/>
      <c r="DL114" s="1060" t="s">
        <v>129</v>
      </c>
      <c r="DM114" s="1058"/>
      <c r="DN114" s="1058"/>
      <c r="DO114" s="1058"/>
      <c r="DP114" s="1059"/>
      <c r="DQ114" s="1060" t="s">
        <v>129</v>
      </c>
      <c r="DR114" s="1058"/>
      <c r="DS114" s="1058"/>
      <c r="DT114" s="1058"/>
      <c r="DU114" s="1059"/>
      <c r="DV114" s="1061" t="s">
        <v>129</v>
      </c>
      <c r="DW114" s="1062"/>
      <c r="DX114" s="1062"/>
      <c r="DY114" s="1062"/>
      <c r="DZ114" s="1063"/>
    </row>
    <row r="115" spans="1:130" s="248" customFormat="1" ht="26.25" customHeight="1" x14ac:dyDescent="0.15">
      <c r="A115" s="1053"/>
      <c r="B115" s="1054"/>
      <c r="C115" s="1049" t="s">
        <v>461</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t="s">
        <v>460</v>
      </c>
      <c r="AB115" s="1033"/>
      <c r="AC115" s="1033"/>
      <c r="AD115" s="1033"/>
      <c r="AE115" s="1034"/>
      <c r="AF115" s="1035" t="s">
        <v>129</v>
      </c>
      <c r="AG115" s="1033"/>
      <c r="AH115" s="1033"/>
      <c r="AI115" s="1033"/>
      <c r="AJ115" s="1034"/>
      <c r="AK115" s="1035" t="s">
        <v>129</v>
      </c>
      <c r="AL115" s="1033"/>
      <c r="AM115" s="1033"/>
      <c r="AN115" s="1033"/>
      <c r="AO115" s="1034"/>
      <c r="AP115" s="1036" t="s">
        <v>129</v>
      </c>
      <c r="AQ115" s="1037"/>
      <c r="AR115" s="1037"/>
      <c r="AS115" s="1037"/>
      <c r="AT115" s="1038"/>
      <c r="AU115" s="999"/>
      <c r="AV115" s="1000"/>
      <c r="AW115" s="1000"/>
      <c r="AX115" s="1000"/>
      <c r="AY115" s="1000"/>
      <c r="AZ115" s="1048" t="s">
        <v>462</v>
      </c>
      <c r="BA115" s="1049"/>
      <c r="BB115" s="1049"/>
      <c r="BC115" s="1049"/>
      <c r="BD115" s="1049"/>
      <c r="BE115" s="1049"/>
      <c r="BF115" s="1049"/>
      <c r="BG115" s="1049"/>
      <c r="BH115" s="1049"/>
      <c r="BI115" s="1049"/>
      <c r="BJ115" s="1049"/>
      <c r="BK115" s="1049"/>
      <c r="BL115" s="1049"/>
      <c r="BM115" s="1049"/>
      <c r="BN115" s="1049"/>
      <c r="BO115" s="1049"/>
      <c r="BP115" s="1050"/>
      <c r="BQ115" s="1018" t="s">
        <v>129</v>
      </c>
      <c r="BR115" s="1019"/>
      <c r="BS115" s="1019"/>
      <c r="BT115" s="1019"/>
      <c r="BU115" s="1019"/>
      <c r="BV115" s="1019" t="s">
        <v>129</v>
      </c>
      <c r="BW115" s="1019"/>
      <c r="BX115" s="1019"/>
      <c r="BY115" s="1019"/>
      <c r="BZ115" s="1019"/>
      <c r="CA115" s="1019" t="s">
        <v>129</v>
      </c>
      <c r="CB115" s="1019"/>
      <c r="CC115" s="1019"/>
      <c r="CD115" s="1019"/>
      <c r="CE115" s="1019"/>
      <c r="CF115" s="1013" t="s">
        <v>129</v>
      </c>
      <c r="CG115" s="1014"/>
      <c r="CH115" s="1014"/>
      <c r="CI115" s="1014"/>
      <c r="CJ115" s="1014"/>
      <c r="CK115" s="1044"/>
      <c r="CL115" s="1045"/>
      <c r="CM115" s="1048" t="s">
        <v>463</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129</v>
      </c>
      <c r="DH115" s="1058"/>
      <c r="DI115" s="1058"/>
      <c r="DJ115" s="1058"/>
      <c r="DK115" s="1059"/>
      <c r="DL115" s="1060" t="s">
        <v>129</v>
      </c>
      <c r="DM115" s="1058"/>
      <c r="DN115" s="1058"/>
      <c r="DO115" s="1058"/>
      <c r="DP115" s="1059"/>
      <c r="DQ115" s="1060" t="s">
        <v>129</v>
      </c>
      <c r="DR115" s="1058"/>
      <c r="DS115" s="1058"/>
      <c r="DT115" s="1058"/>
      <c r="DU115" s="1059"/>
      <c r="DV115" s="1061" t="s">
        <v>460</v>
      </c>
      <c r="DW115" s="1062"/>
      <c r="DX115" s="1062"/>
      <c r="DY115" s="1062"/>
      <c r="DZ115" s="1063"/>
    </row>
    <row r="116" spans="1:130" s="248" customFormat="1" ht="26.25" customHeight="1" x14ac:dyDescent="0.15">
      <c r="A116" s="1055"/>
      <c r="B116" s="1056"/>
      <c r="C116" s="1064" t="s">
        <v>464</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129</v>
      </c>
      <c r="AB116" s="1058"/>
      <c r="AC116" s="1058"/>
      <c r="AD116" s="1058"/>
      <c r="AE116" s="1059"/>
      <c r="AF116" s="1060" t="s">
        <v>129</v>
      </c>
      <c r="AG116" s="1058"/>
      <c r="AH116" s="1058"/>
      <c r="AI116" s="1058"/>
      <c r="AJ116" s="1059"/>
      <c r="AK116" s="1060" t="s">
        <v>129</v>
      </c>
      <c r="AL116" s="1058"/>
      <c r="AM116" s="1058"/>
      <c r="AN116" s="1058"/>
      <c r="AO116" s="1059"/>
      <c r="AP116" s="1061" t="s">
        <v>129</v>
      </c>
      <c r="AQ116" s="1062"/>
      <c r="AR116" s="1062"/>
      <c r="AS116" s="1062"/>
      <c r="AT116" s="1063"/>
      <c r="AU116" s="999"/>
      <c r="AV116" s="1000"/>
      <c r="AW116" s="1000"/>
      <c r="AX116" s="1000"/>
      <c r="AY116" s="1000"/>
      <c r="AZ116" s="1066" t="s">
        <v>465</v>
      </c>
      <c r="BA116" s="1067"/>
      <c r="BB116" s="1067"/>
      <c r="BC116" s="1067"/>
      <c r="BD116" s="1067"/>
      <c r="BE116" s="1067"/>
      <c r="BF116" s="1067"/>
      <c r="BG116" s="1067"/>
      <c r="BH116" s="1067"/>
      <c r="BI116" s="1067"/>
      <c r="BJ116" s="1067"/>
      <c r="BK116" s="1067"/>
      <c r="BL116" s="1067"/>
      <c r="BM116" s="1067"/>
      <c r="BN116" s="1067"/>
      <c r="BO116" s="1067"/>
      <c r="BP116" s="1068"/>
      <c r="BQ116" s="1018" t="s">
        <v>129</v>
      </c>
      <c r="BR116" s="1019"/>
      <c r="BS116" s="1019"/>
      <c r="BT116" s="1019"/>
      <c r="BU116" s="1019"/>
      <c r="BV116" s="1019" t="s">
        <v>129</v>
      </c>
      <c r="BW116" s="1019"/>
      <c r="BX116" s="1019"/>
      <c r="BY116" s="1019"/>
      <c r="BZ116" s="1019"/>
      <c r="CA116" s="1019" t="s">
        <v>129</v>
      </c>
      <c r="CB116" s="1019"/>
      <c r="CC116" s="1019"/>
      <c r="CD116" s="1019"/>
      <c r="CE116" s="1019"/>
      <c r="CF116" s="1013" t="s">
        <v>129</v>
      </c>
      <c r="CG116" s="1014"/>
      <c r="CH116" s="1014"/>
      <c r="CI116" s="1014"/>
      <c r="CJ116" s="1014"/>
      <c r="CK116" s="1044"/>
      <c r="CL116" s="1045"/>
      <c r="CM116" s="1015" t="s">
        <v>466</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129</v>
      </c>
      <c r="DH116" s="1058"/>
      <c r="DI116" s="1058"/>
      <c r="DJ116" s="1058"/>
      <c r="DK116" s="1059"/>
      <c r="DL116" s="1060" t="s">
        <v>129</v>
      </c>
      <c r="DM116" s="1058"/>
      <c r="DN116" s="1058"/>
      <c r="DO116" s="1058"/>
      <c r="DP116" s="1059"/>
      <c r="DQ116" s="1060" t="s">
        <v>129</v>
      </c>
      <c r="DR116" s="1058"/>
      <c r="DS116" s="1058"/>
      <c r="DT116" s="1058"/>
      <c r="DU116" s="1059"/>
      <c r="DV116" s="1061" t="s">
        <v>129</v>
      </c>
      <c r="DW116" s="1062"/>
      <c r="DX116" s="1062"/>
      <c r="DY116" s="1062"/>
      <c r="DZ116" s="1063"/>
    </row>
    <row r="117" spans="1:130" s="248" customFormat="1" ht="26.25" customHeight="1" x14ac:dyDescent="0.15">
      <c r="A117" s="1003" t="s">
        <v>187</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467</v>
      </c>
      <c r="Z117" s="985"/>
      <c r="AA117" s="1075">
        <v>227826</v>
      </c>
      <c r="AB117" s="1076"/>
      <c r="AC117" s="1076"/>
      <c r="AD117" s="1076"/>
      <c r="AE117" s="1077"/>
      <c r="AF117" s="1078">
        <v>231870</v>
      </c>
      <c r="AG117" s="1076"/>
      <c r="AH117" s="1076"/>
      <c r="AI117" s="1076"/>
      <c r="AJ117" s="1077"/>
      <c r="AK117" s="1078">
        <v>205516</v>
      </c>
      <c r="AL117" s="1076"/>
      <c r="AM117" s="1076"/>
      <c r="AN117" s="1076"/>
      <c r="AO117" s="1077"/>
      <c r="AP117" s="1079"/>
      <c r="AQ117" s="1080"/>
      <c r="AR117" s="1080"/>
      <c r="AS117" s="1080"/>
      <c r="AT117" s="1081"/>
      <c r="AU117" s="999"/>
      <c r="AV117" s="1000"/>
      <c r="AW117" s="1000"/>
      <c r="AX117" s="1000"/>
      <c r="AY117" s="1000"/>
      <c r="AZ117" s="1066" t="s">
        <v>468</v>
      </c>
      <c r="BA117" s="1067"/>
      <c r="BB117" s="1067"/>
      <c r="BC117" s="1067"/>
      <c r="BD117" s="1067"/>
      <c r="BE117" s="1067"/>
      <c r="BF117" s="1067"/>
      <c r="BG117" s="1067"/>
      <c r="BH117" s="1067"/>
      <c r="BI117" s="1067"/>
      <c r="BJ117" s="1067"/>
      <c r="BK117" s="1067"/>
      <c r="BL117" s="1067"/>
      <c r="BM117" s="1067"/>
      <c r="BN117" s="1067"/>
      <c r="BO117" s="1067"/>
      <c r="BP117" s="1068"/>
      <c r="BQ117" s="1018" t="s">
        <v>129</v>
      </c>
      <c r="BR117" s="1019"/>
      <c r="BS117" s="1019"/>
      <c r="BT117" s="1019"/>
      <c r="BU117" s="1019"/>
      <c r="BV117" s="1019" t="s">
        <v>129</v>
      </c>
      <c r="BW117" s="1019"/>
      <c r="BX117" s="1019"/>
      <c r="BY117" s="1019"/>
      <c r="BZ117" s="1019"/>
      <c r="CA117" s="1019" t="s">
        <v>129</v>
      </c>
      <c r="CB117" s="1019"/>
      <c r="CC117" s="1019"/>
      <c r="CD117" s="1019"/>
      <c r="CE117" s="1019"/>
      <c r="CF117" s="1013" t="s">
        <v>129</v>
      </c>
      <c r="CG117" s="1014"/>
      <c r="CH117" s="1014"/>
      <c r="CI117" s="1014"/>
      <c r="CJ117" s="1014"/>
      <c r="CK117" s="1044"/>
      <c r="CL117" s="1045"/>
      <c r="CM117" s="1015" t="s">
        <v>469</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129</v>
      </c>
      <c r="DH117" s="1058"/>
      <c r="DI117" s="1058"/>
      <c r="DJ117" s="1058"/>
      <c r="DK117" s="1059"/>
      <c r="DL117" s="1060" t="s">
        <v>460</v>
      </c>
      <c r="DM117" s="1058"/>
      <c r="DN117" s="1058"/>
      <c r="DO117" s="1058"/>
      <c r="DP117" s="1059"/>
      <c r="DQ117" s="1060" t="s">
        <v>129</v>
      </c>
      <c r="DR117" s="1058"/>
      <c r="DS117" s="1058"/>
      <c r="DT117" s="1058"/>
      <c r="DU117" s="1059"/>
      <c r="DV117" s="1061" t="s">
        <v>129</v>
      </c>
      <c r="DW117" s="1062"/>
      <c r="DX117" s="1062"/>
      <c r="DY117" s="1062"/>
      <c r="DZ117" s="1063"/>
    </row>
    <row r="118" spans="1:130" s="248" customFormat="1" ht="26.25" customHeight="1" x14ac:dyDescent="0.15">
      <c r="A118" s="1003" t="s">
        <v>441</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438</v>
      </c>
      <c r="AB118" s="984"/>
      <c r="AC118" s="984"/>
      <c r="AD118" s="984"/>
      <c r="AE118" s="985"/>
      <c r="AF118" s="983" t="s">
        <v>439</v>
      </c>
      <c r="AG118" s="984"/>
      <c r="AH118" s="984"/>
      <c r="AI118" s="984"/>
      <c r="AJ118" s="985"/>
      <c r="AK118" s="983" t="s">
        <v>307</v>
      </c>
      <c r="AL118" s="984"/>
      <c r="AM118" s="984"/>
      <c r="AN118" s="984"/>
      <c r="AO118" s="985"/>
      <c r="AP118" s="1070" t="s">
        <v>440</v>
      </c>
      <c r="AQ118" s="1071"/>
      <c r="AR118" s="1071"/>
      <c r="AS118" s="1071"/>
      <c r="AT118" s="1072"/>
      <c r="AU118" s="999"/>
      <c r="AV118" s="1000"/>
      <c r="AW118" s="1000"/>
      <c r="AX118" s="1000"/>
      <c r="AY118" s="1000"/>
      <c r="AZ118" s="1073" t="s">
        <v>470</v>
      </c>
      <c r="BA118" s="1064"/>
      <c r="BB118" s="1064"/>
      <c r="BC118" s="1064"/>
      <c r="BD118" s="1064"/>
      <c r="BE118" s="1064"/>
      <c r="BF118" s="1064"/>
      <c r="BG118" s="1064"/>
      <c r="BH118" s="1064"/>
      <c r="BI118" s="1064"/>
      <c r="BJ118" s="1064"/>
      <c r="BK118" s="1064"/>
      <c r="BL118" s="1064"/>
      <c r="BM118" s="1064"/>
      <c r="BN118" s="1064"/>
      <c r="BO118" s="1064"/>
      <c r="BP118" s="1065"/>
      <c r="BQ118" s="1096" t="s">
        <v>129</v>
      </c>
      <c r="BR118" s="1097"/>
      <c r="BS118" s="1097"/>
      <c r="BT118" s="1097"/>
      <c r="BU118" s="1097"/>
      <c r="BV118" s="1097" t="s">
        <v>129</v>
      </c>
      <c r="BW118" s="1097"/>
      <c r="BX118" s="1097"/>
      <c r="BY118" s="1097"/>
      <c r="BZ118" s="1097"/>
      <c r="CA118" s="1097" t="s">
        <v>129</v>
      </c>
      <c r="CB118" s="1097"/>
      <c r="CC118" s="1097"/>
      <c r="CD118" s="1097"/>
      <c r="CE118" s="1097"/>
      <c r="CF118" s="1013" t="s">
        <v>129</v>
      </c>
      <c r="CG118" s="1014"/>
      <c r="CH118" s="1014"/>
      <c r="CI118" s="1014"/>
      <c r="CJ118" s="1014"/>
      <c r="CK118" s="1044"/>
      <c r="CL118" s="1045"/>
      <c r="CM118" s="1015" t="s">
        <v>471</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129</v>
      </c>
      <c r="DH118" s="1058"/>
      <c r="DI118" s="1058"/>
      <c r="DJ118" s="1058"/>
      <c r="DK118" s="1059"/>
      <c r="DL118" s="1060" t="s">
        <v>129</v>
      </c>
      <c r="DM118" s="1058"/>
      <c r="DN118" s="1058"/>
      <c r="DO118" s="1058"/>
      <c r="DP118" s="1059"/>
      <c r="DQ118" s="1060" t="s">
        <v>129</v>
      </c>
      <c r="DR118" s="1058"/>
      <c r="DS118" s="1058"/>
      <c r="DT118" s="1058"/>
      <c r="DU118" s="1059"/>
      <c r="DV118" s="1061" t="s">
        <v>129</v>
      </c>
      <c r="DW118" s="1062"/>
      <c r="DX118" s="1062"/>
      <c r="DY118" s="1062"/>
      <c r="DZ118" s="1063"/>
    </row>
    <row r="119" spans="1:130" s="248" customFormat="1" ht="26.25" customHeight="1" x14ac:dyDescent="0.15">
      <c r="A119" s="1157" t="s">
        <v>444</v>
      </c>
      <c r="B119" s="1043"/>
      <c r="C119" s="1022" t="s">
        <v>445</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129</v>
      </c>
      <c r="AB119" s="991"/>
      <c r="AC119" s="991"/>
      <c r="AD119" s="991"/>
      <c r="AE119" s="992"/>
      <c r="AF119" s="993" t="s">
        <v>129</v>
      </c>
      <c r="AG119" s="991"/>
      <c r="AH119" s="991"/>
      <c r="AI119" s="991"/>
      <c r="AJ119" s="992"/>
      <c r="AK119" s="993" t="s">
        <v>129</v>
      </c>
      <c r="AL119" s="991"/>
      <c r="AM119" s="991"/>
      <c r="AN119" s="991"/>
      <c r="AO119" s="992"/>
      <c r="AP119" s="994" t="s">
        <v>129</v>
      </c>
      <c r="AQ119" s="995"/>
      <c r="AR119" s="995"/>
      <c r="AS119" s="995"/>
      <c r="AT119" s="996"/>
      <c r="AU119" s="1001"/>
      <c r="AV119" s="1002"/>
      <c r="AW119" s="1002"/>
      <c r="AX119" s="1002"/>
      <c r="AY119" s="1002"/>
      <c r="AZ119" s="279" t="s">
        <v>187</v>
      </c>
      <c r="BA119" s="279"/>
      <c r="BB119" s="279"/>
      <c r="BC119" s="279"/>
      <c r="BD119" s="279"/>
      <c r="BE119" s="279"/>
      <c r="BF119" s="279"/>
      <c r="BG119" s="279"/>
      <c r="BH119" s="279"/>
      <c r="BI119" s="279"/>
      <c r="BJ119" s="279"/>
      <c r="BK119" s="279"/>
      <c r="BL119" s="279"/>
      <c r="BM119" s="279"/>
      <c r="BN119" s="279"/>
      <c r="BO119" s="1074" t="s">
        <v>472</v>
      </c>
      <c r="BP119" s="1105"/>
      <c r="BQ119" s="1096">
        <v>2770778</v>
      </c>
      <c r="BR119" s="1097"/>
      <c r="BS119" s="1097"/>
      <c r="BT119" s="1097"/>
      <c r="BU119" s="1097"/>
      <c r="BV119" s="1097">
        <v>2820983</v>
      </c>
      <c r="BW119" s="1097"/>
      <c r="BX119" s="1097"/>
      <c r="BY119" s="1097"/>
      <c r="BZ119" s="1097"/>
      <c r="CA119" s="1097">
        <v>3059205</v>
      </c>
      <c r="CB119" s="1097"/>
      <c r="CC119" s="1097"/>
      <c r="CD119" s="1097"/>
      <c r="CE119" s="1097"/>
      <c r="CF119" s="1098"/>
      <c r="CG119" s="1099"/>
      <c r="CH119" s="1099"/>
      <c r="CI119" s="1099"/>
      <c r="CJ119" s="1100"/>
      <c r="CK119" s="1046"/>
      <c r="CL119" s="1047"/>
      <c r="CM119" s="1101" t="s">
        <v>473</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129</v>
      </c>
      <c r="DH119" s="1083"/>
      <c r="DI119" s="1083"/>
      <c r="DJ119" s="1083"/>
      <c r="DK119" s="1084"/>
      <c r="DL119" s="1082" t="s">
        <v>129</v>
      </c>
      <c r="DM119" s="1083"/>
      <c r="DN119" s="1083"/>
      <c r="DO119" s="1083"/>
      <c r="DP119" s="1084"/>
      <c r="DQ119" s="1082" t="s">
        <v>129</v>
      </c>
      <c r="DR119" s="1083"/>
      <c r="DS119" s="1083"/>
      <c r="DT119" s="1083"/>
      <c r="DU119" s="1084"/>
      <c r="DV119" s="1085" t="s">
        <v>129</v>
      </c>
      <c r="DW119" s="1086"/>
      <c r="DX119" s="1086"/>
      <c r="DY119" s="1086"/>
      <c r="DZ119" s="1087"/>
    </row>
    <row r="120" spans="1:130" s="248" customFormat="1" ht="26.25" customHeight="1" x14ac:dyDescent="0.15">
      <c r="A120" s="1158"/>
      <c r="B120" s="1045"/>
      <c r="C120" s="1015" t="s">
        <v>449</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129</v>
      </c>
      <c r="AB120" s="1058"/>
      <c r="AC120" s="1058"/>
      <c r="AD120" s="1058"/>
      <c r="AE120" s="1059"/>
      <c r="AF120" s="1060" t="s">
        <v>129</v>
      </c>
      <c r="AG120" s="1058"/>
      <c r="AH120" s="1058"/>
      <c r="AI120" s="1058"/>
      <c r="AJ120" s="1059"/>
      <c r="AK120" s="1060" t="s">
        <v>129</v>
      </c>
      <c r="AL120" s="1058"/>
      <c r="AM120" s="1058"/>
      <c r="AN120" s="1058"/>
      <c r="AO120" s="1059"/>
      <c r="AP120" s="1061" t="s">
        <v>129</v>
      </c>
      <c r="AQ120" s="1062"/>
      <c r="AR120" s="1062"/>
      <c r="AS120" s="1062"/>
      <c r="AT120" s="1063"/>
      <c r="AU120" s="1088" t="s">
        <v>474</v>
      </c>
      <c r="AV120" s="1089"/>
      <c r="AW120" s="1089"/>
      <c r="AX120" s="1089"/>
      <c r="AY120" s="1090"/>
      <c r="AZ120" s="1039" t="s">
        <v>475</v>
      </c>
      <c r="BA120" s="988"/>
      <c r="BB120" s="988"/>
      <c r="BC120" s="988"/>
      <c r="BD120" s="988"/>
      <c r="BE120" s="988"/>
      <c r="BF120" s="988"/>
      <c r="BG120" s="988"/>
      <c r="BH120" s="988"/>
      <c r="BI120" s="988"/>
      <c r="BJ120" s="988"/>
      <c r="BK120" s="988"/>
      <c r="BL120" s="988"/>
      <c r="BM120" s="988"/>
      <c r="BN120" s="988"/>
      <c r="BO120" s="988"/>
      <c r="BP120" s="989"/>
      <c r="BQ120" s="1025">
        <v>1708277</v>
      </c>
      <c r="BR120" s="1026"/>
      <c r="BS120" s="1026"/>
      <c r="BT120" s="1026"/>
      <c r="BU120" s="1026"/>
      <c r="BV120" s="1026">
        <v>1704777</v>
      </c>
      <c r="BW120" s="1026"/>
      <c r="BX120" s="1026"/>
      <c r="BY120" s="1026"/>
      <c r="BZ120" s="1026"/>
      <c r="CA120" s="1026">
        <v>1689697</v>
      </c>
      <c r="CB120" s="1026"/>
      <c r="CC120" s="1026"/>
      <c r="CD120" s="1026"/>
      <c r="CE120" s="1026"/>
      <c r="CF120" s="1040">
        <v>177.3</v>
      </c>
      <c r="CG120" s="1041"/>
      <c r="CH120" s="1041"/>
      <c r="CI120" s="1041"/>
      <c r="CJ120" s="1041"/>
      <c r="CK120" s="1106" t="s">
        <v>476</v>
      </c>
      <c r="CL120" s="1107"/>
      <c r="CM120" s="1107"/>
      <c r="CN120" s="1107"/>
      <c r="CO120" s="1108"/>
      <c r="CP120" s="1114" t="s">
        <v>477</v>
      </c>
      <c r="CQ120" s="1115"/>
      <c r="CR120" s="1115"/>
      <c r="CS120" s="1115"/>
      <c r="CT120" s="1115"/>
      <c r="CU120" s="1115"/>
      <c r="CV120" s="1115"/>
      <c r="CW120" s="1115"/>
      <c r="CX120" s="1115"/>
      <c r="CY120" s="1115"/>
      <c r="CZ120" s="1115"/>
      <c r="DA120" s="1115"/>
      <c r="DB120" s="1115"/>
      <c r="DC120" s="1115"/>
      <c r="DD120" s="1115"/>
      <c r="DE120" s="1115"/>
      <c r="DF120" s="1116"/>
      <c r="DG120" s="1025">
        <v>121184</v>
      </c>
      <c r="DH120" s="1026"/>
      <c r="DI120" s="1026"/>
      <c r="DJ120" s="1026"/>
      <c r="DK120" s="1026"/>
      <c r="DL120" s="1026">
        <v>106015</v>
      </c>
      <c r="DM120" s="1026"/>
      <c r="DN120" s="1026"/>
      <c r="DO120" s="1026"/>
      <c r="DP120" s="1026"/>
      <c r="DQ120" s="1026">
        <v>98069</v>
      </c>
      <c r="DR120" s="1026"/>
      <c r="DS120" s="1026"/>
      <c r="DT120" s="1026"/>
      <c r="DU120" s="1026"/>
      <c r="DV120" s="1027">
        <v>10.3</v>
      </c>
      <c r="DW120" s="1027"/>
      <c r="DX120" s="1027"/>
      <c r="DY120" s="1027"/>
      <c r="DZ120" s="1028"/>
    </row>
    <row r="121" spans="1:130" s="248" customFormat="1" ht="26.25" customHeight="1" x14ac:dyDescent="0.15">
      <c r="A121" s="1158"/>
      <c r="B121" s="1045"/>
      <c r="C121" s="1066" t="s">
        <v>478</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129</v>
      </c>
      <c r="AB121" s="1058"/>
      <c r="AC121" s="1058"/>
      <c r="AD121" s="1058"/>
      <c r="AE121" s="1059"/>
      <c r="AF121" s="1060" t="s">
        <v>129</v>
      </c>
      <c r="AG121" s="1058"/>
      <c r="AH121" s="1058"/>
      <c r="AI121" s="1058"/>
      <c r="AJ121" s="1059"/>
      <c r="AK121" s="1060" t="s">
        <v>129</v>
      </c>
      <c r="AL121" s="1058"/>
      <c r="AM121" s="1058"/>
      <c r="AN121" s="1058"/>
      <c r="AO121" s="1059"/>
      <c r="AP121" s="1061" t="s">
        <v>129</v>
      </c>
      <c r="AQ121" s="1062"/>
      <c r="AR121" s="1062"/>
      <c r="AS121" s="1062"/>
      <c r="AT121" s="1063"/>
      <c r="AU121" s="1091"/>
      <c r="AV121" s="1092"/>
      <c r="AW121" s="1092"/>
      <c r="AX121" s="1092"/>
      <c r="AY121" s="1093"/>
      <c r="AZ121" s="1048" t="s">
        <v>479</v>
      </c>
      <c r="BA121" s="1049"/>
      <c r="BB121" s="1049"/>
      <c r="BC121" s="1049"/>
      <c r="BD121" s="1049"/>
      <c r="BE121" s="1049"/>
      <c r="BF121" s="1049"/>
      <c r="BG121" s="1049"/>
      <c r="BH121" s="1049"/>
      <c r="BI121" s="1049"/>
      <c r="BJ121" s="1049"/>
      <c r="BK121" s="1049"/>
      <c r="BL121" s="1049"/>
      <c r="BM121" s="1049"/>
      <c r="BN121" s="1049"/>
      <c r="BO121" s="1049"/>
      <c r="BP121" s="1050"/>
      <c r="BQ121" s="1018" t="s">
        <v>129</v>
      </c>
      <c r="BR121" s="1019"/>
      <c r="BS121" s="1019"/>
      <c r="BT121" s="1019"/>
      <c r="BU121" s="1019"/>
      <c r="BV121" s="1019" t="s">
        <v>129</v>
      </c>
      <c r="BW121" s="1019"/>
      <c r="BX121" s="1019"/>
      <c r="BY121" s="1019"/>
      <c r="BZ121" s="1019"/>
      <c r="CA121" s="1019" t="s">
        <v>129</v>
      </c>
      <c r="CB121" s="1019"/>
      <c r="CC121" s="1019"/>
      <c r="CD121" s="1019"/>
      <c r="CE121" s="1019"/>
      <c r="CF121" s="1013" t="s">
        <v>129</v>
      </c>
      <c r="CG121" s="1014"/>
      <c r="CH121" s="1014"/>
      <c r="CI121" s="1014"/>
      <c r="CJ121" s="1014"/>
      <c r="CK121" s="1109"/>
      <c r="CL121" s="1110"/>
      <c r="CM121" s="1110"/>
      <c r="CN121" s="1110"/>
      <c r="CO121" s="1111"/>
      <c r="CP121" s="1119" t="s">
        <v>409</v>
      </c>
      <c r="CQ121" s="1120"/>
      <c r="CR121" s="1120"/>
      <c r="CS121" s="1120"/>
      <c r="CT121" s="1120"/>
      <c r="CU121" s="1120"/>
      <c r="CV121" s="1120"/>
      <c r="CW121" s="1120"/>
      <c r="CX121" s="1120"/>
      <c r="CY121" s="1120"/>
      <c r="CZ121" s="1120"/>
      <c r="DA121" s="1120"/>
      <c r="DB121" s="1120"/>
      <c r="DC121" s="1120"/>
      <c r="DD121" s="1120"/>
      <c r="DE121" s="1120"/>
      <c r="DF121" s="1121"/>
      <c r="DG121" s="1018">
        <v>1169</v>
      </c>
      <c r="DH121" s="1019"/>
      <c r="DI121" s="1019"/>
      <c r="DJ121" s="1019"/>
      <c r="DK121" s="1019"/>
      <c r="DL121" s="1019">
        <v>529</v>
      </c>
      <c r="DM121" s="1019"/>
      <c r="DN121" s="1019"/>
      <c r="DO121" s="1019"/>
      <c r="DP121" s="1019"/>
      <c r="DQ121" s="1019">
        <v>299</v>
      </c>
      <c r="DR121" s="1019"/>
      <c r="DS121" s="1019"/>
      <c r="DT121" s="1019"/>
      <c r="DU121" s="1019"/>
      <c r="DV121" s="1020">
        <v>0</v>
      </c>
      <c r="DW121" s="1020"/>
      <c r="DX121" s="1020"/>
      <c r="DY121" s="1020"/>
      <c r="DZ121" s="1021"/>
    </row>
    <row r="122" spans="1:130" s="248" customFormat="1" ht="26.25" customHeight="1" x14ac:dyDescent="0.15">
      <c r="A122" s="1158"/>
      <c r="B122" s="1045"/>
      <c r="C122" s="1015" t="s">
        <v>459</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129</v>
      </c>
      <c r="AB122" s="1058"/>
      <c r="AC122" s="1058"/>
      <c r="AD122" s="1058"/>
      <c r="AE122" s="1059"/>
      <c r="AF122" s="1060" t="s">
        <v>129</v>
      </c>
      <c r="AG122" s="1058"/>
      <c r="AH122" s="1058"/>
      <c r="AI122" s="1058"/>
      <c r="AJ122" s="1059"/>
      <c r="AK122" s="1060" t="s">
        <v>129</v>
      </c>
      <c r="AL122" s="1058"/>
      <c r="AM122" s="1058"/>
      <c r="AN122" s="1058"/>
      <c r="AO122" s="1059"/>
      <c r="AP122" s="1061" t="s">
        <v>129</v>
      </c>
      <c r="AQ122" s="1062"/>
      <c r="AR122" s="1062"/>
      <c r="AS122" s="1062"/>
      <c r="AT122" s="1063"/>
      <c r="AU122" s="1091"/>
      <c r="AV122" s="1092"/>
      <c r="AW122" s="1092"/>
      <c r="AX122" s="1092"/>
      <c r="AY122" s="1093"/>
      <c r="AZ122" s="1073" t="s">
        <v>480</v>
      </c>
      <c r="BA122" s="1064"/>
      <c r="BB122" s="1064"/>
      <c r="BC122" s="1064"/>
      <c r="BD122" s="1064"/>
      <c r="BE122" s="1064"/>
      <c r="BF122" s="1064"/>
      <c r="BG122" s="1064"/>
      <c r="BH122" s="1064"/>
      <c r="BI122" s="1064"/>
      <c r="BJ122" s="1064"/>
      <c r="BK122" s="1064"/>
      <c r="BL122" s="1064"/>
      <c r="BM122" s="1064"/>
      <c r="BN122" s="1064"/>
      <c r="BO122" s="1064"/>
      <c r="BP122" s="1065"/>
      <c r="BQ122" s="1096">
        <v>1820915</v>
      </c>
      <c r="BR122" s="1097"/>
      <c r="BS122" s="1097"/>
      <c r="BT122" s="1097"/>
      <c r="BU122" s="1097"/>
      <c r="BV122" s="1097">
        <v>1821385</v>
      </c>
      <c r="BW122" s="1097"/>
      <c r="BX122" s="1097"/>
      <c r="BY122" s="1097"/>
      <c r="BZ122" s="1097"/>
      <c r="CA122" s="1097">
        <v>1918162</v>
      </c>
      <c r="CB122" s="1097"/>
      <c r="CC122" s="1097"/>
      <c r="CD122" s="1097"/>
      <c r="CE122" s="1097"/>
      <c r="CF122" s="1117">
        <v>201.3</v>
      </c>
      <c r="CG122" s="1118"/>
      <c r="CH122" s="1118"/>
      <c r="CI122" s="1118"/>
      <c r="CJ122" s="1118"/>
      <c r="CK122" s="1109"/>
      <c r="CL122" s="1110"/>
      <c r="CM122" s="1110"/>
      <c r="CN122" s="1110"/>
      <c r="CO122" s="1111"/>
      <c r="CP122" s="1119" t="s">
        <v>407</v>
      </c>
      <c r="CQ122" s="1120"/>
      <c r="CR122" s="1120"/>
      <c r="CS122" s="1120"/>
      <c r="CT122" s="1120"/>
      <c r="CU122" s="1120"/>
      <c r="CV122" s="1120"/>
      <c r="CW122" s="1120"/>
      <c r="CX122" s="1120"/>
      <c r="CY122" s="1120"/>
      <c r="CZ122" s="1120"/>
      <c r="DA122" s="1120"/>
      <c r="DB122" s="1120"/>
      <c r="DC122" s="1120"/>
      <c r="DD122" s="1120"/>
      <c r="DE122" s="1120"/>
      <c r="DF122" s="1121"/>
      <c r="DG122" s="1018" t="s">
        <v>129</v>
      </c>
      <c r="DH122" s="1019"/>
      <c r="DI122" s="1019"/>
      <c r="DJ122" s="1019"/>
      <c r="DK122" s="1019"/>
      <c r="DL122" s="1019" t="s">
        <v>129</v>
      </c>
      <c r="DM122" s="1019"/>
      <c r="DN122" s="1019"/>
      <c r="DO122" s="1019"/>
      <c r="DP122" s="1019"/>
      <c r="DQ122" s="1019" t="s">
        <v>129</v>
      </c>
      <c r="DR122" s="1019"/>
      <c r="DS122" s="1019"/>
      <c r="DT122" s="1019"/>
      <c r="DU122" s="1019"/>
      <c r="DV122" s="1020" t="s">
        <v>129</v>
      </c>
      <c r="DW122" s="1020"/>
      <c r="DX122" s="1020"/>
      <c r="DY122" s="1020"/>
      <c r="DZ122" s="1021"/>
    </row>
    <row r="123" spans="1:130" s="248" customFormat="1" ht="26.25" customHeight="1" x14ac:dyDescent="0.15">
      <c r="A123" s="1158"/>
      <c r="B123" s="1045"/>
      <c r="C123" s="1015" t="s">
        <v>466</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129</v>
      </c>
      <c r="AB123" s="1058"/>
      <c r="AC123" s="1058"/>
      <c r="AD123" s="1058"/>
      <c r="AE123" s="1059"/>
      <c r="AF123" s="1060" t="s">
        <v>129</v>
      </c>
      <c r="AG123" s="1058"/>
      <c r="AH123" s="1058"/>
      <c r="AI123" s="1058"/>
      <c r="AJ123" s="1059"/>
      <c r="AK123" s="1060" t="s">
        <v>129</v>
      </c>
      <c r="AL123" s="1058"/>
      <c r="AM123" s="1058"/>
      <c r="AN123" s="1058"/>
      <c r="AO123" s="1059"/>
      <c r="AP123" s="1061" t="s">
        <v>129</v>
      </c>
      <c r="AQ123" s="1062"/>
      <c r="AR123" s="1062"/>
      <c r="AS123" s="1062"/>
      <c r="AT123" s="1063"/>
      <c r="AU123" s="1094"/>
      <c r="AV123" s="1095"/>
      <c r="AW123" s="1095"/>
      <c r="AX123" s="1095"/>
      <c r="AY123" s="1095"/>
      <c r="AZ123" s="279" t="s">
        <v>187</v>
      </c>
      <c r="BA123" s="279"/>
      <c r="BB123" s="279"/>
      <c r="BC123" s="279"/>
      <c r="BD123" s="279"/>
      <c r="BE123" s="279"/>
      <c r="BF123" s="279"/>
      <c r="BG123" s="279"/>
      <c r="BH123" s="279"/>
      <c r="BI123" s="279"/>
      <c r="BJ123" s="279"/>
      <c r="BK123" s="279"/>
      <c r="BL123" s="279"/>
      <c r="BM123" s="279"/>
      <c r="BN123" s="279"/>
      <c r="BO123" s="1074" t="s">
        <v>481</v>
      </c>
      <c r="BP123" s="1105"/>
      <c r="BQ123" s="1164">
        <v>3529192</v>
      </c>
      <c r="BR123" s="1165"/>
      <c r="BS123" s="1165"/>
      <c r="BT123" s="1165"/>
      <c r="BU123" s="1165"/>
      <c r="BV123" s="1165">
        <v>3526162</v>
      </c>
      <c r="BW123" s="1165"/>
      <c r="BX123" s="1165"/>
      <c r="BY123" s="1165"/>
      <c r="BZ123" s="1165"/>
      <c r="CA123" s="1165">
        <v>3607859</v>
      </c>
      <c r="CB123" s="1165"/>
      <c r="CC123" s="1165"/>
      <c r="CD123" s="1165"/>
      <c r="CE123" s="1165"/>
      <c r="CF123" s="1098"/>
      <c r="CG123" s="1099"/>
      <c r="CH123" s="1099"/>
      <c r="CI123" s="1099"/>
      <c r="CJ123" s="1100"/>
      <c r="CK123" s="1109"/>
      <c r="CL123" s="1110"/>
      <c r="CM123" s="1110"/>
      <c r="CN123" s="1110"/>
      <c r="CO123" s="1111"/>
      <c r="CP123" s="1119" t="s">
        <v>482</v>
      </c>
      <c r="CQ123" s="1120"/>
      <c r="CR123" s="1120"/>
      <c r="CS123" s="1120"/>
      <c r="CT123" s="1120"/>
      <c r="CU123" s="1120"/>
      <c r="CV123" s="1120"/>
      <c r="CW123" s="1120"/>
      <c r="CX123" s="1120"/>
      <c r="CY123" s="1120"/>
      <c r="CZ123" s="1120"/>
      <c r="DA123" s="1120"/>
      <c r="DB123" s="1120"/>
      <c r="DC123" s="1120"/>
      <c r="DD123" s="1120"/>
      <c r="DE123" s="1120"/>
      <c r="DF123" s="1121"/>
      <c r="DG123" s="1057" t="s">
        <v>129</v>
      </c>
      <c r="DH123" s="1058"/>
      <c r="DI123" s="1058"/>
      <c r="DJ123" s="1058"/>
      <c r="DK123" s="1059"/>
      <c r="DL123" s="1060" t="s">
        <v>129</v>
      </c>
      <c r="DM123" s="1058"/>
      <c r="DN123" s="1058"/>
      <c r="DO123" s="1058"/>
      <c r="DP123" s="1059"/>
      <c r="DQ123" s="1060" t="s">
        <v>129</v>
      </c>
      <c r="DR123" s="1058"/>
      <c r="DS123" s="1058"/>
      <c r="DT123" s="1058"/>
      <c r="DU123" s="1059"/>
      <c r="DV123" s="1061" t="s">
        <v>129</v>
      </c>
      <c r="DW123" s="1062"/>
      <c r="DX123" s="1062"/>
      <c r="DY123" s="1062"/>
      <c r="DZ123" s="1063"/>
    </row>
    <row r="124" spans="1:130" s="248" customFormat="1" ht="26.25" customHeight="1" thickBot="1" x14ac:dyDescent="0.2">
      <c r="A124" s="1158"/>
      <c r="B124" s="1045"/>
      <c r="C124" s="1015" t="s">
        <v>469</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129</v>
      </c>
      <c r="AB124" s="1058"/>
      <c r="AC124" s="1058"/>
      <c r="AD124" s="1058"/>
      <c r="AE124" s="1059"/>
      <c r="AF124" s="1060" t="s">
        <v>129</v>
      </c>
      <c r="AG124" s="1058"/>
      <c r="AH124" s="1058"/>
      <c r="AI124" s="1058"/>
      <c r="AJ124" s="1059"/>
      <c r="AK124" s="1060" t="s">
        <v>129</v>
      </c>
      <c r="AL124" s="1058"/>
      <c r="AM124" s="1058"/>
      <c r="AN124" s="1058"/>
      <c r="AO124" s="1059"/>
      <c r="AP124" s="1061" t="s">
        <v>129</v>
      </c>
      <c r="AQ124" s="1062"/>
      <c r="AR124" s="1062"/>
      <c r="AS124" s="1062"/>
      <c r="AT124" s="1063"/>
      <c r="AU124" s="1160" t="s">
        <v>483</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129</v>
      </c>
      <c r="BR124" s="1127"/>
      <c r="BS124" s="1127"/>
      <c r="BT124" s="1127"/>
      <c r="BU124" s="1127"/>
      <c r="BV124" s="1127" t="s">
        <v>129</v>
      </c>
      <c r="BW124" s="1127"/>
      <c r="BX124" s="1127"/>
      <c r="BY124" s="1127"/>
      <c r="BZ124" s="1127"/>
      <c r="CA124" s="1127" t="s">
        <v>129</v>
      </c>
      <c r="CB124" s="1127"/>
      <c r="CC124" s="1127"/>
      <c r="CD124" s="1127"/>
      <c r="CE124" s="1127"/>
      <c r="CF124" s="1128"/>
      <c r="CG124" s="1129"/>
      <c r="CH124" s="1129"/>
      <c r="CI124" s="1129"/>
      <c r="CJ124" s="1130"/>
      <c r="CK124" s="1112"/>
      <c r="CL124" s="1112"/>
      <c r="CM124" s="1112"/>
      <c r="CN124" s="1112"/>
      <c r="CO124" s="1113"/>
      <c r="CP124" s="1119" t="s">
        <v>484</v>
      </c>
      <c r="CQ124" s="1120"/>
      <c r="CR124" s="1120"/>
      <c r="CS124" s="1120"/>
      <c r="CT124" s="1120"/>
      <c r="CU124" s="1120"/>
      <c r="CV124" s="1120"/>
      <c r="CW124" s="1120"/>
      <c r="CX124" s="1120"/>
      <c r="CY124" s="1120"/>
      <c r="CZ124" s="1120"/>
      <c r="DA124" s="1120"/>
      <c r="DB124" s="1120"/>
      <c r="DC124" s="1120"/>
      <c r="DD124" s="1120"/>
      <c r="DE124" s="1120"/>
      <c r="DF124" s="1121"/>
      <c r="DG124" s="1104" t="s">
        <v>129</v>
      </c>
      <c r="DH124" s="1083"/>
      <c r="DI124" s="1083"/>
      <c r="DJ124" s="1083"/>
      <c r="DK124" s="1084"/>
      <c r="DL124" s="1082" t="s">
        <v>129</v>
      </c>
      <c r="DM124" s="1083"/>
      <c r="DN124" s="1083"/>
      <c r="DO124" s="1083"/>
      <c r="DP124" s="1084"/>
      <c r="DQ124" s="1082" t="s">
        <v>129</v>
      </c>
      <c r="DR124" s="1083"/>
      <c r="DS124" s="1083"/>
      <c r="DT124" s="1083"/>
      <c r="DU124" s="1084"/>
      <c r="DV124" s="1085" t="s">
        <v>129</v>
      </c>
      <c r="DW124" s="1086"/>
      <c r="DX124" s="1086"/>
      <c r="DY124" s="1086"/>
      <c r="DZ124" s="1087"/>
    </row>
    <row r="125" spans="1:130" s="248" customFormat="1" ht="26.25" customHeight="1" x14ac:dyDescent="0.15">
      <c r="A125" s="1158"/>
      <c r="B125" s="1045"/>
      <c r="C125" s="1015" t="s">
        <v>471</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129</v>
      </c>
      <c r="AB125" s="1058"/>
      <c r="AC125" s="1058"/>
      <c r="AD125" s="1058"/>
      <c r="AE125" s="1059"/>
      <c r="AF125" s="1060" t="s">
        <v>129</v>
      </c>
      <c r="AG125" s="1058"/>
      <c r="AH125" s="1058"/>
      <c r="AI125" s="1058"/>
      <c r="AJ125" s="1059"/>
      <c r="AK125" s="1060" t="s">
        <v>129</v>
      </c>
      <c r="AL125" s="1058"/>
      <c r="AM125" s="1058"/>
      <c r="AN125" s="1058"/>
      <c r="AO125" s="1059"/>
      <c r="AP125" s="1061" t="s">
        <v>129</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485</v>
      </c>
      <c r="CL125" s="1107"/>
      <c r="CM125" s="1107"/>
      <c r="CN125" s="1107"/>
      <c r="CO125" s="1108"/>
      <c r="CP125" s="1039" t="s">
        <v>486</v>
      </c>
      <c r="CQ125" s="988"/>
      <c r="CR125" s="988"/>
      <c r="CS125" s="988"/>
      <c r="CT125" s="988"/>
      <c r="CU125" s="988"/>
      <c r="CV125" s="988"/>
      <c r="CW125" s="988"/>
      <c r="CX125" s="988"/>
      <c r="CY125" s="988"/>
      <c r="CZ125" s="988"/>
      <c r="DA125" s="988"/>
      <c r="DB125" s="988"/>
      <c r="DC125" s="988"/>
      <c r="DD125" s="988"/>
      <c r="DE125" s="988"/>
      <c r="DF125" s="989"/>
      <c r="DG125" s="1025" t="s">
        <v>129</v>
      </c>
      <c r="DH125" s="1026"/>
      <c r="DI125" s="1026"/>
      <c r="DJ125" s="1026"/>
      <c r="DK125" s="1026"/>
      <c r="DL125" s="1026" t="s">
        <v>129</v>
      </c>
      <c r="DM125" s="1026"/>
      <c r="DN125" s="1026"/>
      <c r="DO125" s="1026"/>
      <c r="DP125" s="1026"/>
      <c r="DQ125" s="1026" t="s">
        <v>129</v>
      </c>
      <c r="DR125" s="1026"/>
      <c r="DS125" s="1026"/>
      <c r="DT125" s="1026"/>
      <c r="DU125" s="1026"/>
      <c r="DV125" s="1027" t="s">
        <v>129</v>
      </c>
      <c r="DW125" s="1027"/>
      <c r="DX125" s="1027"/>
      <c r="DY125" s="1027"/>
      <c r="DZ125" s="1028"/>
    </row>
    <row r="126" spans="1:130" s="248" customFormat="1" ht="26.25" customHeight="1" thickBot="1" x14ac:dyDescent="0.2">
      <c r="A126" s="1158"/>
      <c r="B126" s="1045"/>
      <c r="C126" s="1015" t="s">
        <v>473</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129</v>
      </c>
      <c r="AB126" s="1058"/>
      <c r="AC126" s="1058"/>
      <c r="AD126" s="1058"/>
      <c r="AE126" s="1059"/>
      <c r="AF126" s="1060" t="s">
        <v>129</v>
      </c>
      <c r="AG126" s="1058"/>
      <c r="AH126" s="1058"/>
      <c r="AI126" s="1058"/>
      <c r="AJ126" s="1059"/>
      <c r="AK126" s="1060" t="s">
        <v>129</v>
      </c>
      <c r="AL126" s="1058"/>
      <c r="AM126" s="1058"/>
      <c r="AN126" s="1058"/>
      <c r="AO126" s="1059"/>
      <c r="AP126" s="1061" t="s">
        <v>129</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487</v>
      </c>
      <c r="CQ126" s="1049"/>
      <c r="CR126" s="1049"/>
      <c r="CS126" s="1049"/>
      <c r="CT126" s="1049"/>
      <c r="CU126" s="1049"/>
      <c r="CV126" s="1049"/>
      <c r="CW126" s="1049"/>
      <c r="CX126" s="1049"/>
      <c r="CY126" s="1049"/>
      <c r="CZ126" s="1049"/>
      <c r="DA126" s="1049"/>
      <c r="DB126" s="1049"/>
      <c r="DC126" s="1049"/>
      <c r="DD126" s="1049"/>
      <c r="DE126" s="1049"/>
      <c r="DF126" s="1050"/>
      <c r="DG126" s="1018" t="s">
        <v>129</v>
      </c>
      <c r="DH126" s="1019"/>
      <c r="DI126" s="1019"/>
      <c r="DJ126" s="1019"/>
      <c r="DK126" s="1019"/>
      <c r="DL126" s="1019" t="s">
        <v>129</v>
      </c>
      <c r="DM126" s="1019"/>
      <c r="DN126" s="1019"/>
      <c r="DO126" s="1019"/>
      <c r="DP126" s="1019"/>
      <c r="DQ126" s="1019" t="s">
        <v>129</v>
      </c>
      <c r="DR126" s="1019"/>
      <c r="DS126" s="1019"/>
      <c r="DT126" s="1019"/>
      <c r="DU126" s="1019"/>
      <c r="DV126" s="1020" t="s">
        <v>129</v>
      </c>
      <c r="DW126" s="1020"/>
      <c r="DX126" s="1020"/>
      <c r="DY126" s="1020"/>
      <c r="DZ126" s="1021"/>
    </row>
    <row r="127" spans="1:130" s="248" customFormat="1" ht="26.25" customHeight="1" x14ac:dyDescent="0.15">
      <c r="A127" s="1159"/>
      <c r="B127" s="1047"/>
      <c r="C127" s="1101" t="s">
        <v>488</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129</v>
      </c>
      <c r="AB127" s="1058"/>
      <c r="AC127" s="1058"/>
      <c r="AD127" s="1058"/>
      <c r="AE127" s="1059"/>
      <c r="AF127" s="1060" t="s">
        <v>129</v>
      </c>
      <c r="AG127" s="1058"/>
      <c r="AH127" s="1058"/>
      <c r="AI127" s="1058"/>
      <c r="AJ127" s="1059"/>
      <c r="AK127" s="1060" t="s">
        <v>129</v>
      </c>
      <c r="AL127" s="1058"/>
      <c r="AM127" s="1058"/>
      <c r="AN127" s="1058"/>
      <c r="AO127" s="1059"/>
      <c r="AP127" s="1061" t="s">
        <v>129</v>
      </c>
      <c r="AQ127" s="1062"/>
      <c r="AR127" s="1062"/>
      <c r="AS127" s="1062"/>
      <c r="AT127" s="1063"/>
      <c r="AU127" s="284"/>
      <c r="AV127" s="284"/>
      <c r="AW127" s="284"/>
      <c r="AX127" s="1131" t="s">
        <v>489</v>
      </c>
      <c r="AY127" s="1132"/>
      <c r="AZ127" s="1132"/>
      <c r="BA127" s="1132"/>
      <c r="BB127" s="1132"/>
      <c r="BC127" s="1132"/>
      <c r="BD127" s="1132"/>
      <c r="BE127" s="1133"/>
      <c r="BF127" s="1134" t="s">
        <v>490</v>
      </c>
      <c r="BG127" s="1132"/>
      <c r="BH127" s="1132"/>
      <c r="BI127" s="1132"/>
      <c r="BJ127" s="1132"/>
      <c r="BK127" s="1132"/>
      <c r="BL127" s="1133"/>
      <c r="BM127" s="1134" t="s">
        <v>491</v>
      </c>
      <c r="BN127" s="1132"/>
      <c r="BO127" s="1132"/>
      <c r="BP127" s="1132"/>
      <c r="BQ127" s="1132"/>
      <c r="BR127" s="1132"/>
      <c r="BS127" s="1133"/>
      <c r="BT127" s="1134" t="s">
        <v>492</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493</v>
      </c>
      <c r="CQ127" s="1049"/>
      <c r="CR127" s="1049"/>
      <c r="CS127" s="1049"/>
      <c r="CT127" s="1049"/>
      <c r="CU127" s="1049"/>
      <c r="CV127" s="1049"/>
      <c r="CW127" s="1049"/>
      <c r="CX127" s="1049"/>
      <c r="CY127" s="1049"/>
      <c r="CZ127" s="1049"/>
      <c r="DA127" s="1049"/>
      <c r="DB127" s="1049"/>
      <c r="DC127" s="1049"/>
      <c r="DD127" s="1049"/>
      <c r="DE127" s="1049"/>
      <c r="DF127" s="1050"/>
      <c r="DG127" s="1018" t="s">
        <v>129</v>
      </c>
      <c r="DH127" s="1019"/>
      <c r="DI127" s="1019"/>
      <c r="DJ127" s="1019"/>
      <c r="DK127" s="1019"/>
      <c r="DL127" s="1019" t="s">
        <v>129</v>
      </c>
      <c r="DM127" s="1019"/>
      <c r="DN127" s="1019"/>
      <c r="DO127" s="1019"/>
      <c r="DP127" s="1019"/>
      <c r="DQ127" s="1019" t="s">
        <v>129</v>
      </c>
      <c r="DR127" s="1019"/>
      <c r="DS127" s="1019"/>
      <c r="DT127" s="1019"/>
      <c r="DU127" s="1019"/>
      <c r="DV127" s="1020" t="s">
        <v>129</v>
      </c>
      <c r="DW127" s="1020"/>
      <c r="DX127" s="1020"/>
      <c r="DY127" s="1020"/>
      <c r="DZ127" s="1021"/>
    </row>
    <row r="128" spans="1:130" s="248" customFormat="1" ht="26.25" customHeight="1" thickBot="1" x14ac:dyDescent="0.2">
      <c r="A128" s="1142" t="s">
        <v>494</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495</v>
      </c>
      <c r="X128" s="1144"/>
      <c r="Y128" s="1144"/>
      <c r="Z128" s="1145"/>
      <c r="AA128" s="1146" t="s">
        <v>129</v>
      </c>
      <c r="AB128" s="1147"/>
      <c r="AC128" s="1147"/>
      <c r="AD128" s="1147"/>
      <c r="AE128" s="1148"/>
      <c r="AF128" s="1149" t="s">
        <v>129</v>
      </c>
      <c r="AG128" s="1147"/>
      <c r="AH128" s="1147"/>
      <c r="AI128" s="1147"/>
      <c r="AJ128" s="1148"/>
      <c r="AK128" s="1149" t="s">
        <v>129</v>
      </c>
      <c r="AL128" s="1147"/>
      <c r="AM128" s="1147"/>
      <c r="AN128" s="1147"/>
      <c r="AO128" s="1148"/>
      <c r="AP128" s="1150"/>
      <c r="AQ128" s="1151"/>
      <c r="AR128" s="1151"/>
      <c r="AS128" s="1151"/>
      <c r="AT128" s="1152"/>
      <c r="AU128" s="284"/>
      <c r="AV128" s="284"/>
      <c r="AW128" s="284"/>
      <c r="AX128" s="987" t="s">
        <v>496</v>
      </c>
      <c r="AY128" s="988"/>
      <c r="AZ128" s="988"/>
      <c r="BA128" s="988"/>
      <c r="BB128" s="988"/>
      <c r="BC128" s="988"/>
      <c r="BD128" s="988"/>
      <c r="BE128" s="989"/>
      <c r="BF128" s="1153" t="s">
        <v>129</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497</v>
      </c>
      <c r="CQ128" s="1136"/>
      <c r="CR128" s="1136"/>
      <c r="CS128" s="1136"/>
      <c r="CT128" s="1136"/>
      <c r="CU128" s="1136"/>
      <c r="CV128" s="1136"/>
      <c r="CW128" s="1136"/>
      <c r="CX128" s="1136"/>
      <c r="CY128" s="1136"/>
      <c r="CZ128" s="1136"/>
      <c r="DA128" s="1136"/>
      <c r="DB128" s="1136"/>
      <c r="DC128" s="1136"/>
      <c r="DD128" s="1136"/>
      <c r="DE128" s="1136"/>
      <c r="DF128" s="1137"/>
      <c r="DG128" s="1138" t="s">
        <v>129</v>
      </c>
      <c r="DH128" s="1139"/>
      <c r="DI128" s="1139"/>
      <c r="DJ128" s="1139"/>
      <c r="DK128" s="1139"/>
      <c r="DL128" s="1139" t="s">
        <v>129</v>
      </c>
      <c r="DM128" s="1139"/>
      <c r="DN128" s="1139"/>
      <c r="DO128" s="1139"/>
      <c r="DP128" s="1139"/>
      <c r="DQ128" s="1139" t="s">
        <v>129</v>
      </c>
      <c r="DR128" s="1139"/>
      <c r="DS128" s="1139"/>
      <c r="DT128" s="1139"/>
      <c r="DU128" s="1139"/>
      <c r="DV128" s="1140" t="s">
        <v>129</v>
      </c>
      <c r="DW128" s="1140"/>
      <c r="DX128" s="1140"/>
      <c r="DY128" s="1140"/>
      <c r="DZ128" s="1141"/>
    </row>
    <row r="129" spans="1:131" s="248" customFormat="1" ht="26.25" customHeight="1" x14ac:dyDescent="0.15">
      <c r="A129" s="1029" t="s">
        <v>106</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498</v>
      </c>
      <c r="X129" s="1173"/>
      <c r="Y129" s="1173"/>
      <c r="Z129" s="1174"/>
      <c r="AA129" s="1057">
        <v>1089589</v>
      </c>
      <c r="AB129" s="1058"/>
      <c r="AC129" s="1058"/>
      <c r="AD129" s="1058"/>
      <c r="AE129" s="1059"/>
      <c r="AF129" s="1060">
        <v>1082592</v>
      </c>
      <c r="AG129" s="1058"/>
      <c r="AH129" s="1058"/>
      <c r="AI129" s="1058"/>
      <c r="AJ129" s="1059"/>
      <c r="AK129" s="1060">
        <v>1113481</v>
      </c>
      <c r="AL129" s="1058"/>
      <c r="AM129" s="1058"/>
      <c r="AN129" s="1058"/>
      <c r="AO129" s="1059"/>
      <c r="AP129" s="1175"/>
      <c r="AQ129" s="1176"/>
      <c r="AR129" s="1176"/>
      <c r="AS129" s="1176"/>
      <c r="AT129" s="1177"/>
      <c r="AU129" s="286"/>
      <c r="AV129" s="286"/>
      <c r="AW129" s="286"/>
      <c r="AX129" s="1166" t="s">
        <v>499</v>
      </c>
      <c r="AY129" s="1049"/>
      <c r="AZ129" s="1049"/>
      <c r="BA129" s="1049"/>
      <c r="BB129" s="1049"/>
      <c r="BC129" s="1049"/>
      <c r="BD129" s="1049"/>
      <c r="BE129" s="1050"/>
      <c r="BF129" s="1167" t="s">
        <v>129</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500</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501</v>
      </c>
      <c r="X130" s="1173"/>
      <c r="Y130" s="1173"/>
      <c r="Z130" s="1174"/>
      <c r="AA130" s="1057">
        <v>165282</v>
      </c>
      <c r="AB130" s="1058"/>
      <c r="AC130" s="1058"/>
      <c r="AD130" s="1058"/>
      <c r="AE130" s="1059"/>
      <c r="AF130" s="1060">
        <v>162978</v>
      </c>
      <c r="AG130" s="1058"/>
      <c r="AH130" s="1058"/>
      <c r="AI130" s="1058"/>
      <c r="AJ130" s="1059"/>
      <c r="AK130" s="1060">
        <v>160723</v>
      </c>
      <c r="AL130" s="1058"/>
      <c r="AM130" s="1058"/>
      <c r="AN130" s="1058"/>
      <c r="AO130" s="1059"/>
      <c r="AP130" s="1175"/>
      <c r="AQ130" s="1176"/>
      <c r="AR130" s="1176"/>
      <c r="AS130" s="1176"/>
      <c r="AT130" s="1177"/>
      <c r="AU130" s="286"/>
      <c r="AV130" s="286"/>
      <c r="AW130" s="286"/>
      <c r="AX130" s="1166" t="s">
        <v>502</v>
      </c>
      <c r="AY130" s="1049"/>
      <c r="AZ130" s="1049"/>
      <c r="BA130" s="1049"/>
      <c r="BB130" s="1049"/>
      <c r="BC130" s="1049"/>
      <c r="BD130" s="1049"/>
      <c r="BE130" s="1050"/>
      <c r="BF130" s="1203">
        <v>6.3</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503</v>
      </c>
      <c r="X131" s="1211"/>
      <c r="Y131" s="1211"/>
      <c r="Z131" s="1212"/>
      <c r="AA131" s="1104">
        <v>924307</v>
      </c>
      <c r="AB131" s="1083"/>
      <c r="AC131" s="1083"/>
      <c r="AD131" s="1083"/>
      <c r="AE131" s="1084"/>
      <c r="AF131" s="1082">
        <v>919614</v>
      </c>
      <c r="AG131" s="1083"/>
      <c r="AH131" s="1083"/>
      <c r="AI131" s="1083"/>
      <c r="AJ131" s="1084"/>
      <c r="AK131" s="1082">
        <v>952758</v>
      </c>
      <c r="AL131" s="1083"/>
      <c r="AM131" s="1083"/>
      <c r="AN131" s="1083"/>
      <c r="AO131" s="1084"/>
      <c r="AP131" s="1213"/>
      <c r="AQ131" s="1214"/>
      <c r="AR131" s="1214"/>
      <c r="AS131" s="1214"/>
      <c r="AT131" s="1215"/>
      <c r="AU131" s="286"/>
      <c r="AV131" s="286"/>
      <c r="AW131" s="286"/>
      <c r="AX131" s="1185" t="s">
        <v>504</v>
      </c>
      <c r="AY131" s="1136"/>
      <c r="AZ131" s="1136"/>
      <c r="BA131" s="1136"/>
      <c r="BB131" s="1136"/>
      <c r="BC131" s="1136"/>
      <c r="BD131" s="1136"/>
      <c r="BE131" s="1137"/>
      <c r="BF131" s="1186" t="s">
        <v>129</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505</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506</v>
      </c>
      <c r="W132" s="1196"/>
      <c r="X132" s="1196"/>
      <c r="Y132" s="1196"/>
      <c r="Z132" s="1197"/>
      <c r="AA132" s="1198">
        <v>6.7665829640000004</v>
      </c>
      <c r="AB132" s="1199"/>
      <c r="AC132" s="1199"/>
      <c r="AD132" s="1199"/>
      <c r="AE132" s="1200"/>
      <c r="AF132" s="1201">
        <v>7.4914040020000003</v>
      </c>
      <c r="AG132" s="1199"/>
      <c r="AH132" s="1199"/>
      <c r="AI132" s="1199"/>
      <c r="AJ132" s="1200"/>
      <c r="AK132" s="1201">
        <v>4.7014037139999996</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507</v>
      </c>
      <c r="W133" s="1179"/>
      <c r="X133" s="1179"/>
      <c r="Y133" s="1179"/>
      <c r="Z133" s="1180"/>
      <c r="AA133" s="1181">
        <v>6.1</v>
      </c>
      <c r="AB133" s="1182"/>
      <c r="AC133" s="1182"/>
      <c r="AD133" s="1182"/>
      <c r="AE133" s="1183"/>
      <c r="AF133" s="1181">
        <v>6.7</v>
      </c>
      <c r="AG133" s="1182"/>
      <c r="AH133" s="1182"/>
      <c r="AI133" s="1182"/>
      <c r="AJ133" s="1183"/>
      <c r="AK133" s="1181">
        <v>6.3</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0SWBMRqmLTAalisxuMP6j6TvKLds3euMjrY7kU+XFyPSskXW7r6HheZ1irtrizl7UI9xi2Xs5dailzz0Nx/Vw==" saltValue="4ityBPiuj3q2wdaf0wIz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fJz0uu9fj815LJtSvSDQbq5mIKz5EjewnDIIVxa4vyjCZqCeawoVawWhZ/An33i439qSL9EDLCiGVViCWiG7A==" saltValue="CqgrPH1oYAWKDiHp2BEz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PMAi64AtNL0hfvLrM3JN9p3H3IiVwgdbnxqKgDBQYenqWeo6wz3d7mChrE7b4TIQa2hFNIHBdYfY1J4uV7wGg==" saltValue="RKtEWdJBVY7QK0MFJYI7i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516</v>
      </c>
      <c r="AL9" s="1219"/>
      <c r="AM9" s="1219"/>
      <c r="AN9" s="1220"/>
      <c r="AO9" s="314">
        <v>415735</v>
      </c>
      <c r="AP9" s="314">
        <v>567944</v>
      </c>
      <c r="AQ9" s="315">
        <v>239985</v>
      </c>
      <c r="AR9" s="316">
        <v>136.69999999999999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517</v>
      </c>
      <c r="AL10" s="1219"/>
      <c r="AM10" s="1219"/>
      <c r="AN10" s="1220"/>
      <c r="AO10" s="317">
        <v>48753</v>
      </c>
      <c r="AP10" s="317">
        <v>66602</v>
      </c>
      <c r="AQ10" s="318">
        <v>24622</v>
      </c>
      <c r="AR10" s="319">
        <v>170.5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518</v>
      </c>
      <c r="AL11" s="1219"/>
      <c r="AM11" s="1219"/>
      <c r="AN11" s="1220"/>
      <c r="AO11" s="317" t="s">
        <v>519</v>
      </c>
      <c r="AP11" s="317" t="s">
        <v>519</v>
      </c>
      <c r="AQ11" s="318">
        <v>3358</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520</v>
      </c>
      <c r="AL12" s="1219"/>
      <c r="AM12" s="1219"/>
      <c r="AN12" s="1220"/>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521</v>
      </c>
      <c r="AL13" s="1219"/>
      <c r="AM13" s="1219"/>
      <c r="AN13" s="1220"/>
      <c r="AO13" s="317">
        <v>18115</v>
      </c>
      <c r="AP13" s="317">
        <v>24747</v>
      </c>
      <c r="AQ13" s="318">
        <v>7864</v>
      </c>
      <c r="AR13" s="319">
        <v>214.7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522</v>
      </c>
      <c r="AL14" s="1219"/>
      <c r="AM14" s="1219"/>
      <c r="AN14" s="1220"/>
      <c r="AO14" s="317" t="s">
        <v>519</v>
      </c>
      <c r="AP14" s="317" t="s">
        <v>519</v>
      </c>
      <c r="AQ14" s="318">
        <v>6185</v>
      </c>
      <c r="AR14" s="319" t="s">
        <v>519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523</v>
      </c>
      <c r="AL15" s="1225"/>
      <c r="AM15" s="1225"/>
      <c r="AN15" s="1226"/>
      <c r="AO15" s="317">
        <v>-30504</v>
      </c>
      <c r="AP15" s="317">
        <v>-41672</v>
      </c>
      <c r="AQ15" s="318">
        <v>-18737</v>
      </c>
      <c r="AR15" s="319">
        <v>122.4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187</v>
      </c>
      <c r="AL16" s="1225"/>
      <c r="AM16" s="1225"/>
      <c r="AN16" s="1226"/>
      <c r="AO16" s="317">
        <v>452099</v>
      </c>
      <c r="AP16" s="317">
        <v>617622</v>
      </c>
      <c r="AQ16" s="318">
        <v>263276</v>
      </c>
      <c r="AR16" s="319">
        <v>134.6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528</v>
      </c>
      <c r="AL21" s="1228"/>
      <c r="AM21" s="1228"/>
      <c r="AN21" s="1229"/>
      <c r="AO21" s="330">
        <v>51.91</v>
      </c>
      <c r="AP21" s="331">
        <v>24.56</v>
      </c>
      <c r="AQ21" s="332">
        <v>27.35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529</v>
      </c>
      <c r="AL22" s="1228"/>
      <c r="AM22" s="1228"/>
      <c r="AN22" s="1229"/>
      <c r="AO22" s="335">
        <v>93.1</v>
      </c>
      <c r="AP22" s="336">
        <v>94.3</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533</v>
      </c>
      <c r="AL32" s="1222"/>
      <c r="AM32" s="1222"/>
      <c r="AN32" s="1223"/>
      <c r="AO32" s="345">
        <v>181118</v>
      </c>
      <c r="AP32" s="345">
        <v>247429</v>
      </c>
      <c r="AQ32" s="346">
        <v>149198</v>
      </c>
      <c r="AR32" s="347">
        <v>65.8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534</v>
      </c>
      <c r="AL33" s="1222"/>
      <c r="AM33" s="1222"/>
      <c r="AN33" s="1223"/>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535</v>
      </c>
      <c r="AL34" s="1222"/>
      <c r="AM34" s="1222"/>
      <c r="AN34" s="1223"/>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536</v>
      </c>
      <c r="AL35" s="1222"/>
      <c r="AM35" s="1222"/>
      <c r="AN35" s="1223"/>
      <c r="AO35" s="345">
        <v>19441</v>
      </c>
      <c r="AP35" s="345">
        <v>26559</v>
      </c>
      <c r="AQ35" s="346">
        <v>31871</v>
      </c>
      <c r="AR35" s="347">
        <v>-16.7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537</v>
      </c>
      <c r="AL36" s="1222"/>
      <c r="AM36" s="1222"/>
      <c r="AN36" s="1223"/>
      <c r="AO36" s="345">
        <v>4957</v>
      </c>
      <c r="AP36" s="345">
        <v>6772</v>
      </c>
      <c r="AQ36" s="346">
        <v>4984</v>
      </c>
      <c r="AR36" s="347">
        <v>35.9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538</v>
      </c>
      <c r="AL37" s="1222"/>
      <c r="AM37" s="1222"/>
      <c r="AN37" s="1223"/>
      <c r="AO37" s="345" t="s">
        <v>519</v>
      </c>
      <c r="AP37" s="345" t="s">
        <v>519</v>
      </c>
      <c r="AQ37" s="346">
        <v>1220</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539</v>
      </c>
      <c r="AL38" s="1231"/>
      <c r="AM38" s="1231"/>
      <c r="AN38" s="1232"/>
      <c r="AO38" s="348" t="s">
        <v>519</v>
      </c>
      <c r="AP38" s="348" t="s">
        <v>519</v>
      </c>
      <c r="AQ38" s="349">
        <v>35</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540</v>
      </c>
      <c r="AL39" s="1231"/>
      <c r="AM39" s="1231"/>
      <c r="AN39" s="1232"/>
      <c r="AO39" s="345" t="s">
        <v>519</v>
      </c>
      <c r="AP39" s="345" t="s">
        <v>519</v>
      </c>
      <c r="AQ39" s="346">
        <v>-8070</v>
      </c>
      <c r="AR39" s="347" t="s">
        <v>519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541</v>
      </c>
      <c r="AL40" s="1222"/>
      <c r="AM40" s="1222"/>
      <c r="AN40" s="1223"/>
      <c r="AO40" s="345">
        <v>-160723</v>
      </c>
      <c r="AP40" s="345">
        <v>-219567</v>
      </c>
      <c r="AQ40" s="346">
        <v>-130648</v>
      </c>
      <c r="AR40" s="347">
        <v>68.099999999999994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299</v>
      </c>
      <c r="AL41" s="1234"/>
      <c r="AM41" s="1234"/>
      <c r="AN41" s="1235"/>
      <c r="AO41" s="345">
        <v>44793</v>
      </c>
      <c r="AP41" s="345">
        <v>61193</v>
      </c>
      <c r="AQ41" s="346">
        <v>48590</v>
      </c>
      <c r="AR41" s="347">
        <v>25.9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511</v>
      </c>
      <c r="AN49" s="1238" t="s">
        <v>545</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479540</v>
      </c>
      <c r="AN51" s="367">
        <v>594963</v>
      </c>
      <c r="AO51" s="368">
        <v>102.3</v>
      </c>
      <c r="AP51" s="369">
        <v>310300</v>
      </c>
      <c r="AQ51" s="370">
        <v>7.8</v>
      </c>
      <c r="AR51" s="371">
        <v>94.5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300001</v>
      </c>
      <c r="AN52" s="375">
        <v>372210</v>
      </c>
      <c r="AO52" s="376">
        <v>135.4</v>
      </c>
      <c r="AP52" s="377">
        <v>157576</v>
      </c>
      <c r="AQ52" s="378">
        <v>7.5</v>
      </c>
      <c r="AR52" s="379">
        <v>127.9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236309</v>
      </c>
      <c r="AN53" s="367">
        <v>303739</v>
      </c>
      <c r="AO53" s="368">
        <v>-48.9</v>
      </c>
      <c r="AP53" s="369">
        <v>317319</v>
      </c>
      <c r="AQ53" s="370">
        <v>2.2999999999999998</v>
      </c>
      <c r="AR53" s="371">
        <v>-51.2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167729</v>
      </c>
      <c r="AN54" s="375">
        <v>215590</v>
      </c>
      <c r="AO54" s="376">
        <v>-42.1</v>
      </c>
      <c r="AP54" s="377">
        <v>164214</v>
      </c>
      <c r="AQ54" s="378">
        <v>4.2</v>
      </c>
      <c r="AR54" s="379">
        <v>-46.3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145456</v>
      </c>
      <c r="AN55" s="367">
        <v>191138</v>
      </c>
      <c r="AO55" s="368">
        <v>-37.1</v>
      </c>
      <c r="AP55" s="369">
        <v>289738</v>
      </c>
      <c r="AQ55" s="370">
        <v>-8.6999999999999993</v>
      </c>
      <c r="AR55" s="371">
        <v>-28.4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137572</v>
      </c>
      <c r="AN56" s="375">
        <v>180778</v>
      </c>
      <c r="AO56" s="376">
        <v>-16.100000000000001</v>
      </c>
      <c r="AP56" s="377">
        <v>156238</v>
      </c>
      <c r="AQ56" s="378">
        <v>-4.9000000000000004</v>
      </c>
      <c r="AR56" s="379">
        <v>-11.2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358626</v>
      </c>
      <c r="AN57" s="367">
        <v>486602</v>
      </c>
      <c r="AO57" s="368">
        <v>154.6</v>
      </c>
      <c r="AP57" s="369">
        <v>316937</v>
      </c>
      <c r="AQ57" s="370">
        <v>9.4</v>
      </c>
      <c r="AR57" s="371">
        <v>145.19999999999999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270318</v>
      </c>
      <c r="AN58" s="375">
        <v>366782</v>
      </c>
      <c r="AO58" s="376">
        <v>102.9</v>
      </c>
      <c r="AP58" s="377">
        <v>199150</v>
      </c>
      <c r="AQ58" s="378">
        <v>27.5</v>
      </c>
      <c r="AR58" s="379">
        <v>75.400000000000006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501288</v>
      </c>
      <c r="AN59" s="367">
        <v>684820</v>
      </c>
      <c r="AO59" s="368">
        <v>40.700000000000003</v>
      </c>
      <c r="AP59" s="369">
        <v>332350</v>
      </c>
      <c r="AQ59" s="370">
        <v>4.9000000000000004</v>
      </c>
      <c r="AR59" s="371">
        <v>35.799999999999997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372313</v>
      </c>
      <c r="AN60" s="375">
        <v>508624</v>
      </c>
      <c r="AO60" s="376">
        <v>38.700000000000003</v>
      </c>
      <c r="AP60" s="377">
        <v>200453</v>
      </c>
      <c r="AQ60" s="378">
        <v>0.7</v>
      </c>
      <c r="AR60" s="379">
        <v>38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344244</v>
      </c>
      <c r="AN61" s="382">
        <v>452252</v>
      </c>
      <c r="AO61" s="383">
        <v>42.3</v>
      </c>
      <c r="AP61" s="384">
        <v>313329</v>
      </c>
      <c r="AQ61" s="385">
        <v>3.1</v>
      </c>
      <c r="AR61" s="371">
        <v>39.200000000000003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249587</v>
      </c>
      <c r="AN62" s="375">
        <v>328797</v>
      </c>
      <c r="AO62" s="376">
        <v>43.8</v>
      </c>
      <c r="AP62" s="377">
        <v>175526</v>
      </c>
      <c r="AQ62" s="378">
        <v>7</v>
      </c>
      <c r="AR62" s="379">
        <v>36.799999999999997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C0MUJHJhXZ+BPwE0+uCbV6ZT4ncseW9GZHAmBIBmCXak14A5vkzQ48ld7+h9XsjKwUK1VFGoFzWeUBOwxf9PQ==" saltValue="dTtUEH1UC7wkrd8gwNbYP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88KGMgo4ZI5iN2hkzPhUUVTmvDEfPyERcSaHc+gn0SC6GtDmgrddB6SjDQh7m5mKBxcXXpe2y9Z1ALO4criNRg==" saltValue="9sAx80ACyzPA6T66ec/Tr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v9Fgmyk0U6R0SRyMInlDGVQp5pSpVfcxR5ed4emeru0+eUAPFT9iG+vHgpnyXWMfnZdQ3TuhKfNYqBVMB+5NCw==" saltValue="8vNKfA5MT75okses9Hx/9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41" t="s">
        <v>3</v>
      </c>
      <c r="D47" s="1241"/>
      <c r="E47" s="1242"/>
      <c r="F47" s="11">
        <v>132.79</v>
      </c>
      <c r="G47" s="12">
        <v>124.46</v>
      </c>
      <c r="H47" s="12">
        <v>123.42</v>
      </c>
      <c r="I47" s="12">
        <v>123.5</v>
      </c>
      <c r="J47" s="13">
        <v>118.1</v>
      </c>
    </row>
    <row r="48" spans="2:10" ht="57.75" customHeight="1" x14ac:dyDescent="0.15">
      <c r="B48" s="14"/>
      <c r="C48" s="1243" t="s">
        <v>4</v>
      </c>
      <c r="D48" s="1243"/>
      <c r="E48" s="1244"/>
      <c r="F48" s="15">
        <v>6.4</v>
      </c>
      <c r="G48" s="16">
        <v>6.72</v>
      </c>
      <c r="H48" s="16">
        <v>8.9499999999999993</v>
      </c>
      <c r="I48" s="16">
        <v>10.33</v>
      </c>
      <c r="J48" s="17">
        <v>10.25</v>
      </c>
    </row>
    <row r="49" spans="2:10" ht="57.75" customHeight="1" thickBot="1" x14ac:dyDescent="0.2">
      <c r="B49" s="18"/>
      <c r="C49" s="1245" t="s">
        <v>5</v>
      </c>
      <c r="D49" s="1245"/>
      <c r="E49" s="1246"/>
      <c r="F49" s="19">
        <v>10.45</v>
      </c>
      <c r="G49" s="20" t="s">
        <v>566</v>
      </c>
      <c r="H49" s="20" t="s">
        <v>567</v>
      </c>
      <c r="I49" s="20">
        <v>0.61</v>
      </c>
      <c r="J49" s="21" t="s">
        <v>568</v>
      </c>
    </row>
    <row r="50" spans="2:10" ht="13.5" customHeight="1" x14ac:dyDescent="0.15"/>
  </sheetData>
  <sheetProtection algorithmName="SHA-512" hashValue="JQ7jccZqbdhdYMNj7JUIctkwAom1gfMbHUhLVHo2XICRb9s8xzP111QEVVZAsN8TTsthUyqUjuO9tq+6ili+XA==" saltValue="pie8eN4gHB86xE+Xwc9g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2022-09-16T00:14:17Z</cp:lastPrinted>
  <dcterms:created xsi:type="dcterms:W3CDTF">2022-02-02T05:10:04Z</dcterms:created>
  <dcterms:modified xsi:type="dcterms:W3CDTF">2022-09-28T10:03:11Z</dcterms:modified>
  <cp:category/>
</cp:coreProperties>
</file>