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DC0C7820-03FC-4902-8223-C23A273B5349}"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C35" i="10"/>
  <c r="BE34" i="10"/>
  <c r="C34" i="10"/>
  <c r="U34" i="10" s="1"/>
  <c r="U35"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<sst xmlns="http://schemas.openxmlformats.org/spreadsheetml/2006/main" count="1170" uniqueCount="621">
  <si>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</si>
  <si>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</si>
  <si>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</si>
  <si>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</si>
  <si>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</si>
  <si>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</si>
  <si>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</si>
  <si>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</si>
  <si>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</si>
  <si>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</si>
  <si>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</si>
  <si>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</si>
  <si>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</si>
  <si>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</si>
  <si>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</si>
  <si>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</si>
  <si>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</si>
  <si>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</si>
  <si>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</si>
  <si>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</si>
  <si>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</si>
  <si>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</si>
  <si>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</si>
  <si>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</si>
  <si>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</si>
  <si>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</si>
  <si>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</si>
  <si>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</si>
  <si>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</si>
  <si>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</si>
  <si>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</si>
  <si>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</si>
  <si>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</si>
  <si>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</si>
  <si>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</si>
  <si>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</si>
  <si>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</si>
  <si>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</si>
  <si>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</si>
  <si>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</si>
  <si>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</si>
  <si>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</si>
  <si>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</si>
  <si>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</si>
  <si>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</si>
  <si>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</si>
  <si>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</si>
  <si>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</si>
  <si>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</si>
  <si>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</si>
  <si>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</si>
  <si>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</si>
  <si>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</si>
  <si>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</si>
  <si>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</si>
  <si>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</si>
  <si>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</si>
  <si>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</si>
  <si>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</si>
  <si>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</si>
  <si>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</si>
  <si>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</si>
  <si>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</si>
  <si>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</si>
  <si>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</si>
  <si>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</si>
  <si>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</si>
  <si>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</si>
  <si>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</si>
  <si>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</si>
  <si>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</si>
  <si>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</si>
  <si>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</si>
  <si>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</si>
  <si>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</si>
  <si>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</si>
  <si>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</si>
  <si>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</si>
  <si>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</si>
  <si>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</si>
  <si>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</si>
  <si>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</si>
  <si>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</si>
  <si>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</si>
  <si>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</si>
  <si>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</si>
  <si>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</si>
  <si>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</si>
  <si>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</si>
  <si>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</si>
  <si>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</si>
  <si>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</si>
  <si>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</si>
  <si>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</si>
  <si>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</si>
  <si>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</si>
  <si>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</si>
  <si>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</si>
  <si>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</si>
  <si>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</si>
  <si>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</si>
  <si>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</si>
  <si>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</si>
  <si>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</si>
  <si>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</si>
  <si>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</si>
  <si>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</si>
  <si>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</si>
  <si>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</si>
  <si>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</si>
  <si>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</si>
  <si>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</si>
  <si>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</si>
  <si>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</si>
  <si>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</si>
  <si>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</si>
  <si>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</si>
  <si>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</si>
  <si>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</si>
  <si>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</si>
  <si>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</si>
  <si>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</si>
  <si>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</si>
  <si>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</si>
  <si>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</si>
  <si>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</si>
  <si>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</si>
  <si>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</si>
  <si>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</si>
  <si>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</si>
  <si>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</si>
  <si>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</si>
  <si>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</si>
  <si>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</si>
  <si>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</si>
  <si>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</si>
  <si>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</si>
  <si>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</si>
  <si>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</si>
  <si>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</si>
  <si>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</si>
  <si>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</si>
  <si>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</si>
  <si>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</si>
  <si>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</si>
  <si>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</si>
  <si>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</si>
  <si>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</si>
  <si>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</si>
  <si>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</si>
  <si>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</si>
  <si>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</si>
  <si>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</si>
  <si>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</si>
  <si>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</si>
  <si>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</si>
  <si>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</si>
  <si>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</si>
  <si>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</si>
  <si>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</si>
  <si>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</si>
  <si>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</si>
  <si>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</si>
  <si>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</si>
  <si>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</si>
  <si>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</si>
  <si>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</si>
  <si>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</si>
  <si>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</si>
  <si>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</si>
  <si>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</si>
  <si>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</si>
  <si>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</si>
  <si>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</si>
  <si>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</si>
  <si>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</si>
  <si>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</si>
  <si>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</si>
  <si>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</si>
  <si>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</si>
  <si>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</si>
  <si>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</si>
  <si>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</si>
  <si>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</si>
  <si>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</si>
  <si>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</si>
  <si>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</si>
  <si>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</si>
  <si>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</si>
  <si>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</si>
  <si>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</si>
  <si>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</si>
  <si>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</si>
  <si>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</si>
  <si>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</si>
  <si>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</si>
  <si>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</si>
  <si>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</si>
  <si>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</si>
  <si>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</si>
  <si>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</si>
  <si>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</si>
  <si>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</si>
  <si>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</si>
  <si>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</si>
  <si>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</si>
  <si>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</si>
  <si>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</si>
  <si>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</si>
  <si>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</si>
  <si>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</si>
  <si>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</si>
  <si>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長野県木祖村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</si>
  <si>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</si>
  <si>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</si>
  <si>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</si>
  <si>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</si>
  <si>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</si>
  <si>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</si>
  <si>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</si>
  <si>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</si>
  <si>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</si>
  <si>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</si>
  <si>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</si>
  <si>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</si>
  <si>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</si>
  <si>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</si>
  <si>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</si>
  <si>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</si>
  <si>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</si>
  <si>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</si>
  <si>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</si>
  <si>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</si>
  <si>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</si>
  <si>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</si>
  <si>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</si>
  <si>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</si>
  <si>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</si>
  <si>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</si>
  <si>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</si>
  <si>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</si>
  <si>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</si>
  <si>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</si>
  <si>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</si>
  <si>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</si>
  <si>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</si>
  <si>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</si>
  <si>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</si>
  <si>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</si>
  <si>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</si>
  <si>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</si>
  <si>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</si>
  <si>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</si>
  <si>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</si>
  <si>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</si>
  <si>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</si>
  <si>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</si>
  <si>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</si>
  <si>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</si>
  <si>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</si>
  <si>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</si>
  <si>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</si>
  <si>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</si>
  <si>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</si>
  <si>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</si>
  <si>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</si>
  <si>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</si>
  <si>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</si>
  <si>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</si>
  <si>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</si>
  <si>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</si>
  <si>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</si>
  <si>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</si>
  <si>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</si>
  <si>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</si>
  <si>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</si>
  <si>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</si>
  <si>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</si>
  <si>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</si>
  <si>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</si>
  <si>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</si>
  <si>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</si>
  <si>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</si>
  <si>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</si>
  <si>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</si>
  <si>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</si>
  <si>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</si>
  <si>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</si>
  <si>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</si>
  <si>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</si>
  <si>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</si>
  <si>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</si>
  <si>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</si>
  <si>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</si>
  <si>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</si>
  <si>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</si>
  <si>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</si>
  <si>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</si>
  <si>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</si>
  <si>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</si>
  <si>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</si>
  <si>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</si>
  <si>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</si>
  <si>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</si>
  <si>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</si>
  <si>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</si>
  <si>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</si>
  <si>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</si>
  <si>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</si>
  <si>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</si>
  <si>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</si>
  <si>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</si>
  <si>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</si>
  <si>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</si>
  <si>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</si>
  <si>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</si>
  <si>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</si>
  <si>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</si>
  <si>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</si>
  <si>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</si>
  <si>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</si>
  <si>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</si>
  <si>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</si>
  <si>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</si>
  <si>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</si>
  <si>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</si>
  <si>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</si>
  <si>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</si>
  <si>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</si>
  <si>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</si>
  <si>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</si>
  <si>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</si>
  <si>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</si>
  <si>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</si>
  <si>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</si>
  <si>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</si>
  <si>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</si>
  <si>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</si>
  <si>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</si>
  <si>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</si>
  <si>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</si>
  <si>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</si>
  <si>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</si>
  <si>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</si>
  <si>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</si>
  <si>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</si>
  <si>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</si>
  <si>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</si>
  <si>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</si>
  <si>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</si>
  <si>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</si>
  <si>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</si>
  <si>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</si>
  <si>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</si>
  <si>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</si>
  <si>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</si>
  <si>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</si>
  <si>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</si>
  <si>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</si>
  <si>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</si>
  <si>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</si>
  <si>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</si>
  <si>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</si>
  <si>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</si>
  <si>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</si>
  <si>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</si>
  <si>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</si>
  <si>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長野県木祖村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</si>
  <si>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</si>
  <si>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</si>
  <si>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</si>
  <si>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</si>
  <si>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</si>
  <si>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</si>
  <si>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</si>
  <si>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</si>
  <si>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</si>
  <si>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</si>
  <si>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</si>
  <si>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</si>
  <si>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</si>
  <si>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</si>
  <si>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</si>
  <si>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</si>
  <si>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</si>
  <si>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</si>
  <si>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</si>
  <si>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</si>
  <si>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</si>
  <si>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</si>
  <si>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</si>
  <si>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</si>
  <si>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</si>
  <si>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</si>
  <si>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</si>
  <si>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</si>
  <si>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</si>
  <si>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</si>
  <si>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</si>
  <si>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</si>
  <si>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</si>
  <si>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</si>
  <si>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木祖村国民健康保険特別会計</t>
    <phoneticPr fontId="5"/>
  </si>
  <si>
    <t>木祖村後期高齢者医療制度特別会計</t>
    <phoneticPr fontId="5"/>
  </si>
  <si>
    <t>木祖村簡易水道事業会計</t>
    <phoneticPr fontId="5"/>
  </si>
  <si>
    <t>法適用企業</t>
    <phoneticPr fontId="5"/>
  </si>
  <si>
    <t>木祖村下水道事業会計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</si>
  <si>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</si>
  <si>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</si>
  <si>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</si>
  <si>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</si>
  <si>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</si>
  <si>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</si>
  <si>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</si>
  <si>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</si>
  <si>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</si>
  <si>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</si>
  <si>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</si>
  <si>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</si>
  <si>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</si>
  <si>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</si>
  <si>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</si>
  <si>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</si>
  <si>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</si>
  <si>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</si>
  <si>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</si>
  <si>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</si>
  <si>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</si>
  <si>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</si>
  <si>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</si>
  <si>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</si>
  <si>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</si>
  <si>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</si>
  <si>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</si>
  <si>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</si>
  <si>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</si>
  <si>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</si>
  <si>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</si>
  <si>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</si>
  <si>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</si>
  <si>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</si>
  <si>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</si>
  <si>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</si>
  <si>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</si>
  <si>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</si>
  <si>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</si>
  <si>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</si>
  <si>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</si>
  <si>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</si>
  <si>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</si>
  <si>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</si>
  <si>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</si>
  <si>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</si>
  <si>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</si>
  <si>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</si>
  <si>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</si>
  <si>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</si>
  <si>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</si>
  <si>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</si>
  <si>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</si>
  <si>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</si>
  <si>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</si>
  <si>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</si>
  <si>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</si>
  <si>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</si>
  <si>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木祖村下水道事業会計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</si>
  <si>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</si>
  <si>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</si>
  <si>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</si>
  <si>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木祖村後期高齢者医療制度特別会計</t>
    <phoneticPr fontId="5"/>
  </si>
  <si>
    <t>(Ｆ)</t>
    <phoneticPr fontId="5"/>
  </si>
  <si>
    <t>木祖村国民健康保険特別会計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</si>
  <si>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</si>
  <si>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</si>
  <si>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</si>
  <si>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</si>
  <si>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</si>
  <si>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</si>
  <si>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</si>
  <si>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</si>
  <si>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</si>
  <si>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</si>
  <si>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</si>
  <si>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</si>
  <si>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</si>
  <si>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</si>
  <si>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</si>
  <si>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</si>
  <si>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</si>
  <si>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</si>
  <si>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</si>
  <si>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</si>
  <si>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</si>
  <si>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</si>
  <si>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</si>
  <si>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</si>
  <si>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</si>
  <si>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</si>
  <si>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</si>
  <si>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</si>
  <si>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</si>
  <si>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</si>
  <si>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</si>
  <si>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</si>
  <si>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</si>
  <si>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</si>
  <si>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</si>
  <si>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</si>
  <si>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</si>
  <si>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</si>
  <si>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</si>
  <si>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</si>
  <si>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</si>
  <si>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</si>
  <si>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</si>
  <si>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</si>
  <si>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</si>
  <si>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</si>
  <si>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</si>
  <si>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</si>
  <si>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</si>
  <si>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</si>
  <si>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</si>
  <si>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</si>
  <si>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</si>
  <si>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</si>
  <si>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</si>
  <si>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</si>
  <si>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</si>
  <si>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</si>
  <si>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</si>
  <si>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</si>
  <si>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</si>
  <si>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</si>
  <si>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</si>
  <si>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</si>
  <si>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</si>
  <si>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</si>
  <si>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</si>
  <si>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</si>
  <si>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</si>
  <si>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</si>
  <si>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</si>
  <si>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</si>
  <si>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</si>
  <si>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</si>
  <si>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</si>
  <si>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</si>
  <si>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</si>
  <si>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</si>
  <si>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</si>
  <si>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</si>
  <si>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</si>
  <si>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</si>
  <si>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</si>
  <si>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</si>
  <si>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</si>
  <si>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</si>
  <si>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</si>
  <si>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</si>
  <si>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</si>
  <si>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</si>
  <si>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6.46</t>
  </si>
  <si>
    <t>▲ 7.01</t>
  </si>
  <si>
    <t>▲ 6.16</t>
  </si>
  <si>
    <t>▲ 5.70</t>
  </si>
  <si>
    <t>▲ 2.41</t>
  </si>
  <si>
    <t>一般会計</t>
  </si>
  <si>
    <t>木祖村簡易水道事業会計</t>
  </si>
  <si>
    <t>木祖村国民健康保険特別会計</t>
  </si>
  <si>
    <t>木祖村下水道事業会計</t>
  </si>
  <si>
    <t>木祖村後期高齢者医療制度特別会計</t>
  </si>
  <si>
    <t>その他会計（赤字）</t>
  </si>
  <si>
    <t>その他会計（黒字）</t>
  </si>
  <si>
    <t>H27末</t>
    <phoneticPr fontId="5"/>
  </si>
  <si>
    <t>H28末</t>
    <phoneticPr fontId="5"/>
  </si>
  <si>
    <t>H29末</t>
    <phoneticPr fontId="5"/>
  </si>
  <si>
    <t>H30末</t>
    <phoneticPr fontId="5"/>
  </si>
  <si>
    <t>R01末</t>
    <phoneticPr fontId="5"/>
  </si>
  <si>
    <t>すこやか基金</t>
    <rPh sb="4" eb="6">
      <t>キキン</t>
    </rPh>
    <phoneticPr fontId="5"/>
  </si>
  <si>
    <t>公共施設整備基金</t>
    <rPh sb="0" eb="8">
      <t>コウキョウシセツセイビキキン</t>
    </rPh>
    <phoneticPr fontId="5"/>
  </si>
  <si>
    <t>ふるさと創生基金</t>
    <rPh sb="4" eb="8">
      <t>ソウセイキキン</t>
    </rPh>
    <phoneticPr fontId="5"/>
  </si>
  <si>
    <t>過疎対策道路維持基金</t>
    <rPh sb="0" eb="10">
      <t>カソタイサクドウロイジキキン</t>
    </rPh>
    <phoneticPr fontId="5"/>
  </si>
  <si>
    <t>商工産業基金</t>
    <rPh sb="0" eb="6">
      <t>ショウコウサンギョウキキン</t>
    </rPh>
    <phoneticPr fontId="5"/>
  </si>
  <si>
    <t>-</t>
    <phoneticPr fontId="2"/>
  </si>
  <si>
    <t>木曽広域連合</t>
    <rPh sb="0" eb="6">
      <t>キソコウイキレンゴウ</t>
    </rPh>
    <phoneticPr fontId="2"/>
  </si>
  <si>
    <t>（一般会計）</t>
    <rPh sb="1" eb="5">
      <t>イッパンカイケイ</t>
    </rPh>
    <phoneticPr fontId="2"/>
  </si>
  <si>
    <t>（下水道事業会計）</t>
    <rPh sb="1" eb="8">
      <t>ゲスイドウジギョウカイケイ</t>
    </rPh>
    <phoneticPr fontId="2"/>
  </si>
  <si>
    <t>（介護保険特別会計）</t>
    <rPh sb="1" eb="9">
      <t>カイゴホケントクベツカイケイ</t>
    </rPh>
    <phoneticPr fontId="2"/>
  </si>
  <si>
    <t>長野県後期高齢者医療連合</t>
    <rPh sb="0" eb="3">
      <t>ナガノケン</t>
    </rPh>
    <rPh sb="3" eb="8">
      <t>コウキコウレイシャ</t>
    </rPh>
    <rPh sb="8" eb="12">
      <t>イリョウレンゴウ</t>
    </rPh>
    <phoneticPr fontId="2"/>
  </si>
  <si>
    <t>（後期高齢者医療特別会計）</t>
    <rPh sb="1" eb="8">
      <t>コウキコウレイシャイリョウ</t>
    </rPh>
    <rPh sb="8" eb="12">
      <t>トクベツカイケイ</t>
    </rPh>
    <phoneticPr fontId="2"/>
  </si>
  <si>
    <t>中信地区町村交通災害共済事務組合</t>
    <rPh sb="0" eb="4">
      <t>チュウシンチク</t>
    </rPh>
    <rPh sb="4" eb="8">
      <t>チョウソンコウツウ</t>
    </rPh>
    <rPh sb="8" eb="10">
      <t>サイガイ</t>
    </rPh>
    <rPh sb="10" eb="12">
      <t>キョウサイ</t>
    </rPh>
    <rPh sb="12" eb="16">
      <t>ジムクミアイ</t>
    </rPh>
    <phoneticPr fontId="2"/>
  </si>
  <si>
    <t>長野県市町村自治振興組合</t>
    <rPh sb="0" eb="3">
      <t>ナガノケン</t>
    </rPh>
    <rPh sb="3" eb="12">
      <t>シチョウソンジチシンコウクミアイ</t>
    </rPh>
    <phoneticPr fontId="2"/>
  </si>
  <si>
    <t>長野県市町村総合事務組合</t>
    <rPh sb="0" eb="3">
      <t>ナガノケン</t>
    </rPh>
    <rPh sb="3" eb="12">
      <t>シチョウソンソウゴウジムクミアイ</t>
    </rPh>
    <phoneticPr fontId="2"/>
  </si>
  <si>
    <t>（非常勤職員公務災害補償特別会計）</t>
    <rPh sb="1" eb="6">
      <t>ヒジョウキンショクイン</t>
    </rPh>
    <rPh sb="6" eb="10">
      <t>コウムサイガイ</t>
    </rPh>
    <rPh sb="10" eb="12">
      <t>ホショウ</t>
    </rPh>
    <rPh sb="12" eb="16">
      <t>トクベツカイケイ</t>
    </rPh>
    <phoneticPr fontId="2"/>
  </si>
  <si>
    <t>長野県地方税滞納整理機構</t>
    <rPh sb="0" eb="3">
      <t>ナガノケン</t>
    </rPh>
    <rPh sb="3" eb="6">
      <t>チホウゼイ</t>
    </rPh>
    <rPh sb="6" eb="12">
      <t>タイノウセイリキコウ</t>
    </rPh>
    <phoneticPr fontId="2"/>
  </si>
  <si>
    <t>松塩筑木曽老人福祉施設組合</t>
    <rPh sb="0" eb="5">
      <t>ショウエンチクキソ</t>
    </rPh>
    <rPh sb="5" eb="13">
      <t>ロウジンフクシシセツクミアイ</t>
    </rPh>
    <phoneticPr fontId="2"/>
  </si>
  <si>
    <t>(有)源流</t>
    <rPh sb="0" eb="3">
      <t>ユウゲンガイシャ</t>
    </rPh>
    <rPh sb="3" eb="5">
      <t>ゲンリュウ</t>
    </rPh>
    <phoneticPr fontId="2"/>
  </si>
  <si>
    <t>奥木曽グリーンリゾート（株）</t>
    <rPh sb="0" eb="3">
      <t>オクキソ</t>
    </rPh>
    <rPh sb="11" eb="14">
      <t>カブ</t>
    </rPh>
    <phoneticPr fontId="2"/>
  </si>
  <si>
    <t>やぶはらタクシー（株）</t>
    <rPh sb="8" eb="11">
      <t>カブ</t>
    </rPh>
    <phoneticPr fontId="2"/>
  </si>
  <si>
    <t>-</t>
    <phoneticPr fontId="2"/>
  </si>
  <si>
    <t>（農業集落排水事業）</t>
    <rPh sb="1" eb="9">
      <t>ノウギョウシュウラクハイスイジギョウ</t>
    </rPh>
    <phoneticPr fontId="2"/>
  </si>
  <si>
    <t>（小規模集合処理事業）</t>
    <rPh sb="1" eb="4">
      <t>コキボ</t>
    </rPh>
    <rPh sb="4" eb="10">
      <t>シュウゴウショリジギョウ</t>
    </rPh>
    <phoneticPr fontId="2"/>
  </si>
  <si>
    <t>（特定地域生活排水処理事業）</t>
    <rPh sb="1" eb="5">
      <t>トクテイチイキ</t>
    </rPh>
    <rPh sb="5" eb="13">
      <t>セイカツハイスイショリジギョウ</t>
    </rPh>
    <phoneticPr fontId="2"/>
  </si>
  <si>
    <t>（個別排水処理事業）</t>
    <rPh sb="1" eb="9">
      <t>コベツハイスイショリジギョウ</t>
    </rPh>
    <phoneticPr fontId="2"/>
  </si>
  <si>
    <t>（特定環境保全公共下水道事業）</t>
    <rPh sb="1" eb="7">
      <t>トクテイカンキョウホゼン</t>
    </rPh>
    <rPh sb="7" eb="14">
      <t>コウキョウゲスイドウジギョウ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</si>
  <si>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</si>
  <si>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</si>
  <si>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</si>
  <si>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</si>
  <si>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</si>
  <si>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</si>
  <si>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</si>
  <si>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</si>
  <si>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</si>
  <si>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</si>
  <si>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</si>
  <si>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</si>
  <si>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</si>
  <si>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過疎対策事業債や辺地対策事業債など、交付税算入率の高い地方債を借り入れていることから、将来負担比率はマイナス（ゼロ）となっている。
　一方で、有形固定資産減価償却率が類似団体よりも高く、増加傾向にある。主な要因としては、学校施設や公民館施設等の有形固定資産減価償却率がいずれも80％以上になっていることが挙げられる。公共施設個別施設計画に基づき、老朽化対策等に積極的に取り組んでいく。</t>
    <rPh sb="142" eb="144">
      <t>イジョウ</t>
    </rPh>
    <rPh sb="153" eb="154">
      <t>ア</t>
    </rPh>
    <rPh sb="159" eb="169">
      <t>コウキョウシセツコベツシセツケイカク</t>
    </rPh>
    <rPh sb="170" eb="171">
      <t>モト</t>
    </rPh>
    <rPh sb="174" eb="180">
      <t>ロウキュウカタイサクトウ</t>
    </rPh>
    <rPh sb="181" eb="184">
      <t>セッキョクテキ</t>
    </rPh>
    <rPh sb="185" eb="186">
      <t>ト</t>
    </rPh>
    <rPh sb="187" eb="188">
      <t>ク</t>
    </rPh>
    <phoneticPr fontId="5"/>
  </si>
  <si>
    <t>　過疎対策事業債や辺地対策事業債など、交付税算入率の高い地方債を借り入れていることから、将来負担比率はマイナス（ゼロ）となっている。
　実質公債費比率は減少傾向にあるが、木曽広域連合事業への負担金の増加や公共施設の長寿命化に伴う費用の増加が見込まれているため、これまで以上に公債費の適正化に取り組んでいく必要がある。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</si>
</sst>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BDA2944-7C51-4C5E-9B53-46B0C3CFEE5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4DAF-4B0C-B5EC-02263D020A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174226</c:v>
                </c:pt>
                <c:pt idx="1">
                  <c:v>128043</c:v>
                </c:pt>
                <c:pt idx="2">
                  <c:v>167453</c:v>
                </c:pt>
                <c:pt idx="3">
                  <c:v>164782</c:v>
                </c:pt>
                <c:pt idx="4">
                  <c:v>301039</c:v>
                </c:pt>
              </c:numCache>
            </c:numRef>
          </c:val>
          <c:smooth val="0"/>
          <c:extLst>
            <c:ext xmlns:c16="http://schemas.microsoft.com/office/drawing/2014/chart" uri="{C3380CC4-5D6E-409C-BE32-E72D297353CC}">
              <c16:uniqueId val="{00000001-4DAF-4B0C-B5EC-02263D020A18}"/>
            </c:ext>
          </c:extLst>
        </c:ser>
        <c:dLbls>
          <c:showLegendKey val="0"/>
          <c:showVal val="0"/>
          <c:showCatName val="0"/>
          <c:showSerName val="0"/>
          <c:showPercent val="0"/>
          <c:showBubbleSize val="0"/>
        </c:dLbls>
        <c:marker val="1"/>
        <c:smooth val="0"/>
        <c:axId val="403747024"/>
        <c:axId val="403747416"/>
      </c:lineChart>
      <c:catAx>
        <c:axId val="403747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747416"/>
        <c:crosses val="autoZero"/>
        <c:auto val="1"/>
        <c:lblAlgn val="ctr"/>
        <c:lblOffset val="100"/>
        <c:tickLblSkip val="1"/>
        <c:tickMarkSkip val="1"/>
        <c:noMultiLvlLbl val="0"/>
      </c:catAx>
      <c:valAx>
        <c:axId val="40374741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747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11.99</c:v>
                </c:pt>
                <c:pt idx="1">
                  <c:v>5.2</c:v>
                </c:pt>
                <c:pt idx="2">
                  <c:v>3.82</c:v>
                </c:pt>
                <c:pt idx="3">
                  <c:v>5.31</c:v>
                </c:pt>
                <c:pt idx="4">
                  <c:v>6.87</c:v>
                </c:pt>
              </c:numCache>
            </c:numRef>
          </c:val>
          <c:extLst>
            <c:ext xmlns:c16="http://schemas.microsoft.com/office/drawing/2014/chart" uri="{C3380CC4-5D6E-409C-BE32-E72D297353CC}">
              <c16:uniqueId val="{00000000-6AB4-4936-A9E9-02BEC6174C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66.62</c:v>
                </c:pt>
                <c:pt idx="1">
                  <c:v>72.75</c:v>
                </c:pt>
                <c:pt idx="2">
                  <c:v>72.010000000000005</c:v>
                </c:pt>
                <c:pt idx="3">
                  <c:v>67.63</c:v>
                </c:pt>
                <c:pt idx="4">
                  <c:v>61.21</c:v>
                </c:pt>
              </c:numCache>
            </c:numRef>
          </c:val>
          <c:extLst>
            <c:ext xmlns:c16="http://schemas.microsoft.com/office/drawing/2014/chart" uri="{C3380CC4-5D6E-409C-BE32-E72D297353CC}">
              <c16:uniqueId val="{00000001-6AB4-4936-A9E9-02BEC6174C1C}"/>
            </c:ext>
          </c:extLst>
        </c:ser>
        <c:dLbls>
          <c:showLegendKey val="0"/>
          <c:showVal val="0"/>
          <c:showCatName val="0"/>
          <c:showSerName val="0"/>
          <c:showPercent val="0"/>
          <c:showBubbleSize val="0"/>
        </c:dLbls>
        <c:gapWidth val="250"/>
        <c:overlap val="100"/>
        <c:axId val="403748592"/>
        <c:axId val="403745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-6.46</c:v>
                </c:pt>
                <c:pt idx="1">
                  <c:v>-7.01</c:v>
                </c:pt>
                <c:pt idx="2">
                  <c:v>-6.16</c:v>
                </c:pt>
                <c:pt idx="3">
                  <c:v>-5.7</c:v>
                </c:pt>
                <c:pt idx="4">
                  <c:v>-2.41</c:v>
                </c:pt>
              </c:numCache>
            </c:numRef>
          </c:val>
          <c:smooth val="0"/>
          <c:extLst>
            <c:ext xmlns:c16="http://schemas.microsoft.com/office/drawing/2014/chart" uri="{C3380CC4-5D6E-409C-BE32-E72D297353CC}">
              <c16:uniqueId val="{00000002-6AB4-4936-A9E9-02BEC6174C1C}"/>
            </c:ext>
          </c:extLst>
        </c:ser>
        <c:dLbls>
          <c:showLegendKey val="0"/>
          <c:showVal val="0"/>
          <c:showCatName val="0"/>
          <c:showSerName val="0"/>
          <c:showPercent val="0"/>
          <c:showBubbleSize val="0"/>
        </c:dLbls>
        <c:marker val="1"/>
        <c:smooth val="0"/>
        <c:axId val="403748592"/>
        <c:axId val="403745456"/>
      </c:lineChart>
      <c:catAx>
        <c:axId val="40374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3745456"/>
        <c:crosses val="autoZero"/>
        <c:auto val="1"/>
        <c:lblAlgn val="ctr"/>
        <c:lblOffset val="100"/>
        <c:tickLblSkip val="1"/>
        <c:tickMarkSkip val="1"/>
        <c:noMultiLvlLbl val="0"/>
      </c:catAx>
      <c:valAx>
        <c:axId val="403745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74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c:v>
                </c:pt>
                <c:pt idx="2">
                  <c:v>#N/A</c:v>
                </c:pt>
                <c:pt idx="3">
                  <c:v>0.6</c:v>
                </c:pt>
                <c:pt idx="4">
                  <c:v>#N/A</c:v>
                </c:pt>
                <c:pt idx="5">
                  <c:v>0.98</c:v>
                </c:pt>
                <c:pt idx="6">
                  <c:v>#N/A</c:v>
                </c:pt>
                <c:pt idx="7">
                  <c:v>1.76</c:v>
                </c:pt>
                <c:pt idx="8">
                  <c:v>0</c:v>
                </c:pt>
                <c:pt idx="9">
                  <c:v>0</c:v>
                </c:pt>
              </c:numCache>
            </c:numRef>
          </c:val>
          <c:extLst>
            <c:ext xmlns:c16="http://schemas.microsoft.com/office/drawing/2014/chart" uri="{C3380CC4-5D6E-409C-BE32-E72D297353CC}">
              <c16:uniqueId val="{00000000-6B91-41FF-AF1C-DB1216D65E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B91-41FF-AF1C-DB1216D65E7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B91-41FF-AF1C-DB1216D65E7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B91-41FF-AF1C-DB1216D65E7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B91-41FF-AF1C-DB1216D65E73}"/>
            </c:ext>
          </c:extLst>
        </c:ser>
        <c:ser>
          <c:idx val="5"/>
          <c:order val="5"/>
          <c:tx>
            <c:strRef>
              <c:f>データシート!$A$32</c:f>
              <c:strCache>
                <c:ptCount val="1"/>
                <c:pt idx="0">
                  <c:v>木祖村後期高齢者医療制度特別会計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6B91-41FF-AF1C-DB1216D65E73}"/>
            </c:ext>
          </c:extLst>
        </c:ser>
        <c:ser>
          <c:idx val="6"/>
          <c:order val="6"/>
          <c:tx>
            <c:strRef>
              <c:f>データシート!$A$33</c:f>
              <c:strCache>
                <c:ptCount val="1"/>
                <c:pt idx="0">
                  <c:v>木祖村下水道事業会計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0.57999999999999996</c:v>
                </c:pt>
              </c:numCache>
            </c:numRef>
          </c:val>
          <c:extLst>
            <c:ext xmlns:c16="http://schemas.microsoft.com/office/drawing/2014/chart" uri="{C3380CC4-5D6E-409C-BE32-E72D297353CC}">
              <c16:uniqueId val="{00000006-6B91-41FF-AF1C-DB1216D65E73}"/>
            </c:ext>
          </c:extLst>
        </c:ser>
        <c:ser>
          <c:idx val="7"/>
          <c:order val="7"/>
          <c:tx>
            <c:strRef>
              <c:f>データシート!$A$34</c:f>
              <c:strCache>
                <c:ptCount val="1"/>
                <c:pt idx="0">
                  <c:v>木祖村国民健康保険特別会計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0.91</c:v>
                </c:pt>
                <c:pt idx="2">
                  <c:v>#N/A</c:v>
                </c:pt>
                <c:pt idx="3">
                  <c:v>1.06</c:v>
                </c:pt>
                <c:pt idx="4">
                  <c:v>#N/A</c:v>
                </c:pt>
                <c:pt idx="5">
                  <c:v>0.91</c:v>
                </c:pt>
                <c:pt idx="6">
                  <c:v>#N/A</c:v>
                </c:pt>
                <c:pt idx="7">
                  <c:v>0.28000000000000003</c:v>
                </c:pt>
                <c:pt idx="8">
                  <c:v>#N/A</c:v>
                </c:pt>
                <c:pt idx="9">
                  <c:v>0.76</c:v>
                </c:pt>
              </c:numCache>
            </c:numRef>
          </c:val>
          <c:extLst>
            <c:ext xmlns:c16="http://schemas.microsoft.com/office/drawing/2014/chart" uri="{C3380CC4-5D6E-409C-BE32-E72D297353CC}">
              <c16:uniqueId val="{00000007-6B91-41FF-AF1C-DB1216D65E73}"/>
            </c:ext>
          </c:extLst>
        </c:ser>
        <c:ser>
          <c:idx val="8"/>
          <c:order val="8"/>
          <c:tx>
            <c:strRef>
              <c:f>データシート!$A$35</c:f>
              <c:strCache>
                <c:ptCount val="1"/>
                <c:pt idx="0">
                  <c:v>木祖村簡易水道事業会計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1.45</c:v>
                </c:pt>
              </c:numCache>
            </c:numRef>
          </c:val>
          <c:extLst>
            <c:ext xmlns:c16="http://schemas.microsoft.com/office/drawing/2014/chart" uri="{C3380CC4-5D6E-409C-BE32-E72D297353CC}">
              <c16:uniqueId val="{00000008-6B91-41FF-AF1C-DB1216D65E7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11.99</c:v>
                </c:pt>
                <c:pt idx="2">
                  <c:v>#N/A</c:v>
                </c:pt>
                <c:pt idx="3">
                  <c:v>5.19</c:v>
                </c:pt>
                <c:pt idx="4">
                  <c:v>#N/A</c:v>
                </c:pt>
                <c:pt idx="5">
                  <c:v>3.81</c:v>
                </c:pt>
                <c:pt idx="6">
                  <c:v>#N/A</c:v>
                </c:pt>
                <c:pt idx="7">
                  <c:v>5.31</c:v>
                </c:pt>
                <c:pt idx="8">
                  <c:v>#N/A</c:v>
                </c:pt>
                <c:pt idx="9">
                  <c:v>6.86</c:v>
                </c:pt>
              </c:numCache>
            </c:numRef>
          </c:val>
          <c:extLst>
            <c:ext xmlns:c16="http://schemas.microsoft.com/office/drawing/2014/chart" uri="{C3380CC4-5D6E-409C-BE32-E72D297353CC}">
              <c16:uniqueId val="{00000009-6B91-41FF-AF1C-DB1216D65E73}"/>
            </c:ext>
          </c:extLst>
        </c:ser>
        <c:dLbls>
          <c:showLegendKey val="0"/>
          <c:showVal val="0"/>
          <c:showCatName val="0"/>
          <c:showSerName val="0"/>
          <c:showPercent val="0"/>
          <c:showBubbleSize val="0"/>
        </c:dLbls>
        <c:gapWidth val="150"/>
        <c:overlap val="100"/>
        <c:axId val="403749376"/>
        <c:axId val="403749768"/>
      </c:barChart>
      <c:catAx>
        <c:axId val="40374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749768"/>
        <c:crosses val="autoZero"/>
        <c:auto val="1"/>
        <c:lblAlgn val="ctr"/>
        <c:lblOffset val="100"/>
        <c:tickLblSkip val="1"/>
        <c:tickMarkSkip val="1"/>
        <c:noMultiLvlLbl val="0"/>
      </c:catAx>
      <c:valAx>
        <c:axId val="403749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749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437</c:v>
                </c:pt>
                <c:pt idx="5">
                  <c:v>438</c:v>
                </c:pt>
                <c:pt idx="8">
                  <c:v>439</c:v>
                </c:pt>
                <c:pt idx="11">
                  <c:v>423</c:v>
                </c:pt>
                <c:pt idx="14">
                  <c:v>414</c:v>
                </c:pt>
              </c:numCache>
            </c:numRef>
          </c:val>
          <c:extLst>
            <c:ext xmlns:c16="http://schemas.microsoft.com/office/drawing/2014/chart" uri="{C3380CC4-5D6E-409C-BE32-E72D297353CC}">
              <c16:uniqueId val="{00000000-5E6B-4333-9493-00318DABCE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6B-4333-9493-00318DABCE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1</c:v>
                </c:pt>
                <c:pt idx="9">
                  <c:v>1</c:v>
                </c:pt>
                <c:pt idx="12">
                  <c:v>2</c:v>
                </c:pt>
              </c:numCache>
            </c:numRef>
          </c:val>
          <c:extLst>
            <c:ext xmlns:c16="http://schemas.microsoft.com/office/drawing/2014/chart" uri="{C3380CC4-5D6E-409C-BE32-E72D297353CC}">
              <c16:uniqueId val="{00000002-5E6B-4333-9493-00318DABCE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c:v>
                </c:pt>
                <c:pt idx="3">
                  <c:v>11</c:v>
                </c:pt>
                <c:pt idx="6">
                  <c:v>11</c:v>
                </c:pt>
                <c:pt idx="9">
                  <c:v>14</c:v>
                </c:pt>
                <c:pt idx="12">
                  <c:v>9</c:v>
                </c:pt>
              </c:numCache>
            </c:numRef>
          </c:val>
          <c:extLst>
            <c:ext xmlns:c16="http://schemas.microsoft.com/office/drawing/2014/chart" uri="{C3380CC4-5D6E-409C-BE32-E72D297353CC}">
              <c16:uniqueId val="{00000003-5E6B-4333-9493-00318DABCE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157</c:v>
                </c:pt>
                <c:pt idx="3">
                  <c:v>157</c:v>
                </c:pt>
                <c:pt idx="6">
                  <c:v>161</c:v>
                </c:pt>
                <c:pt idx="9">
                  <c:v>153</c:v>
                </c:pt>
                <c:pt idx="12">
                  <c:v>152</c:v>
                </c:pt>
              </c:numCache>
            </c:numRef>
          </c:val>
          <c:extLst>
            <c:ext xmlns:c16="http://schemas.microsoft.com/office/drawing/2014/chart" uri="{C3380CC4-5D6E-409C-BE32-E72D297353CC}">
              <c16:uniqueId val="{00000004-5E6B-4333-9493-00318DABCE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6B-4333-9493-00318DABCE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6B-4333-9493-00318DABCE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352</c:v>
                </c:pt>
                <c:pt idx="3">
                  <c:v>363</c:v>
                </c:pt>
                <c:pt idx="6">
                  <c:v>372</c:v>
                </c:pt>
                <c:pt idx="9">
                  <c:v>331</c:v>
                </c:pt>
                <c:pt idx="12">
                  <c:v>332</c:v>
                </c:pt>
              </c:numCache>
            </c:numRef>
          </c:val>
          <c:extLst>
            <c:ext xmlns:c16="http://schemas.microsoft.com/office/drawing/2014/chart" uri="{C3380CC4-5D6E-409C-BE32-E72D297353CC}">
              <c16:uniqueId val="{00000007-5E6B-4333-9493-00318DABCEFF}"/>
            </c:ext>
          </c:extLst>
        </c:ser>
        <c:dLbls>
          <c:showLegendKey val="0"/>
          <c:showVal val="0"/>
          <c:showCatName val="0"/>
          <c:showSerName val="0"/>
          <c:showPercent val="0"/>
          <c:showBubbleSize val="0"/>
        </c:dLbls>
        <c:gapWidth val="100"/>
        <c:overlap val="100"/>
        <c:axId val="403745848"/>
        <c:axId val="403750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86</c:v>
                </c:pt>
                <c:pt idx="2">
                  <c:v>#N/A</c:v>
                </c:pt>
                <c:pt idx="3">
                  <c:v>#N/A</c:v>
                </c:pt>
                <c:pt idx="4">
                  <c:v>95</c:v>
                </c:pt>
                <c:pt idx="5">
                  <c:v>#N/A</c:v>
                </c:pt>
                <c:pt idx="6">
                  <c:v>#N/A</c:v>
                </c:pt>
                <c:pt idx="7">
                  <c:v>106</c:v>
                </c:pt>
                <c:pt idx="8">
                  <c:v>#N/A</c:v>
                </c:pt>
                <c:pt idx="9">
                  <c:v>#N/A</c:v>
                </c:pt>
                <c:pt idx="10">
                  <c:v>76</c:v>
                </c:pt>
                <c:pt idx="11">
                  <c:v>#N/A</c:v>
                </c:pt>
                <c:pt idx="12">
                  <c:v>#N/A</c:v>
                </c:pt>
                <c:pt idx="13">
                  <c:v>81</c:v>
                </c:pt>
                <c:pt idx="14">
                  <c:v>#N/A</c:v>
                </c:pt>
              </c:numCache>
            </c:numRef>
          </c:val>
          <c:smooth val="0"/>
          <c:extLst>
            <c:ext xmlns:c16="http://schemas.microsoft.com/office/drawing/2014/chart" uri="{C3380CC4-5D6E-409C-BE32-E72D297353CC}">
              <c16:uniqueId val="{00000008-5E6B-4333-9493-00318DABCEFF}"/>
            </c:ext>
          </c:extLst>
        </c:ser>
        <c:dLbls>
          <c:showLegendKey val="0"/>
          <c:showVal val="0"/>
          <c:showCatName val="0"/>
          <c:showSerName val="0"/>
          <c:showPercent val="0"/>
          <c:showBubbleSize val="0"/>
        </c:dLbls>
        <c:marker val="1"/>
        <c:smooth val="0"/>
        <c:axId val="403745848"/>
        <c:axId val="403750552"/>
      </c:lineChart>
      <c:catAx>
        <c:axId val="403745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750552"/>
        <c:crosses val="autoZero"/>
        <c:auto val="1"/>
        <c:lblAlgn val="ctr"/>
        <c:lblOffset val="100"/>
        <c:tickLblSkip val="1"/>
        <c:tickMarkSkip val="1"/>
        <c:noMultiLvlLbl val="0"/>
      </c:catAx>
      <c:valAx>
        <c:axId val="403750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745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3915</c:v>
                </c:pt>
                <c:pt idx="5">
                  <c:v>3631</c:v>
                </c:pt>
                <c:pt idx="8">
                  <c:v>3603</c:v>
                </c:pt>
                <c:pt idx="11">
                  <c:v>3469</c:v>
                </c:pt>
                <c:pt idx="14">
                  <c:v>3687</c:v>
                </c:pt>
              </c:numCache>
            </c:numRef>
          </c:val>
          <c:extLst>
            <c:ext xmlns:c16="http://schemas.microsoft.com/office/drawing/2014/chart" uri="{C3380CC4-5D6E-409C-BE32-E72D297353CC}">
              <c16:uniqueId val="{00000000-184D-4B28-A16F-63BAB68155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92</c:v>
                </c:pt>
                <c:pt idx="5">
                  <c:v>70</c:v>
                </c:pt>
                <c:pt idx="8">
                  <c:v>60</c:v>
                </c:pt>
                <c:pt idx="11">
                  <c:v>71</c:v>
                </c:pt>
                <c:pt idx="14">
                  <c:v>64</c:v>
                </c:pt>
              </c:numCache>
            </c:numRef>
          </c:val>
          <c:extLst>
            <c:ext xmlns:c16="http://schemas.microsoft.com/office/drawing/2014/chart" uri="{C3380CC4-5D6E-409C-BE32-E72D297353CC}">
              <c16:uniqueId val="{00000001-184D-4B28-A16F-63BAB68155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1993</c:v>
                </c:pt>
                <c:pt idx="5">
                  <c:v>2110</c:v>
                </c:pt>
                <c:pt idx="8">
                  <c:v>2093</c:v>
                </c:pt>
                <c:pt idx="11">
                  <c:v>2130</c:v>
                </c:pt>
                <c:pt idx="14">
                  <c:v>1911</c:v>
                </c:pt>
              </c:numCache>
            </c:numRef>
          </c:val>
          <c:extLst>
            <c:ext xmlns:c16="http://schemas.microsoft.com/office/drawing/2014/chart" uri="{C3380CC4-5D6E-409C-BE32-E72D297353CC}">
              <c16:uniqueId val="{00000002-184D-4B28-A16F-63BAB68155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4D-4B28-A16F-63BAB68155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4D-4B28-A16F-63BAB68155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4D-4B28-A16F-63BAB68155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388</c:v>
                </c:pt>
                <c:pt idx="3">
                  <c:v>388</c:v>
                </c:pt>
                <c:pt idx="6">
                  <c:v>422</c:v>
                </c:pt>
                <c:pt idx="9">
                  <c:v>444</c:v>
                </c:pt>
                <c:pt idx="12">
                  <c:v>384</c:v>
                </c:pt>
              </c:numCache>
            </c:numRef>
          </c:val>
          <c:extLst>
            <c:ext xmlns:c16="http://schemas.microsoft.com/office/drawing/2014/chart" uri="{C3380CC4-5D6E-409C-BE32-E72D297353CC}">
              <c16:uniqueId val="{00000006-184D-4B28-A16F-63BAB68155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93</c:v>
                </c:pt>
                <c:pt idx="3">
                  <c:v>83</c:v>
                </c:pt>
                <c:pt idx="6">
                  <c:v>84</c:v>
                </c:pt>
                <c:pt idx="9">
                  <c:v>77</c:v>
                </c:pt>
                <c:pt idx="12">
                  <c:v>66</c:v>
                </c:pt>
              </c:numCache>
            </c:numRef>
          </c:val>
          <c:extLst>
            <c:ext xmlns:c16="http://schemas.microsoft.com/office/drawing/2014/chart" uri="{C3380CC4-5D6E-409C-BE32-E72D297353CC}">
              <c16:uniqueId val="{00000007-184D-4B28-A16F-63BAB68155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1833</c:v>
                </c:pt>
                <c:pt idx="3">
                  <c:v>1806</c:v>
                </c:pt>
                <c:pt idx="6">
                  <c:v>1655</c:v>
                </c:pt>
                <c:pt idx="9">
                  <c:v>1477</c:v>
                </c:pt>
                <c:pt idx="12">
                  <c:v>1514</c:v>
                </c:pt>
              </c:numCache>
            </c:numRef>
          </c:val>
          <c:extLst>
            <c:ext xmlns:c16="http://schemas.microsoft.com/office/drawing/2014/chart" uri="{C3380CC4-5D6E-409C-BE32-E72D297353CC}">
              <c16:uniqueId val="{00000008-184D-4B28-A16F-63BAB68155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84D-4B28-A16F-63BAB68155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2616</c:v>
                </c:pt>
                <c:pt idx="3">
                  <c:v>2563</c:v>
                </c:pt>
                <c:pt idx="6">
                  <c:v>2612</c:v>
                </c:pt>
                <c:pt idx="9">
                  <c:v>2683</c:v>
                </c:pt>
                <c:pt idx="12">
                  <c:v>2930</c:v>
                </c:pt>
              </c:numCache>
            </c:numRef>
          </c:val>
          <c:extLst>
            <c:ext xmlns:c16="http://schemas.microsoft.com/office/drawing/2014/chart" uri="{C3380CC4-5D6E-409C-BE32-E72D297353CC}">
              <c16:uniqueId val="{0000000A-184D-4B28-A16F-63BAB681553A}"/>
            </c:ext>
          </c:extLst>
        </c:ser>
        <c:dLbls>
          <c:showLegendKey val="0"/>
          <c:showVal val="0"/>
          <c:showCatName val="0"/>
          <c:showSerName val="0"/>
          <c:showPercent val="0"/>
          <c:showBubbleSize val="0"/>
        </c:dLbls>
        <c:gapWidth val="100"/>
        <c:overlap val="100"/>
        <c:axId val="415455512"/>
        <c:axId val="415451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84D-4B28-A16F-63BAB681553A}"/>
            </c:ext>
          </c:extLst>
        </c:ser>
        <c:dLbls>
          <c:showLegendKey val="0"/>
          <c:showVal val="0"/>
          <c:showCatName val="0"/>
          <c:showSerName val="0"/>
          <c:showPercent val="0"/>
          <c:showBubbleSize val="0"/>
        </c:dLbls>
        <c:marker val="1"/>
        <c:smooth val="0"/>
        <c:axId val="415455512"/>
        <c:axId val="415451592"/>
      </c:lineChart>
      <c:catAx>
        <c:axId val="415455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5451592"/>
        <c:crosses val="autoZero"/>
        <c:auto val="1"/>
        <c:lblAlgn val="ctr"/>
        <c:lblOffset val="100"/>
        <c:tickLblSkip val="1"/>
        <c:tickMarkSkip val="1"/>
        <c:noMultiLvlLbl val="0"/>
      </c:catAx>
      <c:valAx>
        <c:axId val="415451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455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1349</c:v>
                </c:pt>
                <c:pt idx="1">
                  <c:v>1256</c:v>
                </c:pt>
                <c:pt idx="2">
                  <c:v>1220</c:v>
                </c:pt>
              </c:numCache>
            </c:numRef>
          </c:val>
          <c:extLst>
            <c:ext xmlns:c16="http://schemas.microsoft.com/office/drawing/2014/chart" uri="{C3380CC4-5D6E-409C-BE32-E72D297353CC}">
              <c16:uniqueId val="{00000000-8099-4BFC-BFB2-88A0190AB6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8099-4BFC-BFB2-88A0190AB6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487</c:v>
                </c:pt>
                <c:pt idx="1">
                  <c:v>437</c:v>
                </c:pt>
                <c:pt idx="2">
                  <c:v>426</c:v>
                </c:pt>
              </c:numCache>
            </c:numRef>
          </c:val>
          <c:extLst>
            <c:ext xmlns:c16="http://schemas.microsoft.com/office/drawing/2014/chart" uri="{C3380CC4-5D6E-409C-BE32-E72D297353CC}">
              <c16:uniqueId val="{00000002-8099-4BFC-BFB2-88A0190AB6C2}"/>
            </c:ext>
          </c:extLst>
        </c:ser>
        <c:dLbls>
          <c:showLegendKey val="0"/>
          <c:showVal val="0"/>
          <c:showCatName val="0"/>
          <c:showSerName val="0"/>
          <c:showPercent val="0"/>
          <c:showBubbleSize val="0"/>
        </c:dLbls>
        <c:gapWidth val="120"/>
        <c:overlap val="100"/>
        <c:axId val="415450024"/>
        <c:axId val="415453160"/>
      </c:barChart>
      <c:catAx>
        <c:axId val="415450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5453160"/>
        <c:crosses val="autoZero"/>
        <c:auto val="1"/>
        <c:lblAlgn val="ctr"/>
        <c:lblOffset val="100"/>
        <c:tickLblSkip val="1"/>
        <c:tickMarkSkip val="1"/>
        <c:noMultiLvlLbl val="0"/>
      </c:catAx>
      <c:valAx>
        <c:axId val="415453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5450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{0D4C10CE-19F4-4924-BF72-DA76E615E876}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4BB-4C31-B654-2998063A04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{BBFCA3DB-7361-49EA-BF76-9E812ED6A6C4}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BB-4C31-B654-2998063A04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{E616E9BD-C9EC-4915-B846-4D05EA1CD26F}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BB-4C31-B654-2998063A04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{4978AA8A-05B2-4E02-8D7F-5A6F55A46E4C}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BB-4C31-B654-2998063A04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{B71979EA-82EA-47FA-8830-ACA262E031A3}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BB-4C31-B654-2998063A043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{3F2E4334-0DD6-4F7D-8407-B8A8E855083B}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4BB-4C31-B654-2998063A043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{C6AF299C-FA19-478C-92E5-7229E6914E53}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4BB-4C31-B654-2998063A043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{D1DA3EDA-E142-4C8E-BAF7-9B2825BE075B}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4BB-4C31-B654-2998063A043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{037CE6CD-E057-4881-A89C-C092F1A911DE}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4BB-4C31-B654-2998063A04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62.8</c:v>
                </c:pt>
                <c:pt idx="8">
                  <c:v>64.599999999999994</c:v>
                </c:pt>
                <c:pt idx="16">
                  <c:v>65.3</c:v>
                </c:pt>
                <c:pt idx="24">
                  <c:v>69.2</c:v>
                </c:pt>
                <c:pt idx="32">
                  <c:v>69.2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4BB-4C31-B654-2998063A04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{26C78D9F-26AD-4E4E-8BE9-B6193AB024B6}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4BB-4C31-B654-2998063A043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{66FE202E-A097-4776-85A8-7D4EFFAE0133}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BB-4C31-B654-2998063A04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{4F2BD1E3-6918-4E5B-8AD3-CD513EC0591C}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BB-4C31-B654-2998063A04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{ECDACDB0-2968-48F5-8E36-4F63C2FFFF45}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BB-4C31-B654-2998063A04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{BFFDB518-F4E0-4247-96BE-4AD11B04C889}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BB-4C31-B654-2998063A043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{3EDF410F-A7A9-4D2B-8376-36CCA77B1BE0}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4BB-4C31-B654-2998063A043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{8BF7BB01-9583-406F-8928-3B87585D0ABD}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4BB-4C31-B654-2998063A043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{00765362-48CD-4365-992D-EC1A3F26DB40}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4BB-4C31-B654-2998063A043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{9790F0C7-E2BC-4701-B39F-7C5102881A8D}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4BB-4C31-B654-2998063A04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4BB-4C31-B654-2998063A0439}"/>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{569D2CE6-5024-406B-AFF4-C7FFDB292BE1}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7A6-42E8-AC3B-A2D275F153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{5CE7204A-81CE-4C85-8DEF-D8832972D80A}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A6-42E8-AC3B-A2D275F153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{F84378E3-4DFA-4294-BA92-EB7D34B3DAFF}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A6-42E8-AC3B-A2D275F153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{9C9B6FF7-A938-4D07-9115-FE90E5C6CF3C}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A6-42E8-AC3B-A2D275F153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{51B8A415-46CB-4876-A4BB-EF84BBEA83BB}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A6-42E8-AC3B-A2D275F1537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{3781AA34-5BFC-44F3-A89F-8AA40728DBED}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7A6-42E8-AC3B-A2D275F1537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{D046953C-02C1-4580-A0AE-399AD382D444}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7A6-42E8-AC3B-A2D275F1537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{F930E96C-20CA-4B90-AA31-51A11D514B2B}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7A6-42E8-AC3B-A2D275F1537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{03EFA060-DCA1-43DD-865B-756AD78D7A41}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7A6-42E8-AC3B-A2D275F153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5.9</c:v>
                </c:pt>
                <c:pt idx="16">
                  <c:v>6.4</c:v>
                </c:pt>
                <c:pt idx="24">
                  <c:v>6.3</c:v>
                </c:pt>
                <c:pt idx="32">
                  <c:v>5.8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7A6-42E8-AC3B-A2D275F153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{A9DE0EE2-E33B-4618-9371-C0072F205A51}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7A6-42E8-AC3B-A2D275F1537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{C1105F9D-808F-4634-8952-2452AF7DE309}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A6-42E8-AC3B-A2D275F153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{5C95859D-DB70-4D16-ADFB-BB706A48B0D5}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A6-42E8-AC3B-A2D275F153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{FB78EE55-F1EE-41B5-8529-21DC71BD2952}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A6-42E8-AC3B-A2D275F153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{7FD883FE-CBB2-4F25-9606-99665039D991}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A6-42E8-AC3B-A2D275F1537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{73134D23-6293-451E-BF0C-B0E279BA85B8}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7A6-42E8-AC3B-A2D275F1537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{23DE627B-3A79-466D-98F2-F450D4DDA731}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7A6-42E8-AC3B-A2D275F1537A}"/>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{96B89AA4-FC26-466F-A7BB-EB3FD815ED79}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7A6-42E8-AC3B-A2D275F1537A}"/>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{AB85128C-3041-4857-8CBF-71F181A61E16}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7A6-42E8-AC3B-A2D275F153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7A6-42E8-AC3B-A2D275F1537A}"/>
            </c:ext>
          </c:extLst>
        </c:ser>
        <c:dLbls>
          <c:showLegendKey val="0"/>
          <c:showVal val="1"/>
          <c:showCatName val="0"/>
          <c:showSerName val="0"/>
          <c:showPercent val="0"/>
          <c:showBubbleSize val="0"/>
        </c:dLbls>
        <c:axId val="84219776"/>
        <c:axId val="84234240"/>
      </c:scatterChart>
      <c:valAx>
        <c:axId val="84219776"/>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償還期間の終了や公営企業債の元利償還金に対する繰入金の減少もあり、前年度とほぼ同額となっている。しかしながら、これまでに実施された木曽広域連合の負担金に対する地方債の発行や村単事業への地方債の発行の影響から、今後は増加することが見込まれている。借入資金の選択や地方債の発行の抑制を図り、事業実施については算入公債費を考慮し実質公債費比率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木曽広域連合事業への負担金に対する地方債の発行や村単の大型事業の実施に伴う地方債の発行が重複したこともあり、一般会計等に係る地方債の現在高は増加した。充当可能財源等についても、事業に必要な基金の取崩しを行なったこともあり、充当可能基金は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今後も充当可能財源等が将来負担額を上回り、将来負担比率が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％の状況を維持できるよう、公債費の抑制と充当可能財源の確保に努めたい。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長野県木祖村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公共施設整備基金で増加となった一方、財政調整基金において、財源不足に伴う繰入（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百万円）を行なった影響が大きく、基金全体の残高は減少した。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施設や公共施設修繕に備えるため、過疎対策道路維持基金や公共施設整備基金に積み立てを行いながら、当該年度の事業に活用をしていく。短期的には特目基金の増加が見込まれるが、同時に基金を取り崩して事業を実施していくため、中長期的には基金は減少する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すこやか基金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：社会の高齢化に備えるとともに、人づくりをはかることにより美しく活気あふれるまちづくりを推進する。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：ふるさとの創生に資するため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：公共施設の維持・補修を行い、施設の長寿命化を図る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過疎対策道路維持基金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：過疎対策として、村道の維持・補修を行い、安心・安全な住民生活の確保を図る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商工産業基金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：村内中小企業者の振興を図る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ふるさと創生基金については、地域協働活動を促すための村単補助施策に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百万円積み立てるとともに、公共施設の維持補修事業に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過疎対策道路維持基金については、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百万円積み立てるとともに、村単道路維持に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公共施設整備基金：公共施設総合管理計画及び個別施設計画に沿って行う施設の長寿命化事業への財源として取崩しを行う。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過疎対策道路維持基金：過疎債ソフト分を活用して借入を行い、今後も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百万円前後を積み立てるとともに、当該年度の事業に対して取崩しを行う。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入札差金などにより不用額が発生し、歳計余剰金処分による積立（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百万円）を行なった一方、財源不足に伴う繰入（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百万円）を行なったことで、基金残高は減少となった。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億円を目安にしながら、積立と取崩しを行っていく予定。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また、基金の使途を明確化するために、財政調整基金を取り崩して個々の特定目的基金に積み立てるとともに、必要に応じて特目基金の新設もしながら運用をしていく予定としている。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当面は現状どおり決算余剰金を積み立てていく事としている。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493B4E3-92E3-4F5E-AFA1-F763C1BFCC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ED95170-0966-4BB9-A0F9-31D6D56B61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46AC4B4-EC1D-4FD3-BF8B-E4B106B85D8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78B7BAAD-91A9-41AB-99B7-016F6B861D4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B887883-370F-464C-B2BA-4211D75764E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346EBF4A-C3EC-4F32-947F-D8ECC4565EB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C6CCA069-465D-48C4-B8E9-38BC3502EAD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4862D9D8-02A6-49D2-A5EA-CB058F2CB24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7F46452-3B43-4EF8-A7FF-90D924EA13E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AAC9CB38-E6C0-4DB4-B203-75D069FE578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38D675B2-2A94-442A-905B-3028D32AE69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B890B21E-0640-44E8-91B4-EDB41747227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B7ABA6A-C10A-471E-B2A3-ED02B61F73A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001B2D3-142E-4BC2-897E-C32AE722668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ECAE3E90-125C-4BCA-94BD-2EEB089AEC2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D70AF9C5-AC02-4612-BC0C-B2FCBD33489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3FADBF03-A374-49E0-BA17-67F731E9B8C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390B0AF-FF2F-4EA9-89B4-E39F85DDE03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D54EBD59-03EA-4CF2-A01E-DFA5C66A646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82A0DC96-FE70-42BA-A179-FC655690816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98B6B8E6-0E9E-4CD4-B57D-8AA65BC79FC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E7895859-8833-4789-BBCF-31AD78DFB37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
2,749
140.50
3,898,149
3,731,965
136,859
1,993,043
2,930,073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7D629198-410C-487F-9FF1-91E13E87A1C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BD54E1E-7C37-48A6-BB41-5C2370836A2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68B65627-7141-4F2D-8835-6A07419C90C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2EE46F8-097F-445F-80EA-8B457127699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26A2F900-D9D0-4917-A24F-58DF4C04661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57A80F76-C61E-4CEF-81DA-CC6211E1ECC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FC3CEC3D-192E-40CF-AB04-D841148E014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7A12F5A-BD58-4851-854C-EF984176EEA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AE36A04-1FD8-4364-8D4F-0A691464CA6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3B1678C0-D464-4048-BCF8-92D0DA6047A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C59D5F7-D0B6-45D4-8D74-F8E5381633F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E76A877-910C-48FD-B4E9-BB9B7A562FE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75F1DC0-3A62-4267-9262-827B3A85766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18E48334-29BC-4BA8-BDB6-717EFD6DD31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7B110A00-810A-49A1-B2D8-329489DE784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3ACB72F7-DB53-49AA-B057-42F28F11749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847064F4-7D05-4D7D-B354-FA7CBDAE351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9978C02D-3D0C-4E1E-A3ED-B843F4FD95D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61705DB3-72FA-43B0-9763-5126BCC91DC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9410E6C-75BD-4750-AD7C-C6E576BDAA1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9C7DC525-008D-4DE0-8863-1F7234D2C4A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BC63683A-9053-4623-9BC7-EE8D278C8DD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1D7E5541-D66F-428E-BA20-A9F378221BD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83561EF-2C90-486A-971C-641A0F2C78A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D528A95E-1F93-45CC-83E1-DE18C960013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68AF45E8-D48D-4F70-9171-E625826DCB4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D773F731-CCD4-4A3B-B8C9-232B784A3B1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808025F6-090B-42BE-B1BF-1F48F6559CE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71DCF5AB-6C94-43E7-99FC-57126B4F167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78EAEDB-7B0C-4E88-9462-14742F2EFE6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B5E9AF3-89CE-43F6-A996-CB175CC777C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D5BA7A2C-3C0A-4AC7-866B-39371CFAFE3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3A910B3-1F8E-4613-A6B4-E39414D133C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3C69181-96E8-4F3F-8A82-34B769BBE5D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2BD6F218-CA35-48CD-86D5-12B01313E6C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有形固定資産減価償却率は類似団体平均を上回る状況が続いている。本村においては、建築から数十年経過している公共施設が多くあり、今後も増加する見込みとなっている。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策定済みの公共施設個別施設計画に沿って、計画的に施設の統廃合や更新（長寿命化）を行うことにより、減少を図りたい。</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AFE32790-D95B-46CC-828A-452B96A9008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EA0D2EBC-12A6-4F4A-8357-C722FC68C65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A98DDAE4-61AA-4EF1-ACD2-6552189BD13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38898F99-F405-4C0F-8144-1BD8C8C0C3B6}"/>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35DF1875-F9F6-4FA3-84B9-966E28FFD41F}"/>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E7C4D241-49C1-499E-8613-C2B76B662CC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AB595249-547F-47B8-BF2D-B12B5A23C5C7}"/>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9344034F-F206-48DB-BECE-4BAE43440F1E}"/>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BAEF97D-BCD4-4CAA-8051-53BF299D36A4}"/>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92763F13-8118-4BD5-B628-97F5E96F0835}"/>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2630C39B-9A3A-4F62-A054-374829260F89}"/>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3898A672-1778-4F59-B476-8BC28698ACB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B6B741FD-C383-4DFD-B89C-B9F3A74930D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61F57976-1790-4958-992D-CE0842D0506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3" name="直線コネクタ 72">
          <a:extLst>
            <a:ext uri="{FF2B5EF4-FFF2-40B4-BE49-F238E27FC236}">
              <a16:creationId xmlns:a16="http://schemas.microsoft.com/office/drawing/2014/main" id="{730B65E9-9C47-4F02-AFED-6CD02E0B2E1A}"/>
            </a:ext>
          </a:extLst>
        </xdr:cNvPr>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4" name="有形固定資産減価償却率最小値テキスト">
          <a:extLst>
            <a:ext uri="{FF2B5EF4-FFF2-40B4-BE49-F238E27FC236}">
              <a16:creationId xmlns:a16="http://schemas.microsoft.com/office/drawing/2014/main" id="{B9F2D29A-FDCB-4F46-9A9F-317451628CC1}"/>
            </a:ext>
          </a:extLst>
        </xdr:cNvPr>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5" name="直線コネクタ 74">
          <a:extLst>
            <a:ext uri="{FF2B5EF4-FFF2-40B4-BE49-F238E27FC236}">
              <a16:creationId xmlns:a16="http://schemas.microsoft.com/office/drawing/2014/main" id="{3292B07E-7D61-4A50-A828-C518B196A23B}"/>
            </a:ext>
          </a:extLst>
        </xdr:cNvPr>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6" name="有形固定資産減価償却率最大値テキスト">
          <a:extLst>
            <a:ext uri="{FF2B5EF4-FFF2-40B4-BE49-F238E27FC236}">
              <a16:creationId xmlns:a16="http://schemas.microsoft.com/office/drawing/2014/main" id="{0E68B763-9233-4D4C-988D-EF429986D715}"/>
            </a:ext>
          </a:extLst>
        </xdr:cNvPr>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7" name="直線コネクタ 76">
          <a:extLst>
            <a:ext uri="{FF2B5EF4-FFF2-40B4-BE49-F238E27FC236}">
              <a16:creationId xmlns:a16="http://schemas.microsoft.com/office/drawing/2014/main" id="{F49B4FA8-D3EA-4748-92C5-8C4DE25141DD}"/>
            </a:ext>
          </a:extLst>
        </xdr:cNvPr>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78" name="有形固定資産減価償却率平均値テキスト">
          <a:extLst>
            <a:ext uri="{FF2B5EF4-FFF2-40B4-BE49-F238E27FC236}">
              <a16:creationId xmlns:a16="http://schemas.microsoft.com/office/drawing/2014/main" id="{9404D59D-22EC-4593-B09B-4A17E5F27881}"/>
            </a:ext>
          </a:extLst>
        </xdr:cNvPr>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9" name="フローチャート: 判断 78">
          <a:extLst>
            <a:ext uri="{FF2B5EF4-FFF2-40B4-BE49-F238E27FC236}">
              <a16:creationId xmlns:a16="http://schemas.microsoft.com/office/drawing/2014/main" id="{6EDE1101-4BDF-46AA-A3A8-21F61C924C56}"/>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a:extLst>
            <a:ext uri="{FF2B5EF4-FFF2-40B4-BE49-F238E27FC236}">
              <a16:creationId xmlns:a16="http://schemas.microsoft.com/office/drawing/2014/main" id="{C1D4F2DE-331D-49B9-BA2F-EF929BAF6282}"/>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a:extLst>
            <a:ext uri="{FF2B5EF4-FFF2-40B4-BE49-F238E27FC236}">
              <a16:creationId xmlns:a16="http://schemas.microsoft.com/office/drawing/2014/main" id="{9CB1B45B-DF5A-433A-BFEC-74A9D449CCC3}"/>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2" name="フローチャート: 判断 81">
          <a:extLst>
            <a:ext uri="{FF2B5EF4-FFF2-40B4-BE49-F238E27FC236}">
              <a16:creationId xmlns:a16="http://schemas.microsoft.com/office/drawing/2014/main" id="{59272B7B-570E-4D3A-9CB8-1CAF88717840}"/>
            </a:ext>
          </a:extLst>
        </xdr:cNvPr>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3" name="フローチャート: 判断 82">
          <a:extLst>
            <a:ext uri="{FF2B5EF4-FFF2-40B4-BE49-F238E27FC236}">
              <a16:creationId xmlns:a16="http://schemas.microsoft.com/office/drawing/2014/main" id="{8F024F03-FC33-408F-9E8E-3EC95F069E9C}"/>
            </a:ext>
          </a:extLst>
        </xdr:cNvPr>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99BF232-B764-47B1-918F-B8EB7405634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3F856B2-042A-4B40-A42F-0A254782E3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6261D31-3FFD-4580-9E2E-DB44D1DF84E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60D243D6-ED9E-49A4-8E00-93412A845C4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B113283-2758-4DCB-8F2D-8174CBBF453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49403</xdr:rowOff>
    </xdr:from>
    <xdr:to>
      <xdr:col>23</xdr:col>
      <xdr:colOff>136525</xdr:colOff>
      <xdr:row>30</xdr:row>
      <xdr:rowOff>151003</xdr:rowOff>
    </xdr:to>
    <xdr:sp macro="" textlink="">
      <xdr:nvSpPr>
        <xdr:cNvPr id="89" name="楕円 88">
          <a:extLst>
            <a:ext uri="{FF2B5EF4-FFF2-40B4-BE49-F238E27FC236}">
              <a16:creationId xmlns:a16="http://schemas.microsoft.com/office/drawing/2014/main" id="{7610A3FF-B849-42AE-AAD1-03DCEC7CBD85}"/>
            </a:ext>
          </a:extLst>
        </xdr:cNvPr>
        <xdr:cNvSpPr/>
      </xdr:nvSpPr>
      <xdr:spPr>
        <a:xfrm>
          <a:off x="47117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27830</xdr:rowOff>
    </xdr:from>
    <xdr:ext cx="405111" cy="259045"/>
    <xdr:sp macro="" textlink="">
      <xdr:nvSpPr>
        <xdr:cNvPr id="90" name="有形固定資産減価償却率該当値テキスト">
          <a:extLst>
            <a:ext uri="{FF2B5EF4-FFF2-40B4-BE49-F238E27FC236}">
              <a16:creationId xmlns:a16="http://schemas.microsoft.com/office/drawing/2014/main" id="{8F4678D4-D52E-4AFC-947A-7655C0154B80}"/>
            </a:ext>
          </a:extLst>
        </xdr:cNvPr>
        <xdr:cNvSpPr txBox="1"/>
      </xdr:nvSpPr>
      <xdr:spPr>
        <a:xfrm>
          <a:off x="4813300" y="594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49403</xdr:rowOff>
    </xdr:from>
    <xdr:to>
      <xdr:col>19</xdr:col>
      <xdr:colOff>187325</xdr:colOff>
      <xdr:row>30</xdr:row>
      <xdr:rowOff>151003</xdr:rowOff>
    </xdr:to>
    <xdr:sp macro="" textlink="">
      <xdr:nvSpPr>
        <xdr:cNvPr id="91" name="楕円 90">
          <a:extLst>
            <a:ext uri="{FF2B5EF4-FFF2-40B4-BE49-F238E27FC236}">
              <a16:creationId xmlns:a16="http://schemas.microsoft.com/office/drawing/2014/main" id="{9D32DE0A-1E52-48D7-AFA4-B6C27CC5D46C}"/>
            </a:ext>
          </a:extLst>
        </xdr:cNvPr>
        <xdr:cNvSpPr/>
      </xdr:nvSpPr>
      <xdr:spPr>
        <a:xfrm>
          <a:off x="4000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100203</xdr:rowOff>
    </xdr:from>
    <xdr:to>
      <xdr:col>23</xdr:col>
      <xdr:colOff>85725</xdr:colOff>
      <xdr:row>30</xdr:row>
      <xdr:rowOff>100203</xdr:rowOff>
    </xdr:to>
    <xdr:cxnSp macro="">
      <xdr:nvCxnSpPr>
        <xdr:cNvPr id="92" name="直線コネクタ 91">
          <a:extLst>
            <a:ext uri="{FF2B5EF4-FFF2-40B4-BE49-F238E27FC236}">
              <a16:creationId xmlns:a16="http://schemas.microsoft.com/office/drawing/2014/main" id="{4072D6F9-4F9A-46CC-B9CE-ABC6A01B8C7E}"/>
            </a:ext>
          </a:extLst>
        </xdr:cNvPr>
        <xdr:cNvCxnSpPr/>
      </xdr:nvCxnSpPr>
      <xdr:spPr>
        <a:xfrm>
          <a:off x="4051300" y="6015228"/>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136652</xdr:rowOff>
    </xdr:from>
    <xdr:to>
      <xdr:col>15</xdr:col>
      <xdr:colOff>187325</xdr:colOff>
      <xdr:row>30</xdr:row>
      <xdr:rowOff>66802</xdr:rowOff>
    </xdr:to>
    <xdr:sp macro="" textlink="">
      <xdr:nvSpPr>
        <xdr:cNvPr id="93" name="楕円 92">
          <a:extLst>
            <a:ext uri="{FF2B5EF4-FFF2-40B4-BE49-F238E27FC236}">
              <a16:creationId xmlns:a16="http://schemas.microsoft.com/office/drawing/2014/main" id="{B9C35AD1-BF2B-4F76-AE37-E7BF61F87FC1}"/>
            </a:ext>
          </a:extLst>
        </xdr:cNvPr>
        <xdr:cNvSpPr/>
      </xdr:nvSpPr>
      <xdr:spPr>
        <a:xfrm>
          <a:off x="3238500" y="58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16002</xdr:rowOff>
    </xdr:from>
    <xdr:to>
      <xdr:col>19</xdr:col>
      <xdr:colOff>136525</xdr:colOff>
      <xdr:row>30</xdr:row>
      <xdr:rowOff>100203</xdr:rowOff>
    </xdr:to>
    <xdr:cxnSp macro="">
      <xdr:nvCxnSpPr>
        <xdr:cNvPr id="94" name="直線コネクタ 93">
          <a:extLst>
            <a:ext uri="{FF2B5EF4-FFF2-40B4-BE49-F238E27FC236}">
              <a16:creationId xmlns:a16="http://schemas.microsoft.com/office/drawing/2014/main" id="{76D024F1-6E22-4B53-B97B-2424F7CAE362}"/>
            </a:ext>
          </a:extLst>
        </xdr:cNvPr>
        <xdr:cNvCxnSpPr/>
      </xdr:nvCxnSpPr>
      <xdr:spPr>
        <a:xfrm>
          <a:off x="3289300" y="5931027"/>
          <a:ext cx="762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121539</xdr:rowOff>
    </xdr:from>
    <xdr:to>
      <xdr:col>11</xdr:col>
      <xdr:colOff>187325</xdr:colOff>
      <xdr:row>30</xdr:row>
      <xdr:rowOff>51689</xdr:rowOff>
    </xdr:to>
    <xdr:sp macro="" textlink="">
      <xdr:nvSpPr>
        <xdr:cNvPr id="95" name="楕円 94">
          <a:extLst>
            <a:ext uri="{FF2B5EF4-FFF2-40B4-BE49-F238E27FC236}">
              <a16:creationId xmlns:a16="http://schemas.microsoft.com/office/drawing/2014/main" id="{8E2DF286-91EA-42E4-A649-2F822A105289}"/>
            </a:ext>
          </a:extLst>
        </xdr:cNvPr>
        <xdr:cNvSpPr/>
      </xdr:nvSpPr>
      <xdr:spPr>
        <a:xfrm>
          <a:off x="2476500" y="5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889</xdr:rowOff>
    </xdr:from>
    <xdr:to>
      <xdr:col>15</xdr:col>
      <xdr:colOff>136525</xdr:colOff>
      <xdr:row>30</xdr:row>
      <xdr:rowOff>16002</xdr:rowOff>
    </xdr:to>
    <xdr:cxnSp macro="">
      <xdr:nvCxnSpPr>
        <xdr:cNvPr id="96" name="直線コネクタ 95">
          <a:extLst>
            <a:ext uri="{FF2B5EF4-FFF2-40B4-BE49-F238E27FC236}">
              <a16:creationId xmlns:a16="http://schemas.microsoft.com/office/drawing/2014/main" id="{592ECE1B-BC4A-463A-8AB5-4256C04E046A}"/>
            </a:ext>
          </a:extLst>
        </xdr:cNvPr>
        <xdr:cNvCxnSpPr/>
      </xdr:nvCxnSpPr>
      <xdr:spPr>
        <a:xfrm>
          <a:off x="2527300" y="5915914"/>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82677</xdr:rowOff>
    </xdr:from>
    <xdr:to>
      <xdr:col>7</xdr:col>
      <xdr:colOff>187325</xdr:colOff>
      <xdr:row>30</xdr:row>
      <xdr:rowOff>12827</xdr:rowOff>
    </xdr:to>
    <xdr:sp macro="" textlink="">
      <xdr:nvSpPr>
        <xdr:cNvPr id="97" name="楕円 96">
          <a:extLst>
            <a:ext uri="{FF2B5EF4-FFF2-40B4-BE49-F238E27FC236}">
              <a16:creationId xmlns:a16="http://schemas.microsoft.com/office/drawing/2014/main" id="{F85DD0D0-8174-46D9-A308-EA35C33EAA3C}"/>
            </a:ext>
          </a:extLst>
        </xdr:cNvPr>
        <xdr:cNvSpPr/>
      </xdr:nvSpPr>
      <xdr:spPr>
        <a:xfrm>
          <a:off x="17145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133477</xdr:rowOff>
    </xdr:from>
    <xdr:to>
      <xdr:col>11</xdr:col>
      <xdr:colOff>136525</xdr:colOff>
      <xdr:row>30</xdr:row>
      <xdr:rowOff>889</xdr:rowOff>
    </xdr:to>
    <xdr:cxnSp macro="">
      <xdr:nvCxnSpPr>
        <xdr:cNvPr id="98" name="直線コネクタ 97">
          <a:extLst>
            <a:ext uri="{FF2B5EF4-FFF2-40B4-BE49-F238E27FC236}">
              <a16:creationId xmlns:a16="http://schemas.microsoft.com/office/drawing/2014/main" id="{E739D310-2FC9-4460-83E7-4E8988538A5A}"/>
            </a:ext>
          </a:extLst>
        </xdr:cNvPr>
        <xdr:cNvCxnSpPr/>
      </xdr:nvCxnSpPr>
      <xdr:spPr>
        <a:xfrm>
          <a:off x="1765300" y="5877052"/>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99" name="n_1aveValue有形固定資産減価償却率">
          <a:extLst>
            <a:ext uri="{FF2B5EF4-FFF2-40B4-BE49-F238E27FC236}">
              <a16:creationId xmlns:a16="http://schemas.microsoft.com/office/drawing/2014/main" id="{67B84D86-7BB3-45A3-B06C-798FA8439969}"/>
            </a:ext>
          </a:extLst>
        </xdr:cNvPr>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100" name="n_2aveValue有形固定資産減価償却率">
          <a:extLst>
            <a:ext uri="{FF2B5EF4-FFF2-40B4-BE49-F238E27FC236}">
              <a16:creationId xmlns:a16="http://schemas.microsoft.com/office/drawing/2014/main" id="{F5E5CA9E-F807-4B2B-B685-D09A9879C8D6}"/>
            </a:ext>
          </a:extLst>
        </xdr:cNvPr>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105808</xdr:rowOff>
    </xdr:from>
    <xdr:ext cx="405111" cy="259045"/>
    <xdr:sp macro="" textlink="">
      <xdr:nvSpPr>
        <xdr:cNvPr id="101" name="n_3aveValue有形固定資産減価償却率">
          <a:extLst>
            <a:ext uri="{FF2B5EF4-FFF2-40B4-BE49-F238E27FC236}">
              <a16:creationId xmlns:a16="http://schemas.microsoft.com/office/drawing/2014/main" id="{B677B4E5-BA7F-4CA8-9A3D-AB2C87092AE9}"/>
            </a:ext>
          </a:extLst>
        </xdr:cNvPr>
        <xdr:cNvSpPr txBox="1"/>
      </xdr:nvSpPr>
      <xdr:spPr>
        <a:xfrm>
          <a:off x="2324744" y="550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86377</xdr:rowOff>
    </xdr:from>
    <xdr:ext cx="405111" cy="259045"/>
    <xdr:sp macro="" textlink="">
      <xdr:nvSpPr>
        <xdr:cNvPr id="102" name="n_4aveValue有形固定資産減価償却率">
          <a:extLst>
            <a:ext uri="{FF2B5EF4-FFF2-40B4-BE49-F238E27FC236}">
              <a16:creationId xmlns:a16="http://schemas.microsoft.com/office/drawing/2014/main" id="{3B16F788-41D2-41DA-A731-023B5BBB00A6}"/>
            </a:ext>
          </a:extLst>
        </xdr:cNvPr>
        <xdr:cNvSpPr txBox="1"/>
      </xdr:nvSpPr>
      <xdr:spPr>
        <a:xfrm>
          <a:off x="1562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142130</xdr:rowOff>
    </xdr:from>
    <xdr:ext cx="405111" cy="259045"/>
    <xdr:sp macro="" textlink="">
      <xdr:nvSpPr>
        <xdr:cNvPr id="103" name="n_1mainValue有形固定資産減価償却率">
          <a:extLst>
            <a:ext uri="{FF2B5EF4-FFF2-40B4-BE49-F238E27FC236}">
              <a16:creationId xmlns:a16="http://schemas.microsoft.com/office/drawing/2014/main" id="{38B829D1-FDCA-4C6A-8BCC-005407F07D6B}"/>
            </a:ext>
          </a:extLst>
        </xdr:cNvPr>
        <xdr:cNvSpPr txBox="1"/>
      </xdr:nvSpPr>
      <xdr:spPr>
        <a:xfrm>
          <a:off x="3836044"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57929</xdr:rowOff>
    </xdr:from>
    <xdr:ext cx="405111" cy="259045"/>
    <xdr:sp macro="" textlink="">
      <xdr:nvSpPr>
        <xdr:cNvPr id="104" name="n_2mainValue有形固定資産減価償却率">
          <a:extLst>
            <a:ext uri="{FF2B5EF4-FFF2-40B4-BE49-F238E27FC236}">
              <a16:creationId xmlns:a16="http://schemas.microsoft.com/office/drawing/2014/main" id="{5B1D0748-3E63-4A4B-891E-F7A210A3A9EF}"/>
            </a:ext>
          </a:extLst>
        </xdr:cNvPr>
        <xdr:cNvSpPr txBox="1"/>
      </xdr:nvSpPr>
      <xdr:spPr>
        <a:xfrm>
          <a:off x="3086744" y="5972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42816</xdr:rowOff>
    </xdr:from>
    <xdr:ext cx="405111" cy="259045"/>
    <xdr:sp macro="" textlink="">
      <xdr:nvSpPr>
        <xdr:cNvPr id="105" name="n_3mainValue有形固定資産減価償却率">
          <a:extLst>
            <a:ext uri="{FF2B5EF4-FFF2-40B4-BE49-F238E27FC236}">
              <a16:creationId xmlns:a16="http://schemas.microsoft.com/office/drawing/2014/main" id="{9B42C989-A22A-4A7B-B4E6-3E2D230B908F}"/>
            </a:ext>
          </a:extLst>
        </xdr:cNvPr>
        <xdr:cNvSpPr txBox="1"/>
      </xdr:nvSpPr>
      <xdr:spPr>
        <a:xfrm>
          <a:off x="2324744" y="595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3954</xdr:rowOff>
    </xdr:from>
    <xdr:ext cx="405111" cy="259045"/>
    <xdr:sp macro="" textlink="">
      <xdr:nvSpPr>
        <xdr:cNvPr id="106" name="n_4mainValue有形固定資産減価償却率">
          <a:extLst>
            <a:ext uri="{FF2B5EF4-FFF2-40B4-BE49-F238E27FC236}">
              <a16:creationId xmlns:a16="http://schemas.microsoft.com/office/drawing/2014/main" id="{EC7494A2-6E13-44E9-8313-661A4C72C0AC}"/>
            </a:ext>
          </a:extLst>
        </xdr:cNvPr>
        <xdr:cNvSpPr txBox="1"/>
      </xdr:nvSpPr>
      <xdr:spPr>
        <a:xfrm>
          <a:off x="15627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F3F81E74-0C7F-4788-AAC5-441BD6D6308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6666C593-15F1-4276-BA5C-C7966AA7522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AD96ED7B-DA04-442E-87E2-6589D71D49E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C4965A4C-4C90-4DA5-951D-90C262E4281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5EA2AC34-17A3-431F-9149-F8BD6C69D42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13763C76-DEB9-4A3C-A86C-CE477ED68A7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2D36EAFF-2E26-4C1A-9B57-0C670B1B98D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F9B75FBF-0431-4995-A16B-9D47190314B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494A359C-0AAC-4229-AC5E-B19D41A0AE4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2B9BF856-2C2B-44DB-AC89-B34780884B6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F212EE6F-31AE-4D49-A360-77392DA187E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2C17C6A9-8915-4B33-85AA-79E76F62F1D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41E7DB88-9752-4DE0-A299-D7D904ED75C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や長野県平均と比較すると比率は下回っているものの、地方債の発行額が増加したこともあり、比率は増加した。また、類似団体と比較すると職員数は下回っているものの、人件費が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今後も地方債発行額や、公営企業斎藤繰入見込額が増加傾向にあるため、債務償還比率の増加が見込まれる。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469947E6-445B-4B35-9165-E5F54FB662D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B31A08C3-88FB-4684-BBAA-05BC083435E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6593F562-0A52-40EF-94B8-553132BD426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AB96B068-1F0E-4EB1-9879-6195DDE5591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B8A6A2CD-26ED-498D-8CF4-66F3161DA592}"/>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EA324931-BBE7-41A7-BA1E-EA6B4F2CF03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318DFF14-DEF8-4FB1-B6C7-8795D8CD78B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10AE9D0-0C4D-48F6-9FB5-197F9285A63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3D529032-1C12-4486-945D-2EE92D72393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8D561A94-904F-4654-B095-6C1AF53C10A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46298C4D-19F2-4FB2-813D-31879519BFC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E3327A44-9D41-422B-8286-8AF9DCD7525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B8250B48-9849-48EE-B810-6D6E0A6F0D2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F572E1EF-D4EA-48AC-A1C6-9FE73326F7A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9E19C731-D7C7-445A-8A30-6DBA0132D61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5" name="直線コネクタ 134">
          <a:extLst>
            <a:ext uri="{FF2B5EF4-FFF2-40B4-BE49-F238E27FC236}">
              <a16:creationId xmlns:a16="http://schemas.microsoft.com/office/drawing/2014/main" id="{07C857A0-CCE5-4834-A6E0-F41E29A181EF}"/>
            </a:ext>
          </a:extLst>
        </xdr:cNvPr>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6" name="債務償還比率最小値テキスト">
          <a:extLst>
            <a:ext uri="{FF2B5EF4-FFF2-40B4-BE49-F238E27FC236}">
              <a16:creationId xmlns:a16="http://schemas.microsoft.com/office/drawing/2014/main" id="{1443F187-BA40-4586-AB3F-DC726753ED86}"/>
            </a:ext>
          </a:extLst>
        </xdr:cNvPr>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7" name="直線コネクタ 136">
          <a:extLst>
            <a:ext uri="{FF2B5EF4-FFF2-40B4-BE49-F238E27FC236}">
              <a16:creationId xmlns:a16="http://schemas.microsoft.com/office/drawing/2014/main" id="{D7CE8356-4C45-485C-AE0C-DE6B4EE2E28F}"/>
            </a:ext>
          </a:extLst>
        </xdr:cNvPr>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843649EA-F6B0-428C-9562-AA6E55C1E892}"/>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CC6AF538-E5DA-4536-BC71-EFE783D5D8C9}"/>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40" name="債務償還比率平均値テキスト">
          <a:extLst>
            <a:ext uri="{FF2B5EF4-FFF2-40B4-BE49-F238E27FC236}">
              <a16:creationId xmlns:a16="http://schemas.microsoft.com/office/drawing/2014/main" id="{B42C5EE5-4D38-4B96-8B61-5F607A65B11D}"/>
            </a:ext>
          </a:extLst>
        </xdr:cNvPr>
        <xdr:cNvSpPr txBox="1"/>
      </xdr:nvSpPr>
      <xdr:spPr>
        <a:xfrm>
          <a:off x="14846300" y="5507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41" name="フローチャート: 判断 140">
          <a:extLst>
            <a:ext uri="{FF2B5EF4-FFF2-40B4-BE49-F238E27FC236}">
              <a16:creationId xmlns:a16="http://schemas.microsoft.com/office/drawing/2014/main" id="{D794EC07-3AE3-4677-9417-8D495134F244}"/>
            </a:ext>
          </a:extLst>
        </xdr:cNvPr>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42" name="フローチャート: 判断 141">
          <a:extLst>
            <a:ext uri="{FF2B5EF4-FFF2-40B4-BE49-F238E27FC236}">
              <a16:creationId xmlns:a16="http://schemas.microsoft.com/office/drawing/2014/main" id="{C411B300-EBD6-44BC-8AF9-2CEE5226F66D}"/>
            </a:ext>
          </a:extLst>
        </xdr:cNvPr>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43" name="フローチャート: 判断 142">
          <a:extLst>
            <a:ext uri="{FF2B5EF4-FFF2-40B4-BE49-F238E27FC236}">
              <a16:creationId xmlns:a16="http://schemas.microsoft.com/office/drawing/2014/main" id="{7487E75A-CEC2-4A03-8657-8E5426E42B6D}"/>
            </a:ext>
          </a:extLst>
        </xdr:cNvPr>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44" name="フローチャート: 判断 143">
          <a:extLst>
            <a:ext uri="{FF2B5EF4-FFF2-40B4-BE49-F238E27FC236}">
              <a16:creationId xmlns:a16="http://schemas.microsoft.com/office/drawing/2014/main" id="{EEED1C75-F6C3-43C5-BFAB-0402CCF7A133}"/>
            </a:ext>
          </a:extLst>
        </xdr:cNvPr>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45" name="フローチャート: 判断 144">
          <a:extLst>
            <a:ext uri="{FF2B5EF4-FFF2-40B4-BE49-F238E27FC236}">
              <a16:creationId xmlns:a16="http://schemas.microsoft.com/office/drawing/2014/main" id="{66A296B6-17C8-4D41-AFC0-CF0ADC9909BE}"/>
            </a:ext>
          </a:extLst>
        </xdr:cNvPr>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34B314FC-8804-4697-9622-549CE5321B4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69567E47-FF6E-4C47-AB56-E3CD78CDF40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F5ED356-89BB-4A35-9B15-2705F3693B2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724DC82F-EADB-441B-8CA7-960CAFBF088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B7F4CAC9-3603-457E-9121-07172528B21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64156</xdr:rowOff>
    </xdr:from>
    <xdr:to>
      <xdr:col>76</xdr:col>
      <xdr:colOff>73025</xdr:colOff>
      <xdr:row>30</xdr:row>
      <xdr:rowOff>165756</xdr:rowOff>
    </xdr:to>
    <xdr:sp macro="" textlink="">
      <xdr:nvSpPr>
        <xdr:cNvPr id="151" name="楕円 150">
          <a:extLst>
            <a:ext uri="{FF2B5EF4-FFF2-40B4-BE49-F238E27FC236}">
              <a16:creationId xmlns:a16="http://schemas.microsoft.com/office/drawing/2014/main" id="{36C9314E-6D0F-4A1D-8812-2CDF411B89E9}"/>
            </a:ext>
          </a:extLst>
        </xdr:cNvPr>
        <xdr:cNvSpPr/>
      </xdr:nvSpPr>
      <xdr:spPr>
        <a:xfrm>
          <a:off x="14744700" y="59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42583</xdr:rowOff>
    </xdr:from>
    <xdr:ext cx="469744" cy="259045"/>
    <xdr:sp macro="" textlink="">
      <xdr:nvSpPr>
        <xdr:cNvPr id="152" name="債務償還比率該当値テキスト">
          <a:extLst>
            <a:ext uri="{FF2B5EF4-FFF2-40B4-BE49-F238E27FC236}">
              <a16:creationId xmlns:a16="http://schemas.microsoft.com/office/drawing/2014/main" id="{0C4AD566-3883-4531-986C-9CA5824E52FD}"/>
            </a:ext>
          </a:extLst>
        </xdr:cNvPr>
        <xdr:cNvSpPr txBox="1"/>
      </xdr:nvSpPr>
      <xdr:spPr>
        <a:xfrm>
          <a:off x="14846300" y="595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112363</xdr:rowOff>
    </xdr:from>
    <xdr:to>
      <xdr:col>72</xdr:col>
      <xdr:colOff>123825</xdr:colOff>
      <xdr:row>30</xdr:row>
      <xdr:rowOff>42513</xdr:rowOff>
    </xdr:to>
    <xdr:sp macro="" textlink="">
      <xdr:nvSpPr>
        <xdr:cNvPr id="153" name="楕円 152">
          <a:extLst>
            <a:ext uri="{FF2B5EF4-FFF2-40B4-BE49-F238E27FC236}">
              <a16:creationId xmlns:a16="http://schemas.microsoft.com/office/drawing/2014/main" id="{24641F93-68BD-4A25-AB90-5F7C5C7BFFE7}"/>
            </a:ext>
          </a:extLst>
        </xdr:cNvPr>
        <xdr:cNvSpPr/>
      </xdr:nvSpPr>
      <xdr:spPr>
        <a:xfrm>
          <a:off x="14033500" y="585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163163</xdr:rowOff>
    </xdr:from>
    <xdr:to>
      <xdr:col>76</xdr:col>
      <xdr:colOff>22225</xdr:colOff>
      <xdr:row>30</xdr:row>
      <xdr:rowOff>114956</xdr:rowOff>
    </xdr:to>
    <xdr:cxnSp macro="">
      <xdr:nvCxnSpPr>
        <xdr:cNvPr id="154" name="直線コネクタ 153">
          <a:extLst>
            <a:ext uri="{FF2B5EF4-FFF2-40B4-BE49-F238E27FC236}">
              <a16:creationId xmlns:a16="http://schemas.microsoft.com/office/drawing/2014/main" id="{3AF3E55D-E7E4-47E9-8AF4-4B4ABBECE3E7}"/>
            </a:ext>
          </a:extLst>
        </xdr:cNvPr>
        <xdr:cNvCxnSpPr/>
      </xdr:nvCxnSpPr>
      <xdr:spPr>
        <a:xfrm>
          <a:off x="14084300" y="5906738"/>
          <a:ext cx="711200" cy="12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118480</xdr:rowOff>
    </xdr:from>
    <xdr:to>
      <xdr:col>68</xdr:col>
      <xdr:colOff>123825</xdr:colOff>
      <xdr:row>30</xdr:row>
      <xdr:rowOff>48630</xdr:rowOff>
    </xdr:to>
    <xdr:sp macro="" textlink="">
      <xdr:nvSpPr>
        <xdr:cNvPr id="155" name="楕円 154">
          <a:extLst>
            <a:ext uri="{FF2B5EF4-FFF2-40B4-BE49-F238E27FC236}">
              <a16:creationId xmlns:a16="http://schemas.microsoft.com/office/drawing/2014/main" id="{FD29A2BF-4CCE-4C5D-895B-21D35207C41D}"/>
            </a:ext>
          </a:extLst>
        </xdr:cNvPr>
        <xdr:cNvSpPr/>
      </xdr:nvSpPr>
      <xdr:spPr>
        <a:xfrm>
          <a:off x="13271500" y="586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163163</xdr:rowOff>
    </xdr:from>
    <xdr:to>
      <xdr:col>72</xdr:col>
      <xdr:colOff>73025</xdr:colOff>
      <xdr:row>29</xdr:row>
      <xdr:rowOff>169280</xdr:rowOff>
    </xdr:to>
    <xdr:cxnSp macro="">
      <xdr:nvCxnSpPr>
        <xdr:cNvPr id="156" name="直線コネクタ 155">
          <a:extLst>
            <a:ext uri="{FF2B5EF4-FFF2-40B4-BE49-F238E27FC236}">
              <a16:creationId xmlns:a16="http://schemas.microsoft.com/office/drawing/2014/main" id="{1A513C91-BE26-4E86-A09D-C47BA1B12C9A}"/>
            </a:ext>
          </a:extLst>
        </xdr:cNvPr>
        <xdr:cNvCxnSpPr/>
      </xdr:nvCxnSpPr>
      <xdr:spPr>
        <a:xfrm flipV="1">
          <a:off x="13322300" y="5906738"/>
          <a:ext cx="7620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85016</xdr:rowOff>
    </xdr:from>
    <xdr:to>
      <xdr:col>64</xdr:col>
      <xdr:colOff>123825</xdr:colOff>
      <xdr:row>30</xdr:row>
      <xdr:rowOff>15166</xdr:rowOff>
    </xdr:to>
    <xdr:sp macro="" textlink="">
      <xdr:nvSpPr>
        <xdr:cNvPr id="157" name="楕円 156">
          <a:extLst>
            <a:ext uri="{FF2B5EF4-FFF2-40B4-BE49-F238E27FC236}">
              <a16:creationId xmlns:a16="http://schemas.microsoft.com/office/drawing/2014/main" id="{B2F484D8-B2BC-45AF-9BF1-7824486B1A52}"/>
            </a:ext>
          </a:extLst>
        </xdr:cNvPr>
        <xdr:cNvSpPr/>
      </xdr:nvSpPr>
      <xdr:spPr>
        <a:xfrm>
          <a:off x="12509500" y="58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135816</xdr:rowOff>
    </xdr:from>
    <xdr:to>
      <xdr:col>68</xdr:col>
      <xdr:colOff>73025</xdr:colOff>
      <xdr:row>29</xdr:row>
      <xdr:rowOff>169280</xdr:rowOff>
    </xdr:to>
    <xdr:cxnSp macro="">
      <xdr:nvCxnSpPr>
        <xdr:cNvPr id="158" name="直線コネクタ 157">
          <a:extLst>
            <a:ext uri="{FF2B5EF4-FFF2-40B4-BE49-F238E27FC236}">
              <a16:creationId xmlns:a16="http://schemas.microsoft.com/office/drawing/2014/main" id="{DBF9E955-AF55-4CD6-9F38-A4E8EEEAF102}"/>
            </a:ext>
          </a:extLst>
        </xdr:cNvPr>
        <xdr:cNvCxnSpPr/>
      </xdr:nvCxnSpPr>
      <xdr:spPr>
        <a:xfrm>
          <a:off x="12560300" y="5879391"/>
          <a:ext cx="762000" cy="3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90593</xdr:rowOff>
    </xdr:from>
    <xdr:to>
      <xdr:col>60</xdr:col>
      <xdr:colOff>123825</xdr:colOff>
      <xdr:row>30</xdr:row>
      <xdr:rowOff>20743</xdr:rowOff>
    </xdr:to>
    <xdr:sp macro="" textlink="">
      <xdr:nvSpPr>
        <xdr:cNvPr id="159" name="楕円 158">
          <a:extLst>
            <a:ext uri="{FF2B5EF4-FFF2-40B4-BE49-F238E27FC236}">
              <a16:creationId xmlns:a16="http://schemas.microsoft.com/office/drawing/2014/main" id="{B6468750-ED35-4D27-AFEA-69F5D7AD469B}"/>
            </a:ext>
          </a:extLst>
        </xdr:cNvPr>
        <xdr:cNvSpPr/>
      </xdr:nvSpPr>
      <xdr:spPr>
        <a:xfrm>
          <a:off x="117475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135816</xdr:rowOff>
    </xdr:from>
    <xdr:to>
      <xdr:col>64</xdr:col>
      <xdr:colOff>73025</xdr:colOff>
      <xdr:row>29</xdr:row>
      <xdr:rowOff>141393</xdr:rowOff>
    </xdr:to>
    <xdr:cxnSp macro="">
      <xdr:nvCxnSpPr>
        <xdr:cNvPr id="160" name="直線コネクタ 159">
          <a:extLst>
            <a:ext uri="{FF2B5EF4-FFF2-40B4-BE49-F238E27FC236}">
              <a16:creationId xmlns:a16="http://schemas.microsoft.com/office/drawing/2014/main" id="{1A3262A0-FDBC-44A8-8277-E066C84F0BF4}"/>
            </a:ext>
          </a:extLst>
        </xdr:cNvPr>
        <xdr:cNvCxnSpPr/>
      </xdr:nvCxnSpPr>
      <xdr:spPr>
        <a:xfrm flipV="1">
          <a:off x="11798300" y="5879391"/>
          <a:ext cx="762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132256</xdr:rowOff>
    </xdr:from>
    <xdr:ext cx="469744" cy="259045"/>
    <xdr:sp macro="" textlink="">
      <xdr:nvSpPr>
        <xdr:cNvPr id="161" name="n_1aveValue債務償還比率">
          <a:extLst>
            <a:ext uri="{FF2B5EF4-FFF2-40B4-BE49-F238E27FC236}">
              <a16:creationId xmlns:a16="http://schemas.microsoft.com/office/drawing/2014/main" id="{96BC4590-F9B3-439B-8A50-CCC57EA13CAE}"/>
            </a:ext>
          </a:extLst>
        </xdr:cNvPr>
        <xdr:cNvSpPr txBox="1"/>
      </xdr:nvSpPr>
      <xdr:spPr>
        <a:xfrm>
          <a:off x="138367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62" name="n_2aveValue債務償還比率">
          <a:extLst>
            <a:ext uri="{FF2B5EF4-FFF2-40B4-BE49-F238E27FC236}">
              <a16:creationId xmlns:a16="http://schemas.microsoft.com/office/drawing/2014/main" id="{D37906BC-3DEE-4CCA-AF5F-DD0A4FB0ECA4}"/>
            </a:ext>
          </a:extLst>
        </xdr:cNvPr>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63" name="n_3aveValue債務償還比率">
          <a:extLst>
            <a:ext uri="{FF2B5EF4-FFF2-40B4-BE49-F238E27FC236}">
              <a16:creationId xmlns:a16="http://schemas.microsoft.com/office/drawing/2014/main" id="{0D64B0A2-809D-4AB5-8E4B-88BF645E2DD2}"/>
            </a:ext>
          </a:extLst>
        </xdr:cNvPr>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64" name="n_4aveValue債務償還比率">
          <a:extLst>
            <a:ext uri="{FF2B5EF4-FFF2-40B4-BE49-F238E27FC236}">
              <a16:creationId xmlns:a16="http://schemas.microsoft.com/office/drawing/2014/main" id="{8B03B86E-0876-4E4B-9FC7-0DD4053C1D7A}"/>
            </a:ext>
          </a:extLst>
        </xdr:cNvPr>
        <xdr:cNvSpPr txBox="1"/>
      </xdr:nvSpPr>
      <xdr:spPr>
        <a:xfrm>
          <a:off x="11563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33640</xdr:rowOff>
    </xdr:from>
    <xdr:ext cx="469744" cy="259045"/>
    <xdr:sp macro="" textlink="">
      <xdr:nvSpPr>
        <xdr:cNvPr id="165" name="n_1mainValue債務償還比率">
          <a:extLst>
            <a:ext uri="{FF2B5EF4-FFF2-40B4-BE49-F238E27FC236}">
              <a16:creationId xmlns:a16="http://schemas.microsoft.com/office/drawing/2014/main" id="{838B4EFB-DAF6-47F5-8C2B-A291D5F7A306}"/>
            </a:ext>
          </a:extLst>
        </xdr:cNvPr>
        <xdr:cNvSpPr txBox="1"/>
      </xdr:nvSpPr>
      <xdr:spPr>
        <a:xfrm>
          <a:off x="13836727" y="594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39757</xdr:rowOff>
    </xdr:from>
    <xdr:ext cx="469744" cy="259045"/>
    <xdr:sp macro="" textlink="">
      <xdr:nvSpPr>
        <xdr:cNvPr id="166" name="n_2mainValue債務償還比率">
          <a:extLst>
            <a:ext uri="{FF2B5EF4-FFF2-40B4-BE49-F238E27FC236}">
              <a16:creationId xmlns:a16="http://schemas.microsoft.com/office/drawing/2014/main" id="{BC610083-2BB1-4193-84B9-33A9B6AEA88F}"/>
            </a:ext>
          </a:extLst>
        </xdr:cNvPr>
        <xdr:cNvSpPr txBox="1"/>
      </xdr:nvSpPr>
      <xdr:spPr>
        <a:xfrm>
          <a:off x="13087427" y="595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6293</xdr:rowOff>
    </xdr:from>
    <xdr:ext cx="469744" cy="259045"/>
    <xdr:sp macro="" textlink="">
      <xdr:nvSpPr>
        <xdr:cNvPr id="167" name="n_3mainValue債務償還比率">
          <a:extLst>
            <a:ext uri="{FF2B5EF4-FFF2-40B4-BE49-F238E27FC236}">
              <a16:creationId xmlns:a16="http://schemas.microsoft.com/office/drawing/2014/main" id="{C2E81737-19AC-4413-9517-EB0AF1221B50}"/>
            </a:ext>
          </a:extLst>
        </xdr:cNvPr>
        <xdr:cNvSpPr txBox="1"/>
      </xdr:nvSpPr>
      <xdr:spPr>
        <a:xfrm>
          <a:off x="12325427" y="592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11870</xdr:rowOff>
    </xdr:from>
    <xdr:ext cx="469744" cy="259045"/>
    <xdr:sp macro="" textlink="">
      <xdr:nvSpPr>
        <xdr:cNvPr id="168" name="n_4mainValue債務償還比率">
          <a:extLst>
            <a:ext uri="{FF2B5EF4-FFF2-40B4-BE49-F238E27FC236}">
              <a16:creationId xmlns:a16="http://schemas.microsoft.com/office/drawing/2014/main" id="{D8C73796-E87F-4D2E-B88F-5393C8C0FA18}"/>
            </a:ext>
          </a:extLst>
        </xdr:cNvPr>
        <xdr:cNvSpPr txBox="1"/>
      </xdr:nvSpPr>
      <xdr:spPr>
        <a:xfrm>
          <a:off x="11563427" y="59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21DF5183-60DE-440E-B8C8-5FDFDADF545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29FEA73A-18DB-44F9-BCE2-C7B593D0435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C2415A80-EEF3-4DE8-A529-8E80A3C6E57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1ADCAC84-CA1A-49ED-9FB1-812CE6A5C9D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E095A96A-250D-45F5-A127-38716586C22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486B95AD-B21E-4A9F-A2BF-170C5957F63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20447CB-B830-48E5-98EE-8BD0C1AFBD5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3D65A96-F619-4B2C-8CA8-5E8EE0DDD81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7741442-AE37-40BB-A060-59409BF60AB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2EEFADA-95D0-42CF-9730-12AE420637C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AF9A19D-F759-476C-94E3-007D8A1FBC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6C9EB3E-94D6-49B6-A933-620F6C2013A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F0BCD66-97B4-4B8F-A1BF-7EBB62B1654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3FED785-AB1F-4272-BD59-192DBB983CC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732B21B-7E8D-4C0F-9E19-7AEA600C17D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9A0F0DA-97FB-4A45-B83B-E9A911AC1EF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
2,749
140.50
3,898,149
3,731,965
136,859
1,993,043
2,930,073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763A9D5-814D-4CE7-B6BE-141B30961F5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80DC8F7-D992-4448-A0A4-6BF4C3B13A9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0462253-AEAD-4183-897F-F4427312A27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94639EE-F6AF-4DAF-8B98-ED593915B19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3619007-C975-476B-986D-DB3E1C34ECA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A8D0707-DFA8-4584-8B88-5A4D282BF7D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47736AA-213F-4798-8245-07C2B1EBD45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7B385A4-DA55-414A-B741-0160DE3C72F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FC3516B-A0C5-4573-A030-083536EDA2E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4CC68F6-EB8A-45E6-88C0-D8E2B3570B0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C91C579-12A1-4940-AA53-F877153D979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7396ED9-7DE9-4BE5-B536-743D00DCAA4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B46BB26-A350-4A00-A189-4E7D6AE77A5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0BFBDB3-B8FD-455B-A12D-84639AD5AF0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AB1A090-5552-4771-BE1B-2C1192F04E4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D767B3E-3075-4F72-AED2-9A59264BDF2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9BADCC-64FA-4EC6-BEEF-B550A94EDA8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1969349-0D32-4BA4-8141-9173092198C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262E195-2330-42EF-AA06-09A39B9C175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DB4565C-584A-4A8C-AF88-0EC5DB56A7D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C55416B-6028-471F-9DF8-28759DCB531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48F952C-3195-4D6E-AE1D-0FE729E75CB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812CA47-BF3B-4144-87DA-E4018636643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2AE4753-8045-46A0-AAD9-8C619B8EE18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02A4E17-E2A4-461B-B5F7-0776BCBE2CE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EFFD02B-4ACA-45EC-AFA8-C120ACF9B92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8E2EFA4-491E-46EC-81A9-D33163723D8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A8D6E03-E814-4259-8683-6F491B8233B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65E1A31-DA40-4D4F-AD73-0F813E68BDC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D720A2B-51EB-4212-AF83-2D58F5ED246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8C05624-66A9-4273-A776-99AD794378C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E5C6944-9E68-4C0D-8D47-C98F0EA35EC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C81716B-A06B-4AD6-B89B-1629E2069CC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358327E-62B0-4627-8889-25FF7BA7DA8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9ECED12-7EF5-47B9-8BC4-3B71E57428F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B32D166-D113-41E6-AA4E-BC73D9BBB5D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F2EF0C0-D4AE-43B9-9212-DCD06B7CD39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664F54E-ECBA-4917-8987-A77162200BE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99D8EAA-70FB-46CF-8839-A55D6409D70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0CB00AB-7D75-45D6-8E9A-840F49CF466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577851E-2A59-452D-8B1D-1526050A7A7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50E334B-14EF-4BC0-AED4-E839B9DC464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F6ABE9B-5338-4DE2-95DE-BFCF254E4C4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71C365D-21C8-4534-B436-7443CACBF86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07F811D-ED55-42A9-8F0E-BFFF1EF1A23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F9ED524F-B6B0-4AA4-B8FB-6B328AD6422C}"/>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8884DC57-DCEC-4A26-8F68-DC69870430A8}"/>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A1FDAD5D-1576-46C3-9791-8A9D21C85F75}"/>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EA2495F5-39B5-4F8D-909C-9BAC8A59DD23}"/>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563FAD8E-D79E-4D18-BBDA-10E3EAB7296A}"/>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6AF65BEB-398B-4A4D-AFEA-4D3FB39C4BCB}"/>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5988CB21-4293-47D8-9ECD-C961AF96CF38}"/>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19B058E0-C19D-4538-9DC6-D3549B964651}"/>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2E2E04CE-E26F-4DBD-A5B8-6BC2F6F05E3D}"/>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C00DAEA4-C6AA-41DD-BBFC-89DAD8C658A7}"/>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BAEC9D90-427B-4E0F-A470-C2C0D8F62E98}"/>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64FE763-2D0C-493D-85E8-5EA6F4C6AFF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75565E7-087A-4D09-B8D2-C0F5C245707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1652201-F459-4DCD-9041-5672ECED448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B2B8EC8-DA51-45F7-9501-EF4E06B6BCD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1B0BD08-3319-477D-8399-87978A2EE3E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73" name="楕円 72">
          <a:extLst>
            <a:ext uri="{FF2B5EF4-FFF2-40B4-BE49-F238E27FC236}">
              <a16:creationId xmlns:a16="http://schemas.microsoft.com/office/drawing/2014/main" id="{AE617C0E-05A9-452B-A764-16CB8B3287FB}"/>
            </a:ext>
          </a:extLst>
        </xdr:cNvPr>
        <xdr:cNvSpPr/>
      </xdr:nvSpPr>
      <xdr:spPr>
        <a:xfrm>
          <a:off x="4584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113047</xdr:rowOff>
    </xdr:from>
    <xdr:ext cx="405111" cy="259045"/>
    <xdr:sp macro="" textlink="">
      <xdr:nvSpPr>
        <xdr:cNvPr id="74" name="【道路】&#10;有形固定資産減価償却率該当値テキスト">
          <a:extLst>
            <a:ext uri="{FF2B5EF4-FFF2-40B4-BE49-F238E27FC236}">
              <a16:creationId xmlns:a16="http://schemas.microsoft.com/office/drawing/2014/main" id="{F2A8E0BE-5CF1-490A-92FE-909281000631}"/>
            </a:ext>
          </a:extLst>
        </xdr:cNvPr>
        <xdr:cNvSpPr txBox="1"/>
      </xdr:nvSpPr>
      <xdr:spPr>
        <a:xfrm>
          <a:off x="4673600"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5" name="楕円 74">
          <a:extLst>
            <a:ext uri="{FF2B5EF4-FFF2-40B4-BE49-F238E27FC236}">
              <a16:creationId xmlns:a16="http://schemas.microsoft.com/office/drawing/2014/main" id="{37F59A1E-7AB1-4373-91D9-53A9C69B0707}"/>
            </a:ext>
          </a:extLst>
        </xdr:cNvPr>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140970</xdr:rowOff>
    </xdr:to>
    <xdr:cxnSp macro="">
      <xdr:nvCxnSpPr>
        <xdr:cNvPr id="76" name="直線コネクタ 75">
          <a:extLst>
            <a:ext uri="{FF2B5EF4-FFF2-40B4-BE49-F238E27FC236}">
              <a16:creationId xmlns:a16="http://schemas.microsoft.com/office/drawing/2014/main" id="{232F16E7-52C6-4F32-BE41-06311B59E2C9}"/>
            </a:ext>
          </a:extLst>
        </xdr:cNvPr>
        <xdr:cNvCxnSpPr/>
      </xdr:nvCxnSpPr>
      <xdr:spPr>
        <a:xfrm>
          <a:off x="3797300" y="64655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40640</xdr:rowOff>
    </xdr:from>
    <xdr:to>
      <xdr:col>15</xdr:col>
      <xdr:colOff>101600</xdr:colOff>
      <xdr:row>37</xdr:row>
      <xdr:rowOff>142240</xdr:rowOff>
    </xdr:to>
    <xdr:sp macro="" textlink="">
      <xdr:nvSpPr>
        <xdr:cNvPr id="77" name="楕円 76">
          <a:extLst>
            <a:ext uri="{FF2B5EF4-FFF2-40B4-BE49-F238E27FC236}">
              <a16:creationId xmlns:a16="http://schemas.microsoft.com/office/drawing/2014/main" id="{67F4466C-06A1-421B-A337-B2409441E3BA}"/>
            </a:ext>
          </a:extLst>
        </xdr:cNvPr>
        <xdr:cNvSpPr/>
      </xdr:nvSpPr>
      <xdr:spPr>
        <a:xfrm>
          <a:off x="2857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91440</xdr:rowOff>
    </xdr:from>
    <xdr:to>
      <xdr:col>19</xdr:col>
      <xdr:colOff>177800</xdr:colOff>
      <xdr:row>37</xdr:row>
      <xdr:rowOff>121920</xdr:rowOff>
    </xdr:to>
    <xdr:cxnSp macro="">
      <xdr:nvCxnSpPr>
        <xdr:cNvPr id="78" name="直線コネクタ 77">
          <a:extLst>
            <a:ext uri="{FF2B5EF4-FFF2-40B4-BE49-F238E27FC236}">
              <a16:creationId xmlns:a16="http://schemas.microsoft.com/office/drawing/2014/main" id="{D0E249B9-D987-4531-8BA8-BA518AC5D471}"/>
            </a:ext>
          </a:extLst>
        </xdr:cNvPr>
        <xdr:cNvCxnSpPr/>
      </xdr:nvCxnSpPr>
      <xdr:spPr>
        <a:xfrm>
          <a:off x="2908300" y="64350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12065</xdr:rowOff>
    </xdr:from>
    <xdr:to>
      <xdr:col>10</xdr:col>
      <xdr:colOff>165100</xdr:colOff>
      <xdr:row>37</xdr:row>
      <xdr:rowOff>113665</xdr:rowOff>
    </xdr:to>
    <xdr:sp macro="" textlink="">
      <xdr:nvSpPr>
        <xdr:cNvPr id="79" name="楕円 78">
          <a:extLst>
            <a:ext uri="{FF2B5EF4-FFF2-40B4-BE49-F238E27FC236}">
              <a16:creationId xmlns:a16="http://schemas.microsoft.com/office/drawing/2014/main" id="{CADA953C-1AB7-4D44-96DF-B0BFB1444CC0}"/>
            </a:ext>
          </a:extLst>
        </xdr:cNvPr>
        <xdr:cNvSpPr/>
      </xdr:nvSpPr>
      <xdr:spPr>
        <a:xfrm>
          <a:off x="1968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62865</xdr:rowOff>
    </xdr:from>
    <xdr:to>
      <xdr:col>15</xdr:col>
      <xdr:colOff>50800</xdr:colOff>
      <xdr:row>37</xdr:row>
      <xdr:rowOff>91440</xdr:rowOff>
    </xdr:to>
    <xdr:cxnSp macro="">
      <xdr:nvCxnSpPr>
        <xdr:cNvPr id="80" name="直線コネクタ 79">
          <a:extLst>
            <a:ext uri="{FF2B5EF4-FFF2-40B4-BE49-F238E27FC236}">
              <a16:creationId xmlns:a16="http://schemas.microsoft.com/office/drawing/2014/main" id="{D0E659E6-20AD-49E4-B00D-DB2E44D98523}"/>
            </a:ext>
          </a:extLst>
        </xdr:cNvPr>
        <xdr:cNvCxnSpPr/>
      </xdr:nvCxnSpPr>
      <xdr:spPr>
        <a:xfrm>
          <a:off x="2019300" y="64065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151130</xdr:rowOff>
    </xdr:from>
    <xdr:to>
      <xdr:col>6</xdr:col>
      <xdr:colOff>38100</xdr:colOff>
      <xdr:row>37</xdr:row>
      <xdr:rowOff>81280</xdr:rowOff>
    </xdr:to>
    <xdr:sp macro="" textlink="">
      <xdr:nvSpPr>
        <xdr:cNvPr id="81" name="楕円 80">
          <a:extLst>
            <a:ext uri="{FF2B5EF4-FFF2-40B4-BE49-F238E27FC236}">
              <a16:creationId xmlns:a16="http://schemas.microsoft.com/office/drawing/2014/main" id="{5208D640-100E-4495-8C62-9E634423C260}"/>
            </a:ext>
          </a:extLst>
        </xdr:cNvPr>
        <xdr:cNvSpPr/>
      </xdr:nvSpPr>
      <xdr:spPr>
        <a:xfrm>
          <a:off x="1079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62865</xdr:rowOff>
    </xdr:to>
    <xdr:cxnSp macro="">
      <xdr:nvCxnSpPr>
        <xdr:cNvPr id="82" name="直線コネクタ 81">
          <a:extLst>
            <a:ext uri="{FF2B5EF4-FFF2-40B4-BE49-F238E27FC236}">
              <a16:creationId xmlns:a16="http://schemas.microsoft.com/office/drawing/2014/main" id="{66DCC52C-4ECD-42CB-B0BA-3C7370D6A36C}"/>
            </a:ext>
          </a:extLst>
        </xdr:cNvPr>
        <xdr:cNvCxnSpPr/>
      </xdr:nvCxnSpPr>
      <xdr:spPr>
        <a:xfrm>
          <a:off x="1130300" y="63741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3" name="n_1aveValue【道路】&#10;有形固定資産減価償却率">
          <a:extLst>
            <a:ext uri="{FF2B5EF4-FFF2-40B4-BE49-F238E27FC236}">
              <a16:creationId xmlns:a16="http://schemas.microsoft.com/office/drawing/2014/main" id="{CEA58A94-F246-401C-9D31-821A2BAD5691}"/>
            </a:ext>
          </a:extLst>
        </xdr:cNvPr>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4" name="n_2aveValue【道路】&#10;有形固定資産減価償却率">
          <a:extLst>
            <a:ext uri="{FF2B5EF4-FFF2-40B4-BE49-F238E27FC236}">
              <a16:creationId xmlns:a16="http://schemas.microsoft.com/office/drawing/2014/main" id="{9AD0A3DE-2E9B-44E5-89C7-10C7385F09EF}"/>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92652E06-BB52-462E-9B5F-D3553C00DB97}"/>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0CF8DCF7-A9E4-41BC-9947-BAF28718D690}"/>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17797</xdr:rowOff>
    </xdr:from>
    <xdr:ext cx="405111" cy="259045"/>
    <xdr:sp macro="" textlink="">
      <xdr:nvSpPr>
        <xdr:cNvPr id="87" name="n_1mainValue【道路】&#10;有形固定資産減価償却率">
          <a:extLst>
            <a:ext uri="{FF2B5EF4-FFF2-40B4-BE49-F238E27FC236}">
              <a16:creationId xmlns:a16="http://schemas.microsoft.com/office/drawing/2014/main" id="{1910DDA7-050E-45CF-AB66-B83C0364BBD0}"/>
            </a:ext>
          </a:extLst>
        </xdr:cNvPr>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158767</xdr:rowOff>
    </xdr:from>
    <xdr:ext cx="405111" cy="259045"/>
    <xdr:sp macro="" textlink="">
      <xdr:nvSpPr>
        <xdr:cNvPr id="88" name="n_2mainValue【道路】&#10;有形固定資産減価償却率">
          <a:extLst>
            <a:ext uri="{FF2B5EF4-FFF2-40B4-BE49-F238E27FC236}">
              <a16:creationId xmlns:a16="http://schemas.microsoft.com/office/drawing/2014/main" id="{AAA50D03-C0B0-4840-885E-F549C9347469}"/>
            </a:ext>
          </a:extLst>
        </xdr:cNvPr>
        <xdr:cNvSpPr txBox="1"/>
      </xdr:nvSpPr>
      <xdr:spPr>
        <a:xfrm>
          <a:off x="2705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130192</xdr:rowOff>
    </xdr:from>
    <xdr:ext cx="405111" cy="259045"/>
    <xdr:sp macro="" textlink="">
      <xdr:nvSpPr>
        <xdr:cNvPr id="89" name="n_3mainValue【道路】&#10;有形固定資産減価償却率">
          <a:extLst>
            <a:ext uri="{FF2B5EF4-FFF2-40B4-BE49-F238E27FC236}">
              <a16:creationId xmlns:a16="http://schemas.microsoft.com/office/drawing/2014/main" id="{FC40A40E-E71E-4938-9F4F-1209ED768DED}"/>
            </a:ext>
          </a:extLst>
        </xdr:cNvPr>
        <xdr:cNvSpPr txBox="1"/>
      </xdr:nvSpPr>
      <xdr:spPr>
        <a:xfrm>
          <a:off x="1816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90" name="n_4mainValue【道路】&#10;有形固定資産減価償却率">
          <a:extLst>
            <a:ext uri="{FF2B5EF4-FFF2-40B4-BE49-F238E27FC236}">
              <a16:creationId xmlns:a16="http://schemas.microsoft.com/office/drawing/2014/main" id="{AE09A109-433D-4484-B85A-13F51A31773B}"/>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AF469E9-7A6B-4F6D-B149-1D68EA7116D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0FE52DA-A127-42B7-B397-32141A693D3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2D12201-0C72-4E1C-9671-D4383508AA3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5E45BFC-99E1-4112-B2E3-CE0BED61451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BF64AE4-F27F-4DED-BCD6-6BF53E17188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D74EADA-E0F6-4E3E-94BD-BA52636C3E6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472D536-8649-4F3D-9B3C-02D94570FDA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21EF392-371D-4037-A023-AFCC141A6FE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45AB367-709A-48D5-8B35-8F2BC7939D4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0EE31AA-DEB1-4E58-B190-4AFC0383D42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3E8DD1DF-D33A-46F1-BEA5-5F86029CE35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BD720F07-1509-451E-B857-297CA8666AD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4D412F5D-5F04-424B-AF22-A773874CFE8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AB92BC46-740B-4C4C-A4FB-1FE0E69B412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5A296964-D9F3-44A2-B792-140119639E1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BC38D7C0-C1F1-4967-9201-8ACB99ED794B}"/>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908647E4-111D-4D1C-B23C-B91535C1E46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7D3EF3F4-3F03-4454-A6C4-B94E1B0FD40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42635D8-49C8-45CE-BB7C-12AB0970607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9741CE3F-27F6-47AA-B2A3-6FDE45A2B3F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235445C-B1D1-4767-AEAC-3BE3A3086BB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62763824-6694-4402-9DA0-E0493954BDD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C2F9B03E-7AC3-4794-8B57-8BCB50A2BDD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a:extLst>
            <a:ext uri="{FF2B5EF4-FFF2-40B4-BE49-F238E27FC236}">
              <a16:creationId xmlns:a16="http://schemas.microsoft.com/office/drawing/2014/main" id="{BFC8A2CD-F297-4D9E-AB8C-D11DA82898B2}"/>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a:extLst>
            <a:ext uri="{FF2B5EF4-FFF2-40B4-BE49-F238E27FC236}">
              <a16:creationId xmlns:a16="http://schemas.microsoft.com/office/drawing/2014/main" id="{F9989F71-672D-493C-8BC3-7E0CB393BDA6}"/>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a:extLst>
            <a:ext uri="{FF2B5EF4-FFF2-40B4-BE49-F238E27FC236}">
              <a16:creationId xmlns:a16="http://schemas.microsoft.com/office/drawing/2014/main" id="{784C6FC6-34F9-4C11-A3D0-E53E0F11AE93}"/>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a:extLst>
            <a:ext uri="{FF2B5EF4-FFF2-40B4-BE49-F238E27FC236}">
              <a16:creationId xmlns:a16="http://schemas.microsoft.com/office/drawing/2014/main" id="{9DE53793-F741-41AA-940C-F9C83A347717}"/>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a:extLst>
            <a:ext uri="{FF2B5EF4-FFF2-40B4-BE49-F238E27FC236}">
              <a16:creationId xmlns:a16="http://schemas.microsoft.com/office/drawing/2014/main" id="{8C01C7CE-A635-4F7C-AF30-EB4B7A1B1183}"/>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106921</xdr:rowOff>
    </xdr:from>
    <xdr:ext cx="534377" cy="259045"/>
    <xdr:sp macro="" textlink="">
      <xdr:nvSpPr>
        <xdr:cNvPr id="119" name="【道路】&#10;一人当たり延長平均値テキスト">
          <a:extLst>
            <a:ext uri="{FF2B5EF4-FFF2-40B4-BE49-F238E27FC236}">
              <a16:creationId xmlns:a16="http://schemas.microsoft.com/office/drawing/2014/main" id="{DA5F6F67-B65B-4AB8-BA6E-0F1F003B10C3}"/>
            </a:ext>
          </a:extLst>
        </xdr:cNvPr>
        <xdr:cNvSpPr txBox="1"/>
      </xdr:nvSpPr>
      <xdr:spPr>
        <a:xfrm>
          <a:off x="10515600" y="6622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a:extLst>
            <a:ext uri="{FF2B5EF4-FFF2-40B4-BE49-F238E27FC236}">
              <a16:creationId xmlns:a16="http://schemas.microsoft.com/office/drawing/2014/main" id="{AEF1AC95-F93D-4A59-B158-191277A98EBD}"/>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a:extLst>
            <a:ext uri="{FF2B5EF4-FFF2-40B4-BE49-F238E27FC236}">
              <a16:creationId xmlns:a16="http://schemas.microsoft.com/office/drawing/2014/main" id="{F4843809-DD5F-4DDD-9044-FB641010836E}"/>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a:extLst>
            <a:ext uri="{FF2B5EF4-FFF2-40B4-BE49-F238E27FC236}">
              <a16:creationId xmlns:a16="http://schemas.microsoft.com/office/drawing/2014/main" id="{BB8C5B88-28BB-4CFB-9A20-83A8A1138A8A}"/>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a:extLst>
            <a:ext uri="{FF2B5EF4-FFF2-40B4-BE49-F238E27FC236}">
              <a16:creationId xmlns:a16="http://schemas.microsoft.com/office/drawing/2014/main" id="{E470F7F7-ADEA-4309-AF8D-A49CAE193ED1}"/>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a:extLst>
            <a:ext uri="{FF2B5EF4-FFF2-40B4-BE49-F238E27FC236}">
              <a16:creationId xmlns:a16="http://schemas.microsoft.com/office/drawing/2014/main" id="{6C765E23-9351-4D6B-93E3-F6C2A3034FF9}"/>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5414013-FA1A-4B92-809C-484029CB20D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61985D1-3D81-4E2D-8CEB-6E108C641A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D558072-BB1A-4D9D-8D3F-15F71A882B1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520F13B-F128-4E79-A558-E01CD132E80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F57B2C7-61E1-4D23-8A11-C4AC2405704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10701</xdr:rowOff>
    </xdr:from>
    <xdr:to>
      <xdr:col>55</xdr:col>
      <xdr:colOff>50800</xdr:colOff>
      <xdr:row>40</xdr:row>
      <xdr:rowOff>112301</xdr:rowOff>
    </xdr:to>
    <xdr:sp macro="" textlink="">
      <xdr:nvSpPr>
        <xdr:cNvPr id="130" name="楕円 129">
          <a:extLst>
            <a:ext uri="{FF2B5EF4-FFF2-40B4-BE49-F238E27FC236}">
              <a16:creationId xmlns:a16="http://schemas.microsoft.com/office/drawing/2014/main" id="{8D5E9A76-2BC2-4228-AA3B-11DA370EAD45}"/>
            </a:ext>
          </a:extLst>
        </xdr:cNvPr>
        <xdr:cNvSpPr/>
      </xdr:nvSpPr>
      <xdr:spPr>
        <a:xfrm>
          <a:off x="10426700" y="686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160578</xdr:rowOff>
    </xdr:from>
    <xdr:ext cx="534377" cy="259045"/>
    <xdr:sp macro="" textlink="">
      <xdr:nvSpPr>
        <xdr:cNvPr id="131" name="【道路】&#10;一人当たり延長該当値テキスト">
          <a:extLst>
            <a:ext uri="{FF2B5EF4-FFF2-40B4-BE49-F238E27FC236}">
              <a16:creationId xmlns:a16="http://schemas.microsoft.com/office/drawing/2014/main" id="{B5B7562E-976B-4AA9-8883-A387AB355BEA}"/>
            </a:ext>
          </a:extLst>
        </xdr:cNvPr>
        <xdr:cNvSpPr txBox="1"/>
      </xdr:nvSpPr>
      <xdr:spPr>
        <a:xfrm>
          <a:off x="10515600" y="684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16797</xdr:rowOff>
    </xdr:from>
    <xdr:to>
      <xdr:col>50</xdr:col>
      <xdr:colOff>165100</xdr:colOff>
      <xdr:row>40</xdr:row>
      <xdr:rowOff>118397</xdr:rowOff>
    </xdr:to>
    <xdr:sp macro="" textlink="">
      <xdr:nvSpPr>
        <xdr:cNvPr id="132" name="楕円 131">
          <a:extLst>
            <a:ext uri="{FF2B5EF4-FFF2-40B4-BE49-F238E27FC236}">
              <a16:creationId xmlns:a16="http://schemas.microsoft.com/office/drawing/2014/main" id="{8A09688E-3C1A-44D4-8627-5A95581F4282}"/>
            </a:ext>
          </a:extLst>
        </xdr:cNvPr>
        <xdr:cNvSpPr/>
      </xdr:nvSpPr>
      <xdr:spPr>
        <a:xfrm>
          <a:off x="9588500" y="687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61501</xdr:rowOff>
    </xdr:from>
    <xdr:to>
      <xdr:col>55</xdr:col>
      <xdr:colOff>0</xdr:colOff>
      <xdr:row>40</xdr:row>
      <xdr:rowOff>67597</xdr:rowOff>
    </xdr:to>
    <xdr:cxnSp macro="">
      <xdr:nvCxnSpPr>
        <xdr:cNvPr id="133" name="直線コネクタ 132">
          <a:extLst>
            <a:ext uri="{FF2B5EF4-FFF2-40B4-BE49-F238E27FC236}">
              <a16:creationId xmlns:a16="http://schemas.microsoft.com/office/drawing/2014/main" id="{20D57C0E-1DD7-4B00-A43B-AE18438DE617}"/>
            </a:ext>
          </a:extLst>
        </xdr:cNvPr>
        <xdr:cNvCxnSpPr/>
      </xdr:nvCxnSpPr>
      <xdr:spPr>
        <a:xfrm flipV="1">
          <a:off x="9639300" y="6919501"/>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26276</xdr:rowOff>
    </xdr:from>
    <xdr:to>
      <xdr:col>46</xdr:col>
      <xdr:colOff>38100</xdr:colOff>
      <xdr:row>40</xdr:row>
      <xdr:rowOff>127876</xdr:rowOff>
    </xdr:to>
    <xdr:sp macro="" textlink="">
      <xdr:nvSpPr>
        <xdr:cNvPr id="134" name="楕円 133">
          <a:extLst>
            <a:ext uri="{FF2B5EF4-FFF2-40B4-BE49-F238E27FC236}">
              <a16:creationId xmlns:a16="http://schemas.microsoft.com/office/drawing/2014/main" id="{E2A41535-D0A3-4A7E-8D00-00E11ABEB80C}"/>
            </a:ext>
          </a:extLst>
        </xdr:cNvPr>
        <xdr:cNvSpPr/>
      </xdr:nvSpPr>
      <xdr:spPr>
        <a:xfrm>
          <a:off x="8699500" y="68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67597</xdr:rowOff>
    </xdr:from>
    <xdr:to>
      <xdr:col>50</xdr:col>
      <xdr:colOff>114300</xdr:colOff>
      <xdr:row>40</xdr:row>
      <xdr:rowOff>77076</xdr:rowOff>
    </xdr:to>
    <xdr:cxnSp macro="">
      <xdr:nvCxnSpPr>
        <xdr:cNvPr id="135" name="直線コネクタ 134">
          <a:extLst>
            <a:ext uri="{FF2B5EF4-FFF2-40B4-BE49-F238E27FC236}">
              <a16:creationId xmlns:a16="http://schemas.microsoft.com/office/drawing/2014/main" id="{40D5955A-5AF7-425F-8802-BD0F04090A5D}"/>
            </a:ext>
          </a:extLst>
        </xdr:cNvPr>
        <xdr:cNvCxnSpPr/>
      </xdr:nvCxnSpPr>
      <xdr:spPr>
        <a:xfrm flipV="1">
          <a:off x="8750300" y="6925597"/>
          <a:ext cx="889000" cy="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30399</xdr:rowOff>
    </xdr:from>
    <xdr:to>
      <xdr:col>41</xdr:col>
      <xdr:colOff>101600</xdr:colOff>
      <xdr:row>40</xdr:row>
      <xdr:rowOff>131999</xdr:rowOff>
    </xdr:to>
    <xdr:sp macro="" textlink="">
      <xdr:nvSpPr>
        <xdr:cNvPr id="136" name="楕円 135">
          <a:extLst>
            <a:ext uri="{FF2B5EF4-FFF2-40B4-BE49-F238E27FC236}">
              <a16:creationId xmlns:a16="http://schemas.microsoft.com/office/drawing/2014/main" id="{E250C5B5-DC15-4618-A7B0-4DE9286BB608}"/>
            </a:ext>
          </a:extLst>
        </xdr:cNvPr>
        <xdr:cNvSpPr/>
      </xdr:nvSpPr>
      <xdr:spPr>
        <a:xfrm>
          <a:off x="7810500" y="688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77076</xdr:rowOff>
    </xdr:from>
    <xdr:to>
      <xdr:col>45</xdr:col>
      <xdr:colOff>177800</xdr:colOff>
      <xdr:row>40</xdr:row>
      <xdr:rowOff>81199</xdr:rowOff>
    </xdr:to>
    <xdr:cxnSp macro="">
      <xdr:nvCxnSpPr>
        <xdr:cNvPr id="137" name="直線コネクタ 136">
          <a:extLst>
            <a:ext uri="{FF2B5EF4-FFF2-40B4-BE49-F238E27FC236}">
              <a16:creationId xmlns:a16="http://schemas.microsoft.com/office/drawing/2014/main" id="{F55BF72A-CA8B-44AF-9EC6-59A9AC931000}"/>
            </a:ext>
          </a:extLst>
        </xdr:cNvPr>
        <xdr:cNvCxnSpPr/>
      </xdr:nvCxnSpPr>
      <xdr:spPr>
        <a:xfrm flipV="1">
          <a:off x="7861300" y="6935076"/>
          <a:ext cx="889000" cy="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38651</xdr:rowOff>
    </xdr:from>
    <xdr:to>
      <xdr:col>36</xdr:col>
      <xdr:colOff>165100</xdr:colOff>
      <xdr:row>40</xdr:row>
      <xdr:rowOff>140251</xdr:rowOff>
    </xdr:to>
    <xdr:sp macro="" textlink="">
      <xdr:nvSpPr>
        <xdr:cNvPr id="138" name="楕円 137">
          <a:extLst>
            <a:ext uri="{FF2B5EF4-FFF2-40B4-BE49-F238E27FC236}">
              <a16:creationId xmlns:a16="http://schemas.microsoft.com/office/drawing/2014/main" id="{1630BCDB-1EA7-425B-993F-26F4E74320D0}"/>
            </a:ext>
          </a:extLst>
        </xdr:cNvPr>
        <xdr:cNvSpPr/>
      </xdr:nvSpPr>
      <xdr:spPr>
        <a:xfrm>
          <a:off x="6921500" y="689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81199</xdr:rowOff>
    </xdr:from>
    <xdr:to>
      <xdr:col>41</xdr:col>
      <xdr:colOff>50800</xdr:colOff>
      <xdr:row>40</xdr:row>
      <xdr:rowOff>89451</xdr:rowOff>
    </xdr:to>
    <xdr:cxnSp macro="">
      <xdr:nvCxnSpPr>
        <xdr:cNvPr id="139" name="直線コネクタ 138">
          <a:extLst>
            <a:ext uri="{FF2B5EF4-FFF2-40B4-BE49-F238E27FC236}">
              <a16:creationId xmlns:a16="http://schemas.microsoft.com/office/drawing/2014/main" id="{927482F5-993B-4E59-B05D-092DFCAD08AD}"/>
            </a:ext>
          </a:extLst>
        </xdr:cNvPr>
        <xdr:cNvCxnSpPr/>
      </xdr:nvCxnSpPr>
      <xdr:spPr>
        <a:xfrm flipV="1">
          <a:off x="6972300" y="6939199"/>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38820</xdr:rowOff>
    </xdr:from>
    <xdr:ext cx="534377" cy="259045"/>
    <xdr:sp macro="" textlink="">
      <xdr:nvSpPr>
        <xdr:cNvPr id="140" name="n_1aveValue【道路】&#10;一人当たり延長">
          <a:extLst>
            <a:ext uri="{FF2B5EF4-FFF2-40B4-BE49-F238E27FC236}">
              <a16:creationId xmlns:a16="http://schemas.microsoft.com/office/drawing/2014/main" id="{9CB28F75-BD53-42FE-85F7-236478C1276A}"/>
            </a:ext>
          </a:extLst>
        </xdr:cNvPr>
        <xdr:cNvSpPr txBox="1"/>
      </xdr:nvSpPr>
      <xdr:spPr>
        <a:xfrm>
          <a:off x="93594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45693</xdr:rowOff>
    </xdr:from>
    <xdr:ext cx="534377" cy="259045"/>
    <xdr:sp macro="" textlink="">
      <xdr:nvSpPr>
        <xdr:cNvPr id="141" name="n_2aveValue【道路】&#10;一人当たり延長">
          <a:extLst>
            <a:ext uri="{FF2B5EF4-FFF2-40B4-BE49-F238E27FC236}">
              <a16:creationId xmlns:a16="http://schemas.microsoft.com/office/drawing/2014/main" id="{F3D9E8EE-6331-4EED-940A-610082F64C64}"/>
            </a:ext>
          </a:extLst>
        </xdr:cNvPr>
        <xdr:cNvSpPr txBox="1"/>
      </xdr:nvSpPr>
      <xdr:spPr>
        <a:xfrm>
          <a:off x="8483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40863</xdr:rowOff>
    </xdr:from>
    <xdr:ext cx="534377" cy="259045"/>
    <xdr:sp macro="" textlink="">
      <xdr:nvSpPr>
        <xdr:cNvPr id="142" name="n_3aveValue【道路】&#10;一人当たり延長">
          <a:extLst>
            <a:ext uri="{FF2B5EF4-FFF2-40B4-BE49-F238E27FC236}">
              <a16:creationId xmlns:a16="http://schemas.microsoft.com/office/drawing/2014/main" id="{4141CDCB-6034-4315-924E-E5F7676AF434}"/>
            </a:ext>
          </a:extLst>
        </xdr:cNvPr>
        <xdr:cNvSpPr txBox="1"/>
      </xdr:nvSpPr>
      <xdr:spPr>
        <a:xfrm>
          <a:off x="7594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36085</xdr:rowOff>
    </xdr:from>
    <xdr:ext cx="534377" cy="259045"/>
    <xdr:sp macro="" textlink="">
      <xdr:nvSpPr>
        <xdr:cNvPr id="143" name="n_4aveValue【道路】&#10;一人当たり延長">
          <a:extLst>
            <a:ext uri="{FF2B5EF4-FFF2-40B4-BE49-F238E27FC236}">
              <a16:creationId xmlns:a16="http://schemas.microsoft.com/office/drawing/2014/main" id="{8A213916-D592-44ED-8DC3-AECB28B9D274}"/>
            </a:ext>
          </a:extLst>
        </xdr:cNvPr>
        <xdr:cNvSpPr txBox="1"/>
      </xdr:nvSpPr>
      <xdr:spPr>
        <a:xfrm>
          <a:off x="670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109524</xdr:rowOff>
    </xdr:from>
    <xdr:ext cx="534377" cy="259045"/>
    <xdr:sp macro="" textlink="">
      <xdr:nvSpPr>
        <xdr:cNvPr id="144" name="n_1mainValue【道路】&#10;一人当たり延長">
          <a:extLst>
            <a:ext uri="{FF2B5EF4-FFF2-40B4-BE49-F238E27FC236}">
              <a16:creationId xmlns:a16="http://schemas.microsoft.com/office/drawing/2014/main" id="{2D42CD03-93E6-4ED0-B151-0328C859DB54}"/>
            </a:ext>
          </a:extLst>
        </xdr:cNvPr>
        <xdr:cNvSpPr txBox="1"/>
      </xdr:nvSpPr>
      <xdr:spPr>
        <a:xfrm>
          <a:off x="9359411" y="696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119003</xdr:rowOff>
    </xdr:from>
    <xdr:ext cx="534377" cy="259045"/>
    <xdr:sp macro="" textlink="">
      <xdr:nvSpPr>
        <xdr:cNvPr id="145" name="n_2mainValue【道路】&#10;一人当たり延長">
          <a:extLst>
            <a:ext uri="{FF2B5EF4-FFF2-40B4-BE49-F238E27FC236}">
              <a16:creationId xmlns:a16="http://schemas.microsoft.com/office/drawing/2014/main" id="{36B61000-0DA5-4643-A173-52FAB709EE1A}"/>
            </a:ext>
          </a:extLst>
        </xdr:cNvPr>
        <xdr:cNvSpPr txBox="1"/>
      </xdr:nvSpPr>
      <xdr:spPr>
        <a:xfrm>
          <a:off x="8483111" y="697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123126</xdr:rowOff>
    </xdr:from>
    <xdr:ext cx="534377" cy="259045"/>
    <xdr:sp macro="" textlink="">
      <xdr:nvSpPr>
        <xdr:cNvPr id="146" name="n_3mainValue【道路】&#10;一人当たり延長">
          <a:extLst>
            <a:ext uri="{FF2B5EF4-FFF2-40B4-BE49-F238E27FC236}">
              <a16:creationId xmlns:a16="http://schemas.microsoft.com/office/drawing/2014/main" id="{567F23AC-065D-419A-94DD-69E3D766CCCF}"/>
            </a:ext>
          </a:extLst>
        </xdr:cNvPr>
        <xdr:cNvSpPr txBox="1"/>
      </xdr:nvSpPr>
      <xdr:spPr>
        <a:xfrm>
          <a:off x="7594111" y="698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131378</xdr:rowOff>
    </xdr:from>
    <xdr:ext cx="534377" cy="259045"/>
    <xdr:sp macro="" textlink="">
      <xdr:nvSpPr>
        <xdr:cNvPr id="147" name="n_4mainValue【道路】&#10;一人当たり延長">
          <a:extLst>
            <a:ext uri="{FF2B5EF4-FFF2-40B4-BE49-F238E27FC236}">
              <a16:creationId xmlns:a16="http://schemas.microsoft.com/office/drawing/2014/main" id="{6D181470-EC31-42F8-B319-D4A74C79A454}"/>
            </a:ext>
          </a:extLst>
        </xdr:cNvPr>
        <xdr:cNvSpPr txBox="1"/>
      </xdr:nvSpPr>
      <xdr:spPr>
        <a:xfrm>
          <a:off x="6705111" y="698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C5CA720B-6C0C-42CE-8563-DDEF5C5FA99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2BEDE2EB-2E2F-4AD2-8EC3-EE1C288D3E3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2A44B2E-9E8C-4975-8A7E-07BC567D5E7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4ADBA63C-B18A-4E91-A082-5348BE83DF5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69046768-B75D-43FF-ADC3-6D82E73A120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9FBE285-B8C2-4951-84BF-3853C4E1401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529C4696-3833-408F-B9C0-D2B3AB567A3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29D5CF20-759A-4C38-BEDA-FFC197F63FF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7ED31FEF-64EE-4C05-8B18-03E8D30C8D7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EBB2800-59CB-4A8E-AE3C-A4DD4DA1F99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5E1757F-CD09-4169-87ED-D04DA072CCE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5ABE98BD-C62B-4E3D-AEF0-C91B5202167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4D9F2FCE-E017-4C45-AC28-473D2E42F43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9414CBF1-0552-47FB-8957-AF241CEC46D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E52C0114-175A-459A-B8FF-CC24CC60664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5DA80B4E-8A14-4B02-8419-C4F87D79AA0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67D2F142-88C4-4FED-8972-7FF1A92F295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31D8B39E-9DBB-4ECE-BE14-B7498E5A049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3BC04589-C1C0-4F2C-9017-A673277E45A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672E598C-BD38-4561-AC0D-ECD10EFCC88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A870A8F6-00B2-4756-ACED-17E69AA375B5}"/>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8CBAD4B-F8D3-4B73-AD5F-03A8D9F8D8A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37BABD13-0B97-43C8-8478-3F314B7FB4A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a:extLst>
            <a:ext uri="{FF2B5EF4-FFF2-40B4-BE49-F238E27FC236}">
              <a16:creationId xmlns:a16="http://schemas.microsoft.com/office/drawing/2014/main" id="{62DBCD06-6950-4AB7-92F5-08E55632879D}"/>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1A3F207-71B1-47BF-AF31-99103D083632}"/>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a:extLst>
            <a:ext uri="{FF2B5EF4-FFF2-40B4-BE49-F238E27FC236}">
              <a16:creationId xmlns:a16="http://schemas.microsoft.com/office/drawing/2014/main" id="{C1343290-7738-449C-A905-5FFF7D9213ED}"/>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18923FA3-C235-4E34-BAEF-D1037C06E341}"/>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a:extLst>
            <a:ext uri="{FF2B5EF4-FFF2-40B4-BE49-F238E27FC236}">
              <a16:creationId xmlns:a16="http://schemas.microsoft.com/office/drawing/2014/main" id="{8B0531DB-5EBD-4E13-8F8E-AB07D4DA2B83}"/>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B81F7BEA-40DE-4F9E-9C42-5BBCAFA11870}"/>
            </a:ext>
          </a:extLst>
        </xdr:cNvPr>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a:extLst>
            <a:ext uri="{FF2B5EF4-FFF2-40B4-BE49-F238E27FC236}">
              <a16:creationId xmlns:a16="http://schemas.microsoft.com/office/drawing/2014/main" id="{6A65A4FA-7ED0-42DA-9F08-CC71363E3465}"/>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a:extLst>
            <a:ext uri="{FF2B5EF4-FFF2-40B4-BE49-F238E27FC236}">
              <a16:creationId xmlns:a16="http://schemas.microsoft.com/office/drawing/2014/main" id="{7BF98767-6BE4-441B-A04A-320D867B2827}"/>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a:extLst>
            <a:ext uri="{FF2B5EF4-FFF2-40B4-BE49-F238E27FC236}">
              <a16:creationId xmlns:a16="http://schemas.microsoft.com/office/drawing/2014/main" id="{D26BC3E0-4D2D-462B-87B6-751BE28EA4A0}"/>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a:extLst>
            <a:ext uri="{FF2B5EF4-FFF2-40B4-BE49-F238E27FC236}">
              <a16:creationId xmlns:a16="http://schemas.microsoft.com/office/drawing/2014/main" id="{2AF63C43-5160-4D78-93C4-E59C1C6F4B04}"/>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a:extLst>
            <a:ext uri="{FF2B5EF4-FFF2-40B4-BE49-F238E27FC236}">
              <a16:creationId xmlns:a16="http://schemas.microsoft.com/office/drawing/2014/main" id="{C1DA053A-CEA9-4CAC-B9BF-D4932AD82B95}"/>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F9BA6CF-DB32-4836-A72F-69A4A564EB0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892B1D9-6014-4B51-8A77-C0BA1C9BA80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D3D277E-D6E1-41CE-AAC8-B81A4A753D6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3096262-5B84-4FF0-B7E7-76A08A5385D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94BC252-89A5-4E63-8C25-FF1614AAF44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84455</xdr:rowOff>
    </xdr:from>
    <xdr:to>
      <xdr:col>24</xdr:col>
      <xdr:colOff>114300</xdr:colOff>
      <xdr:row>63</xdr:row>
      <xdr:rowOff>14605</xdr:rowOff>
    </xdr:to>
    <xdr:sp macro="" textlink="">
      <xdr:nvSpPr>
        <xdr:cNvPr id="187" name="楕円 186">
          <a:extLst>
            <a:ext uri="{FF2B5EF4-FFF2-40B4-BE49-F238E27FC236}">
              <a16:creationId xmlns:a16="http://schemas.microsoft.com/office/drawing/2014/main" id="{E99B748A-EBA7-4F24-B17C-8A3F7A835A79}"/>
            </a:ext>
          </a:extLst>
        </xdr:cNvPr>
        <xdr:cNvSpPr/>
      </xdr:nvSpPr>
      <xdr:spPr>
        <a:xfrm>
          <a:off x="45847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107332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CE918CA0-93BC-4188-B9C4-28AD486816DF}"/>
            </a:ext>
          </a:extLst>
        </xdr:cNvPr>
        <xdr:cNvSpPr txBox="1"/>
      </xdr:nvSpPr>
      <xdr:spPr>
        <a:xfrm>
          <a:off x="4673600" y="1056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61595</xdr:rowOff>
    </xdr:from>
    <xdr:to>
      <xdr:col>20</xdr:col>
      <xdr:colOff>38100</xdr:colOff>
      <xdr:row>62</xdr:row>
      <xdr:rowOff>163195</xdr:rowOff>
    </xdr:to>
    <xdr:sp macro="" textlink="">
      <xdr:nvSpPr>
        <xdr:cNvPr id="189" name="楕円 188">
          <a:extLst>
            <a:ext uri="{FF2B5EF4-FFF2-40B4-BE49-F238E27FC236}">
              <a16:creationId xmlns:a16="http://schemas.microsoft.com/office/drawing/2014/main" id="{E32F1505-CCC6-4C01-92D6-69107DAE47F3}"/>
            </a:ext>
          </a:extLst>
        </xdr:cNvPr>
        <xdr:cNvSpPr/>
      </xdr:nvSpPr>
      <xdr:spPr>
        <a:xfrm>
          <a:off x="3746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112395</xdr:rowOff>
    </xdr:from>
    <xdr:to>
      <xdr:col>24</xdr:col>
      <xdr:colOff>63500</xdr:colOff>
      <xdr:row>62</xdr:row>
      <xdr:rowOff>135255</xdr:rowOff>
    </xdr:to>
    <xdr:cxnSp macro="">
      <xdr:nvCxnSpPr>
        <xdr:cNvPr id="190" name="直線コネクタ 189">
          <a:extLst>
            <a:ext uri="{FF2B5EF4-FFF2-40B4-BE49-F238E27FC236}">
              <a16:creationId xmlns:a16="http://schemas.microsoft.com/office/drawing/2014/main" id="{4EA4FA76-3EA6-493A-96EB-7A7C5EEEF10A}"/>
            </a:ext>
          </a:extLst>
        </xdr:cNvPr>
        <xdr:cNvCxnSpPr/>
      </xdr:nvCxnSpPr>
      <xdr:spPr>
        <a:xfrm>
          <a:off x="3797300" y="107422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33020</xdr:rowOff>
    </xdr:from>
    <xdr:to>
      <xdr:col>15</xdr:col>
      <xdr:colOff>101600</xdr:colOff>
      <xdr:row>62</xdr:row>
      <xdr:rowOff>134620</xdr:rowOff>
    </xdr:to>
    <xdr:sp macro="" textlink="">
      <xdr:nvSpPr>
        <xdr:cNvPr id="191" name="楕円 190">
          <a:extLst>
            <a:ext uri="{FF2B5EF4-FFF2-40B4-BE49-F238E27FC236}">
              <a16:creationId xmlns:a16="http://schemas.microsoft.com/office/drawing/2014/main" id="{CC194D25-9A17-4B28-8504-42D0624B9886}"/>
            </a:ext>
          </a:extLst>
        </xdr:cNvPr>
        <xdr:cNvSpPr/>
      </xdr:nvSpPr>
      <xdr:spPr>
        <a:xfrm>
          <a:off x="2857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83820</xdr:rowOff>
    </xdr:from>
    <xdr:to>
      <xdr:col>19</xdr:col>
      <xdr:colOff>177800</xdr:colOff>
      <xdr:row>62</xdr:row>
      <xdr:rowOff>112395</xdr:rowOff>
    </xdr:to>
    <xdr:cxnSp macro="">
      <xdr:nvCxnSpPr>
        <xdr:cNvPr id="192" name="直線コネクタ 191">
          <a:extLst>
            <a:ext uri="{FF2B5EF4-FFF2-40B4-BE49-F238E27FC236}">
              <a16:creationId xmlns:a16="http://schemas.microsoft.com/office/drawing/2014/main" id="{9884CF85-F63F-4928-8B73-9D484D91D750}"/>
            </a:ext>
          </a:extLst>
        </xdr:cNvPr>
        <xdr:cNvCxnSpPr/>
      </xdr:nvCxnSpPr>
      <xdr:spPr>
        <a:xfrm>
          <a:off x="2908300" y="107137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8255</xdr:rowOff>
    </xdr:from>
    <xdr:to>
      <xdr:col>10</xdr:col>
      <xdr:colOff>165100</xdr:colOff>
      <xdr:row>62</xdr:row>
      <xdr:rowOff>109855</xdr:rowOff>
    </xdr:to>
    <xdr:sp macro="" textlink="">
      <xdr:nvSpPr>
        <xdr:cNvPr id="193" name="楕円 192">
          <a:extLst>
            <a:ext uri="{FF2B5EF4-FFF2-40B4-BE49-F238E27FC236}">
              <a16:creationId xmlns:a16="http://schemas.microsoft.com/office/drawing/2014/main" id="{5A7C37D8-9F2A-40E1-9ECE-A214FEF76048}"/>
            </a:ext>
          </a:extLst>
        </xdr:cNvPr>
        <xdr:cNvSpPr/>
      </xdr:nvSpPr>
      <xdr:spPr>
        <a:xfrm>
          <a:off x="1968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59055</xdr:rowOff>
    </xdr:from>
    <xdr:to>
      <xdr:col>15</xdr:col>
      <xdr:colOff>50800</xdr:colOff>
      <xdr:row>62</xdr:row>
      <xdr:rowOff>83820</xdr:rowOff>
    </xdr:to>
    <xdr:cxnSp macro="">
      <xdr:nvCxnSpPr>
        <xdr:cNvPr id="194" name="直線コネクタ 193">
          <a:extLst>
            <a:ext uri="{FF2B5EF4-FFF2-40B4-BE49-F238E27FC236}">
              <a16:creationId xmlns:a16="http://schemas.microsoft.com/office/drawing/2014/main" id="{F1593064-4B5C-4333-A11E-BC3564F6020C}"/>
            </a:ext>
          </a:extLst>
        </xdr:cNvPr>
        <xdr:cNvCxnSpPr/>
      </xdr:nvCxnSpPr>
      <xdr:spPr>
        <a:xfrm>
          <a:off x="2019300" y="106889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151130</xdr:rowOff>
    </xdr:from>
    <xdr:to>
      <xdr:col>6</xdr:col>
      <xdr:colOff>38100</xdr:colOff>
      <xdr:row>62</xdr:row>
      <xdr:rowOff>81280</xdr:rowOff>
    </xdr:to>
    <xdr:sp macro="" textlink="">
      <xdr:nvSpPr>
        <xdr:cNvPr id="195" name="楕円 194">
          <a:extLst>
            <a:ext uri="{FF2B5EF4-FFF2-40B4-BE49-F238E27FC236}">
              <a16:creationId xmlns:a16="http://schemas.microsoft.com/office/drawing/2014/main" id="{D1670772-CC7F-40E4-AEBB-A2DE18327CAF}"/>
            </a:ext>
          </a:extLst>
        </xdr:cNvPr>
        <xdr:cNvSpPr/>
      </xdr:nvSpPr>
      <xdr:spPr>
        <a:xfrm>
          <a:off x="1079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30480</xdr:rowOff>
    </xdr:from>
    <xdr:to>
      <xdr:col>10</xdr:col>
      <xdr:colOff>114300</xdr:colOff>
      <xdr:row>62</xdr:row>
      <xdr:rowOff>59055</xdr:rowOff>
    </xdr:to>
    <xdr:cxnSp macro="">
      <xdr:nvCxnSpPr>
        <xdr:cNvPr id="196" name="直線コネクタ 195">
          <a:extLst>
            <a:ext uri="{FF2B5EF4-FFF2-40B4-BE49-F238E27FC236}">
              <a16:creationId xmlns:a16="http://schemas.microsoft.com/office/drawing/2014/main" id="{6D02B308-0C77-4554-98AB-BEF56829B785}"/>
            </a:ext>
          </a:extLst>
        </xdr:cNvPr>
        <xdr:cNvCxnSpPr/>
      </xdr:nvCxnSpPr>
      <xdr:spPr>
        <a:xfrm>
          <a:off x="1130300" y="106603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7637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BD072343-26AC-47CE-8244-881377133C3C}"/>
            </a:ext>
          </a:extLst>
        </xdr:cNvPr>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143527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479BC9FD-A881-4BE0-A843-C29F7E5B8E14}"/>
            </a:ext>
          </a:extLst>
        </xdr:cNvPr>
        <xdr:cNvSpPr txBox="1"/>
      </xdr:nvSpPr>
      <xdr:spPr>
        <a:xfrm>
          <a:off x="2705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111142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23C6ECF-03DF-4670-BBB1-8F615F4A51F3}"/>
            </a:ext>
          </a:extLst>
        </xdr:cNvPr>
        <xdr:cNvSpPr txBox="1"/>
      </xdr:nvSpPr>
      <xdr:spPr>
        <a:xfrm>
          <a:off x="1816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95267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4E8E286F-21CC-4729-BD79-0AE140835C75}"/>
            </a:ext>
          </a:extLst>
        </xdr:cNvPr>
        <xdr:cNvSpPr txBox="1"/>
      </xdr:nvSpPr>
      <xdr:spPr>
        <a:xfrm>
          <a:off x="927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8272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C09C0CA5-8213-46AD-8330-C0B9D891CB65}"/>
            </a:ext>
          </a:extLst>
        </xdr:cNvPr>
        <xdr:cNvSpPr txBox="1"/>
      </xdr:nvSpPr>
      <xdr:spPr>
        <a:xfrm>
          <a:off x="3582044" y="10466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125747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86DCA102-24A2-4630-917F-A383BD3138D9}"/>
            </a:ext>
          </a:extLst>
        </xdr:cNvPr>
        <xdr:cNvSpPr txBox="1"/>
      </xdr:nvSpPr>
      <xdr:spPr>
        <a:xfrm>
          <a:off x="27057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100982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6DD7D0FA-62E2-4F51-9FFB-6CBDD9EE19FB}"/>
            </a:ext>
          </a:extLst>
        </xdr:cNvPr>
        <xdr:cNvSpPr txBox="1"/>
      </xdr:nvSpPr>
      <xdr:spPr>
        <a:xfrm>
          <a:off x="1816744"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97807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4D7EF8B9-A0CB-403A-BDE9-30C7A5F0EF2D}"/>
            </a:ext>
          </a:extLst>
        </xdr:cNvPr>
        <xdr:cNvSpPr txBox="1"/>
      </xdr:nvSpPr>
      <xdr:spPr>
        <a:xfrm>
          <a:off x="927744" y="1038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81E97FA-C133-4CE2-A318-0B37BAF5E3C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31A3CDD-11A2-414A-93E1-39803D5AE2A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C4FFB1CB-E412-4D73-9E6F-A9E6732DED2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3825B16-A7BE-4676-9B6D-A98E718C886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963E00EF-3E5B-4EE8-8021-9E7869928AE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4B1169A-0D0E-4928-ADB5-27860440D9E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9922386C-DD16-4AB4-BC4B-73FF7766FF4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8689B57F-167C-41C8-AB69-BCD569BE15C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40207E0-04E9-4DBE-BF81-F0DF7587693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952DEDC-F411-44FD-98CD-6BCDE4A15EC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59DD0B10-7D26-4DE9-9DB2-356E4BA0645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12F517DB-28C6-47E4-9C73-259DB9F14487}"/>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BE8BD330-741D-4848-929A-DF2211836B4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F6B788B4-F722-41A6-B4A4-E052A1A4472E}"/>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0CACCF5E-92AB-4A3C-9F5F-5ECAB4C7197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B5119C5F-6311-4B20-BF61-8DB6B148E1B4}"/>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62E35BDE-AD3F-4F8E-9D65-85F2DAA7F4A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E75AC823-11B7-48D7-AEA1-47932FD52284}"/>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C26187C0-814A-4972-A512-01DF974CF14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DD682F9B-243D-44C3-8E32-BDDDEA4C4024}"/>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9F798B3A-4145-49DC-BBC4-24908E6E8F8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04347E6B-F102-49B6-BC82-4AE4EB78E626}"/>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BBA2307E-7DC7-4BD3-B75E-CDEBDA8DC59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01FA7F51-A6D6-4BC2-87DC-397C7EF7619E}"/>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170D8623-4C0B-4419-B828-4BD20FBB0AD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a:extLst>
            <a:ext uri="{FF2B5EF4-FFF2-40B4-BE49-F238E27FC236}">
              <a16:creationId xmlns:a16="http://schemas.microsoft.com/office/drawing/2014/main" id="{8A78A3A4-D9DB-4882-96F7-3278DB38FA29}"/>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B5290EC8-575B-4750-ACEA-B42470692BCB}"/>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a:extLst>
            <a:ext uri="{FF2B5EF4-FFF2-40B4-BE49-F238E27FC236}">
              <a16:creationId xmlns:a16="http://schemas.microsoft.com/office/drawing/2014/main" id="{5F23FC78-4BA2-4B60-ACE5-91B99354A9B5}"/>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1382667-02A6-4168-BBE6-5A831E146950}"/>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a:extLst>
            <a:ext uri="{FF2B5EF4-FFF2-40B4-BE49-F238E27FC236}">
              <a16:creationId xmlns:a16="http://schemas.microsoft.com/office/drawing/2014/main" id="{27D812F2-603D-4522-B075-B68F26B0233A}"/>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41031</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8E8B3811-001D-46D6-8AFE-31D15F823990}"/>
            </a:ext>
          </a:extLst>
        </xdr:cNvPr>
        <xdr:cNvSpPr txBox="1"/>
      </xdr:nvSpPr>
      <xdr:spPr>
        <a:xfrm>
          <a:off x="10515600" y="10842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a:extLst>
            <a:ext uri="{FF2B5EF4-FFF2-40B4-BE49-F238E27FC236}">
              <a16:creationId xmlns:a16="http://schemas.microsoft.com/office/drawing/2014/main" id="{60BC5F8D-FB75-4F7D-A11C-3C4FFB8EEC34}"/>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a:extLst>
            <a:ext uri="{FF2B5EF4-FFF2-40B4-BE49-F238E27FC236}">
              <a16:creationId xmlns:a16="http://schemas.microsoft.com/office/drawing/2014/main" id="{1CF293F9-297C-44D6-A154-430C6F1D4180}"/>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a:extLst>
            <a:ext uri="{FF2B5EF4-FFF2-40B4-BE49-F238E27FC236}">
              <a16:creationId xmlns:a16="http://schemas.microsoft.com/office/drawing/2014/main" id="{9D60CC8B-00FF-4DA8-BD0D-4EF521BF5CFF}"/>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a:extLst>
            <a:ext uri="{FF2B5EF4-FFF2-40B4-BE49-F238E27FC236}">
              <a16:creationId xmlns:a16="http://schemas.microsoft.com/office/drawing/2014/main" id="{3078AA31-16F8-4C04-BC4F-F13633BAE28B}"/>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a:extLst>
            <a:ext uri="{FF2B5EF4-FFF2-40B4-BE49-F238E27FC236}">
              <a16:creationId xmlns:a16="http://schemas.microsoft.com/office/drawing/2014/main" id="{68E13525-9BA4-43FE-8049-5A1B80A86307}"/>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DDAF0EA-34A7-419A-8786-9C21865116A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24A106C-C755-487C-9C32-1AB919B76C3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88E393A-F678-4BB5-9E6D-4E9CD3DED34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0FDE972-191B-4F2A-B4D8-E4A133B9B94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E46E553-DC7F-4F9D-ADD5-E0C682EAB1A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74771</xdr:rowOff>
    </xdr:from>
    <xdr:to>
      <xdr:col>55</xdr:col>
      <xdr:colOff>50800</xdr:colOff>
      <xdr:row>63</xdr:row>
      <xdr:rowOff>4921</xdr:rowOff>
    </xdr:to>
    <xdr:sp macro="" textlink="">
      <xdr:nvSpPr>
        <xdr:cNvPr id="246" name="楕円 245">
          <a:extLst>
            <a:ext uri="{FF2B5EF4-FFF2-40B4-BE49-F238E27FC236}">
              <a16:creationId xmlns:a16="http://schemas.microsoft.com/office/drawing/2014/main" id="{47E62FCD-902E-47BD-93AB-3CA9EB5CEBD2}"/>
            </a:ext>
          </a:extLst>
        </xdr:cNvPr>
        <xdr:cNvSpPr/>
      </xdr:nvSpPr>
      <xdr:spPr>
        <a:xfrm>
          <a:off x="10426700" y="1070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97648</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0760A2CE-9DDD-497B-BE4F-90C7CEEFEC96}"/>
            </a:ext>
          </a:extLst>
        </xdr:cNvPr>
        <xdr:cNvSpPr txBox="1"/>
      </xdr:nvSpPr>
      <xdr:spPr>
        <a:xfrm>
          <a:off x="10515600" y="10556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84596</xdr:rowOff>
    </xdr:from>
    <xdr:to>
      <xdr:col>50</xdr:col>
      <xdr:colOff>165100</xdr:colOff>
      <xdr:row>63</xdr:row>
      <xdr:rowOff>14746</xdr:rowOff>
    </xdr:to>
    <xdr:sp macro="" textlink="">
      <xdr:nvSpPr>
        <xdr:cNvPr id="248" name="楕円 247">
          <a:extLst>
            <a:ext uri="{FF2B5EF4-FFF2-40B4-BE49-F238E27FC236}">
              <a16:creationId xmlns:a16="http://schemas.microsoft.com/office/drawing/2014/main" id="{C6CC6B8E-4BB3-490F-A58D-45C73C194BB2}"/>
            </a:ext>
          </a:extLst>
        </xdr:cNvPr>
        <xdr:cNvSpPr/>
      </xdr:nvSpPr>
      <xdr:spPr>
        <a:xfrm>
          <a:off x="9588500" y="1071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125571</xdr:rowOff>
    </xdr:from>
    <xdr:to>
      <xdr:col>55</xdr:col>
      <xdr:colOff>0</xdr:colOff>
      <xdr:row>62</xdr:row>
      <xdr:rowOff>135396</xdr:rowOff>
    </xdr:to>
    <xdr:cxnSp macro="">
      <xdr:nvCxnSpPr>
        <xdr:cNvPr id="249" name="直線コネクタ 248">
          <a:extLst>
            <a:ext uri="{FF2B5EF4-FFF2-40B4-BE49-F238E27FC236}">
              <a16:creationId xmlns:a16="http://schemas.microsoft.com/office/drawing/2014/main" id="{79946504-1238-4E0F-9298-57FA4D768AA0}"/>
            </a:ext>
          </a:extLst>
        </xdr:cNvPr>
        <xdr:cNvCxnSpPr/>
      </xdr:nvCxnSpPr>
      <xdr:spPr>
        <a:xfrm flipV="1">
          <a:off x="9639300" y="10755471"/>
          <a:ext cx="838200" cy="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101236</xdr:rowOff>
    </xdr:from>
    <xdr:to>
      <xdr:col>46</xdr:col>
      <xdr:colOff>38100</xdr:colOff>
      <xdr:row>63</xdr:row>
      <xdr:rowOff>31386</xdr:rowOff>
    </xdr:to>
    <xdr:sp macro="" textlink="">
      <xdr:nvSpPr>
        <xdr:cNvPr id="250" name="楕円 249">
          <a:extLst>
            <a:ext uri="{FF2B5EF4-FFF2-40B4-BE49-F238E27FC236}">
              <a16:creationId xmlns:a16="http://schemas.microsoft.com/office/drawing/2014/main" id="{43032049-2E08-4701-B1EA-16FF630B3A38}"/>
            </a:ext>
          </a:extLst>
        </xdr:cNvPr>
        <xdr:cNvSpPr/>
      </xdr:nvSpPr>
      <xdr:spPr>
        <a:xfrm>
          <a:off x="8699500" y="1073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135396</xdr:rowOff>
    </xdr:from>
    <xdr:to>
      <xdr:col>50</xdr:col>
      <xdr:colOff>114300</xdr:colOff>
      <xdr:row>62</xdr:row>
      <xdr:rowOff>152036</xdr:rowOff>
    </xdr:to>
    <xdr:cxnSp macro="">
      <xdr:nvCxnSpPr>
        <xdr:cNvPr id="251" name="直線コネクタ 250">
          <a:extLst>
            <a:ext uri="{FF2B5EF4-FFF2-40B4-BE49-F238E27FC236}">
              <a16:creationId xmlns:a16="http://schemas.microsoft.com/office/drawing/2014/main" id="{315F6B9D-7B32-450B-A2A6-98BB477AEE9B}"/>
            </a:ext>
          </a:extLst>
        </xdr:cNvPr>
        <xdr:cNvCxnSpPr/>
      </xdr:nvCxnSpPr>
      <xdr:spPr>
        <a:xfrm flipV="1">
          <a:off x="8750300" y="10765296"/>
          <a:ext cx="889000" cy="1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106114</xdr:rowOff>
    </xdr:from>
    <xdr:to>
      <xdr:col>41</xdr:col>
      <xdr:colOff>101600</xdr:colOff>
      <xdr:row>63</xdr:row>
      <xdr:rowOff>36264</xdr:rowOff>
    </xdr:to>
    <xdr:sp macro="" textlink="">
      <xdr:nvSpPr>
        <xdr:cNvPr id="252" name="楕円 251">
          <a:extLst>
            <a:ext uri="{FF2B5EF4-FFF2-40B4-BE49-F238E27FC236}">
              <a16:creationId xmlns:a16="http://schemas.microsoft.com/office/drawing/2014/main" id="{0D731F58-529E-40B4-B1FE-72E8C14B0C13}"/>
            </a:ext>
          </a:extLst>
        </xdr:cNvPr>
        <xdr:cNvSpPr/>
      </xdr:nvSpPr>
      <xdr:spPr>
        <a:xfrm>
          <a:off x="7810500" y="1073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152036</xdr:rowOff>
    </xdr:from>
    <xdr:to>
      <xdr:col>45</xdr:col>
      <xdr:colOff>177800</xdr:colOff>
      <xdr:row>62</xdr:row>
      <xdr:rowOff>156914</xdr:rowOff>
    </xdr:to>
    <xdr:cxnSp macro="">
      <xdr:nvCxnSpPr>
        <xdr:cNvPr id="253" name="直線コネクタ 252">
          <a:extLst>
            <a:ext uri="{FF2B5EF4-FFF2-40B4-BE49-F238E27FC236}">
              <a16:creationId xmlns:a16="http://schemas.microsoft.com/office/drawing/2014/main" id="{A45821A2-DA35-4A50-BDA4-80F83248B044}"/>
            </a:ext>
          </a:extLst>
        </xdr:cNvPr>
        <xdr:cNvCxnSpPr/>
      </xdr:nvCxnSpPr>
      <xdr:spPr>
        <a:xfrm flipV="1">
          <a:off x="7861300" y="10781936"/>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114622</xdr:rowOff>
    </xdr:from>
    <xdr:to>
      <xdr:col>36</xdr:col>
      <xdr:colOff>165100</xdr:colOff>
      <xdr:row>63</xdr:row>
      <xdr:rowOff>44772</xdr:rowOff>
    </xdr:to>
    <xdr:sp macro="" textlink="">
      <xdr:nvSpPr>
        <xdr:cNvPr id="254" name="楕円 253">
          <a:extLst>
            <a:ext uri="{FF2B5EF4-FFF2-40B4-BE49-F238E27FC236}">
              <a16:creationId xmlns:a16="http://schemas.microsoft.com/office/drawing/2014/main" id="{09C98DE9-0723-40E0-BD1B-063DC77F8C2C}"/>
            </a:ext>
          </a:extLst>
        </xdr:cNvPr>
        <xdr:cNvSpPr/>
      </xdr:nvSpPr>
      <xdr:spPr>
        <a:xfrm>
          <a:off x="6921500" y="1074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156914</xdr:rowOff>
    </xdr:from>
    <xdr:to>
      <xdr:col>41</xdr:col>
      <xdr:colOff>50800</xdr:colOff>
      <xdr:row>62</xdr:row>
      <xdr:rowOff>165422</xdr:rowOff>
    </xdr:to>
    <xdr:cxnSp macro="">
      <xdr:nvCxnSpPr>
        <xdr:cNvPr id="255" name="直線コネクタ 254">
          <a:extLst>
            <a:ext uri="{FF2B5EF4-FFF2-40B4-BE49-F238E27FC236}">
              <a16:creationId xmlns:a16="http://schemas.microsoft.com/office/drawing/2014/main" id="{B8CD7E8E-468F-4197-8A76-3A0E60E0D8F0}"/>
            </a:ext>
          </a:extLst>
        </xdr:cNvPr>
        <xdr:cNvCxnSpPr/>
      </xdr:nvCxnSpPr>
      <xdr:spPr>
        <a:xfrm flipV="1">
          <a:off x="6972300" y="10786814"/>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151610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19F8960C-E8AB-4061-90E7-C12B580C664D}"/>
            </a:ext>
          </a:extLst>
        </xdr:cNvPr>
        <xdr:cNvSpPr txBox="1"/>
      </xdr:nvSpPr>
      <xdr:spPr>
        <a:xfrm>
          <a:off x="9281505" y="109529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16942</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3B471542-9413-481B-B002-AB1C6B11C931}"/>
            </a:ext>
          </a:extLst>
        </xdr:cNvPr>
        <xdr:cNvSpPr txBox="1"/>
      </xdr:nvSpPr>
      <xdr:spPr>
        <a:xfrm>
          <a:off x="84507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21463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34273B3-7B7F-4A10-8584-F28C88FEDD92}"/>
            </a:ext>
          </a:extLst>
        </xdr:cNvPr>
        <xdr:cNvSpPr txBox="1"/>
      </xdr:nvSpPr>
      <xdr:spPr>
        <a:xfrm>
          <a:off x="7561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155712</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FE5F0787-F981-477D-BA0D-1941172ED045}"/>
            </a:ext>
          </a:extLst>
        </xdr:cNvPr>
        <xdr:cNvSpPr txBox="1"/>
      </xdr:nvSpPr>
      <xdr:spPr>
        <a:xfrm>
          <a:off x="6627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31273</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54AA05D1-8A30-42A8-A67A-3DECDECE95CE}"/>
            </a:ext>
          </a:extLst>
        </xdr:cNvPr>
        <xdr:cNvSpPr txBox="1"/>
      </xdr:nvSpPr>
      <xdr:spPr>
        <a:xfrm>
          <a:off x="9281505" y="104897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47913</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888E7128-236A-4D76-B99E-096DEEA011B4}"/>
            </a:ext>
          </a:extLst>
        </xdr:cNvPr>
        <xdr:cNvSpPr txBox="1"/>
      </xdr:nvSpPr>
      <xdr:spPr>
        <a:xfrm>
          <a:off x="8405205" y="10506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52791</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B98CE25B-25A6-4998-84EB-50FA7FD9B155}"/>
            </a:ext>
          </a:extLst>
        </xdr:cNvPr>
        <xdr:cNvSpPr txBox="1"/>
      </xdr:nvSpPr>
      <xdr:spPr>
        <a:xfrm>
          <a:off x="7516205" y="10511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61299</xdr:rowOff>
    </xdr:from>
    <xdr:ext cx="690189" cy="259045"/>
    <xdr:sp macro="" textlink="">
      <xdr:nvSpPr>
        <xdr:cNvPr id="263" name="n_4mainValue【橋りょう・トンネル】&#10;一人当たり有形固定資産（償却資産）額">
          <a:extLst>
            <a:ext uri="{FF2B5EF4-FFF2-40B4-BE49-F238E27FC236}">
              <a16:creationId xmlns:a16="http://schemas.microsoft.com/office/drawing/2014/main" id="{4129E2B1-4A20-4F6E-B25A-6B396182CA90}"/>
            </a:ext>
          </a:extLst>
        </xdr:cNvPr>
        <xdr:cNvSpPr txBox="1"/>
      </xdr:nvSpPr>
      <xdr:spPr>
        <a:xfrm>
          <a:off x="6627205" y="105197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C83CE139-A74D-4B68-AB94-652DB3E9AE2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42DA039B-284C-4F20-99A1-DE51079E2F9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69D8C73C-41B8-4924-9C26-06AC4807750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DBBC9FDB-FD39-4313-901B-3369B104BF5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4A684F8F-0B5B-4BF8-9EB8-31909874A7E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DD76B705-4AB5-4FD2-BD54-D4DBFEC61CF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09A3466-20F2-4090-B01B-0DB0384E437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76D42B9-BF66-482D-B849-A270F23A1C1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3A92FD39-DBEA-43A4-A189-6E36E71E84A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DF36BA1-D147-4381-B554-DC105D9D41E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AA28641C-CC61-4982-8F91-9A35B8B75C6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47CBBB7E-F0D5-4A5D-8C8D-7DF5D028655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99585D31-2866-4F08-AE58-C27EA8482AE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D46BE062-F533-4D03-A8A3-E1334D690DC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A53CA661-1FCB-46D4-A190-0163DD31E03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7624ECE6-1E8B-432D-A046-3826C2FE80D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CF8F27B2-78D1-48B6-9D8C-8B2DBA6E48E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9B0184CC-5A5B-43AE-818B-D4B40319224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5DA32D51-3FD2-4C53-8BAA-101C5601483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ECD6B75A-C98D-4D81-8A5C-CBA5B30FD75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6B9D0553-BF3E-400D-9951-7848ACAA523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CE85672D-8E3A-4343-865C-9B196BC7B05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57167438-9D12-41CC-853F-F2FECCD3560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87F9AB76-3246-41F0-9A8D-8AE344B7EB1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a:extLst>
            <a:ext uri="{FF2B5EF4-FFF2-40B4-BE49-F238E27FC236}">
              <a16:creationId xmlns:a16="http://schemas.microsoft.com/office/drawing/2014/main" id="{A304644B-21D9-4CB5-916A-1E791B09CC36}"/>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45B1EE5C-FEE0-4490-BC64-CC3B6F8AF384}"/>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a:extLst>
            <a:ext uri="{FF2B5EF4-FFF2-40B4-BE49-F238E27FC236}">
              <a16:creationId xmlns:a16="http://schemas.microsoft.com/office/drawing/2014/main" id="{71FAA78F-8EC6-428B-815B-EA5D818B6DD7}"/>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284DC356-D51A-4D8A-A692-A35DDFC7F105}"/>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a:extLst>
            <a:ext uri="{FF2B5EF4-FFF2-40B4-BE49-F238E27FC236}">
              <a16:creationId xmlns:a16="http://schemas.microsoft.com/office/drawing/2014/main" id="{2B7210D0-3BF4-4268-95FA-7D9B6126C48D}"/>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66592899-3852-4CA5-83B9-3F0E1E17F629}"/>
            </a:ext>
          </a:extLst>
        </xdr:cNvPr>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a:extLst>
            <a:ext uri="{FF2B5EF4-FFF2-40B4-BE49-F238E27FC236}">
              <a16:creationId xmlns:a16="http://schemas.microsoft.com/office/drawing/2014/main" id="{F406167C-D5BA-4137-B88F-9299C05CBF77}"/>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a:extLst>
            <a:ext uri="{FF2B5EF4-FFF2-40B4-BE49-F238E27FC236}">
              <a16:creationId xmlns:a16="http://schemas.microsoft.com/office/drawing/2014/main" id="{B963160C-19B4-4606-BF9F-B43D766AC140}"/>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a:extLst>
            <a:ext uri="{FF2B5EF4-FFF2-40B4-BE49-F238E27FC236}">
              <a16:creationId xmlns:a16="http://schemas.microsoft.com/office/drawing/2014/main" id="{523AAD73-BFC0-4C37-9035-B3E62BFF074F}"/>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a:extLst>
            <a:ext uri="{FF2B5EF4-FFF2-40B4-BE49-F238E27FC236}">
              <a16:creationId xmlns:a16="http://schemas.microsoft.com/office/drawing/2014/main" id="{8B2F6E95-BF21-418E-99A8-00634336DDFB}"/>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a:extLst>
            <a:ext uri="{FF2B5EF4-FFF2-40B4-BE49-F238E27FC236}">
              <a16:creationId xmlns:a16="http://schemas.microsoft.com/office/drawing/2014/main" id="{67E3CE22-0D70-433D-8886-1FDBF399544E}"/>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720541A-54BC-4A92-8929-D184DF75833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76E1772-C86C-49AC-B23E-8468382C12B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92AF626-67A7-4385-84EF-5E3E10A2531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62FD6E9-2100-4791-9393-BB63934682E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7EF0459-B7BF-48B4-846F-58393B2C76F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74930</xdr:rowOff>
    </xdr:from>
    <xdr:to>
      <xdr:col>24</xdr:col>
      <xdr:colOff>114300</xdr:colOff>
      <xdr:row>83</xdr:row>
      <xdr:rowOff>5080</xdr:rowOff>
    </xdr:to>
    <xdr:sp macro="" textlink="">
      <xdr:nvSpPr>
        <xdr:cNvPr id="304" name="楕円 303">
          <a:extLst>
            <a:ext uri="{FF2B5EF4-FFF2-40B4-BE49-F238E27FC236}">
              <a16:creationId xmlns:a16="http://schemas.microsoft.com/office/drawing/2014/main" id="{D63C3837-7497-477F-A678-A1B373D591A4}"/>
            </a:ext>
          </a:extLst>
        </xdr:cNvPr>
        <xdr:cNvSpPr/>
      </xdr:nvSpPr>
      <xdr:spPr>
        <a:xfrm>
          <a:off x="45847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53357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DC66B27E-1278-487D-8EF1-E609FBADF92A}"/>
            </a:ext>
          </a:extLst>
        </xdr:cNvPr>
        <xdr:cNvSpPr txBox="1"/>
      </xdr:nvSpPr>
      <xdr:spPr>
        <a:xfrm>
          <a:off x="4673600"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166370</xdr:rowOff>
    </xdr:from>
    <xdr:to>
      <xdr:col>20</xdr:col>
      <xdr:colOff>38100</xdr:colOff>
      <xdr:row>82</xdr:row>
      <xdr:rowOff>96520</xdr:rowOff>
    </xdr:to>
    <xdr:sp macro="" textlink="">
      <xdr:nvSpPr>
        <xdr:cNvPr id="306" name="楕円 305">
          <a:extLst>
            <a:ext uri="{FF2B5EF4-FFF2-40B4-BE49-F238E27FC236}">
              <a16:creationId xmlns:a16="http://schemas.microsoft.com/office/drawing/2014/main" id="{7E4859DF-D4AA-41AC-9577-699F1BC549EE}"/>
            </a:ext>
          </a:extLst>
        </xdr:cNvPr>
        <xdr:cNvSpPr/>
      </xdr:nvSpPr>
      <xdr:spPr>
        <a:xfrm>
          <a:off x="3746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45720</xdr:rowOff>
    </xdr:from>
    <xdr:to>
      <xdr:col>24</xdr:col>
      <xdr:colOff>63500</xdr:colOff>
      <xdr:row>82</xdr:row>
      <xdr:rowOff>125730</xdr:rowOff>
    </xdr:to>
    <xdr:cxnSp macro="">
      <xdr:nvCxnSpPr>
        <xdr:cNvPr id="307" name="直線コネクタ 306">
          <a:extLst>
            <a:ext uri="{FF2B5EF4-FFF2-40B4-BE49-F238E27FC236}">
              <a16:creationId xmlns:a16="http://schemas.microsoft.com/office/drawing/2014/main" id="{06368A98-B3A5-4E30-95DF-5752D4DF41EE}"/>
            </a:ext>
          </a:extLst>
        </xdr:cNvPr>
        <xdr:cNvCxnSpPr/>
      </xdr:nvCxnSpPr>
      <xdr:spPr>
        <a:xfrm>
          <a:off x="3797300" y="141046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308" name="楕円 307">
          <a:extLst>
            <a:ext uri="{FF2B5EF4-FFF2-40B4-BE49-F238E27FC236}">
              <a16:creationId xmlns:a16="http://schemas.microsoft.com/office/drawing/2014/main" id="{37DFA932-E0F2-402D-AFD5-141D4580FD89}"/>
            </a:ext>
          </a:extLst>
        </xdr:cNvPr>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45720</xdr:rowOff>
    </xdr:from>
    <xdr:to>
      <xdr:col>19</xdr:col>
      <xdr:colOff>177800</xdr:colOff>
      <xdr:row>82</xdr:row>
      <xdr:rowOff>72389</xdr:rowOff>
    </xdr:to>
    <xdr:cxnSp macro="">
      <xdr:nvCxnSpPr>
        <xdr:cNvPr id="309" name="直線コネクタ 308">
          <a:extLst>
            <a:ext uri="{FF2B5EF4-FFF2-40B4-BE49-F238E27FC236}">
              <a16:creationId xmlns:a16="http://schemas.microsoft.com/office/drawing/2014/main" id="{7D5C3B34-D965-4206-8D37-83A6B91F0EEC}"/>
            </a:ext>
          </a:extLst>
        </xdr:cNvPr>
        <xdr:cNvCxnSpPr/>
      </xdr:nvCxnSpPr>
      <xdr:spPr>
        <a:xfrm flipV="1">
          <a:off x="2908300" y="141046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17780</xdr:rowOff>
    </xdr:from>
    <xdr:to>
      <xdr:col>10</xdr:col>
      <xdr:colOff>165100</xdr:colOff>
      <xdr:row>82</xdr:row>
      <xdr:rowOff>119380</xdr:rowOff>
    </xdr:to>
    <xdr:sp macro="" textlink="">
      <xdr:nvSpPr>
        <xdr:cNvPr id="310" name="楕円 309">
          <a:extLst>
            <a:ext uri="{FF2B5EF4-FFF2-40B4-BE49-F238E27FC236}">
              <a16:creationId xmlns:a16="http://schemas.microsoft.com/office/drawing/2014/main" id="{C3814DBC-F8A4-4F45-9A48-D106C8A3B0E1}"/>
            </a:ext>
          </a:extLst>
        </xdr:cNvPr>
        <xdr:cNvSpPr/>
      </xdr:nvSpPr>
      <xdr:spPr>
        <a:xfrm>
          <a:off x="1968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68580</xdr:rowOff>
    </xdr:from>
    <xdr:to>
      <xdr:col>15</xdr:col>
      <xdr:colOff>50800</xdr:colOff>
      <xdr:row>82</xdr:row>
      <xdr:rowOff>72389</xdr:rowOff>
    </xdr:to>
    <xdr:cxnSp macro="">
      <xdr:nvCxnSpPr>
        <xdr:cNvPr id="311" name="直線コネクタ 310">
          <a:extLst>
            <a:ext uri="{FF2B5EF4-FFF2-40B4-BE49-F238E27FC236}">
              <a16:creationId xmlns:a16="http://schemas.microsoft.com/office/drawing/2014/main" id="{54969CCC-6FD5-4F9B-8ACE-6990C0135D20}"/>
            </a:ext>
          </a:extLst>
        </xdr:cNvPr>
        <xdr:cNvCxnSpPr/>
      </xdr:nvCxnSpPr>
      <xdr:spPr>
        <a:xfrm>
          <a:off x="2019300" y="14127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107314</xdr:rowOff>
    </xdr:from>
    <xdr:to>
      <xdr:col>6</xdr:col>
      <xdr:colOff>38100</xdr:colOff>
      <xdr:row>82</xdr:row>
      <xdr:rowOff>37464</xdr:rowOff>
    </xdr:to>
    <xdr:sp macro="" textlink="">
      <xdr:nvSpPr>
        <xdr:cNvPr id="312" name="楕円 311">
          <a:extLst>
            <a:ext uri="{FF2B5EF4-FFF2-40B4-BE49-F238E27FC236}">
              <a16:creationId xmlns:a16="http://schemas.microsoft.com/office/drawing/2014/main" id="{2DE2AB4E-F37B-4FE9-ADFC-61DFBC689BAA}"/>
            </a:ext>
          </a:extLst>
        </xdr:cNvPr>
        <xdr:cNvSpPr/>
      </xdr:nvSpPr>
      <xdr:spPr>
        <a:xfrm>
          <a:off x="1079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158114</xdr:rowOff>
    </xdr:from>
    <xdr:to>
      <xdr:col>10</xdr:col>
      <xdr:colOff>114300</xdr:colOff>
      <xdr:row>82</xdr:row>
      <xdr:rowOff>68580</xdr:rowOff>
    </xdr:to>
    <xdr:cxnSp macro="">
      <xdr:nvCxnSpPr>
        <xdr:cNvPr id="313" name="直線コネクタ 312">
          <a:extLst>
            <a:ext uri="{FF2B5EF4-FFF2-40B4-BE49-F238E27FC236}">
              <a16:creationId xmlns:a16="http://schemas.microsoft.com/office/drawing/2014/main" id="{301EF727-0287-499C-AEB2-9CFFC0F155DC}"/>
            </a:ext>
          </a:extLst>
        </xdr:cNvPr>
        <xdr:cNvCxnSpPr/>
      </xdr:nvCxnSpPr>
      <xdr:spPr>
        <a:xfrm>
          <a:off x="1130300" y="14045564"/>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165752</xdr:rowOff>
    </xdr:from>
    <xdr:ext cx="405111" cy="259045"/>
    <xdr:sp macro="" textlink="">
      <xdr:nvSpPr>
        <xdr:cNvPr id="314" name="n_1aveValue【公営住宅】&#10;有形固定資産減価償却率">
          <a:extLst>
            <a:ext uri="{FF2B5EF4-FFF2-40B4-BE49-F238E27FC236}">
              <a16:creationId xmlns:a16="http://schemas.microsoft.com/office/drawing/2014/main" id="{1234CEA7-C654-41B7-AED6-D7C27FADB447}"/>
            </a:ext>
          </a:extLst>
        </xdr:cNvPr>
        <xdr:cNvSpPr txBox="1"/>
      </xdr:nvSpPr>
      <xdr:spPr>
        <a:xfrm>
          <a:off x="3582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315" name="n_2aveValue【公営住宅】&#10;有形固定資産減価償却率">
          <a:extLst>
            <a:ext uri="{FF2B5EF4-FFF2-40B4-BE49-F238E27FC236}">
              <a16:creationId xmlns:a16="http://schemas.microsoft.com/office/drawing/2014/main" id="{8F6A4B94-CB38-49FC-B517-946F16267350}"/>
            </a:ext>
          </a:extLst>
        </xdr:cNvPr>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316" name="n_3aveValue【公営住宅】&#10;有形固定資産減価償却率">
          <a:extLst>
            <a:ext uri="{FF2B5EF4-FFF2-40B4-BE49-F238E27FC236}">
              <a16:creationId xmlns:a16="http://schemas.microsoft.com/office/drawing/2014/main" id="{E545764C-1919-495C-83BE-A6469D4F39EE}"/>
            </a:ext>
          </a:extLst>
        </xdr:cNvPr>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154322</xdr:rowOff>
    </xdr:from>
    <xdr:ext cx="405111" cy="259045"/>
    <xdr:sp macro="" textlink="">
      <xdr:nvSpPr>
        <xdr:cNvPr id="317" name="n_4aveValue【公営住宅】&#10;有形固定資産減価償却率">
          <a:extLst>
            <a:ext uri="{FF2B5EF4-FFF2-40B4-BE49-F238E27FC236}">
              <a16:creationId xmlns:a16="http://schemas.microsoft.com/office/drawing/2014/main" id="{E0626CD0-8063-445B-9670-0C52CA72650F}"/>
            </a:ext>
          </a:extLst>
        </xdr:cNvPr>
        <xdr:cNvSpPr txBox="1"/>
      </xdr:nvSpPr>
      <xdr:spPr>
        <a:xfrm>
          <a:off x="927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113047</xdr:rowOff>
    </xdr:from>
    <xdr:ext cx="405111" cy="259045"/>
    <xdr:sp macro="" textlink="">
      <xdr:nvSpPr>
        <xdr:cNvPr id="318" name="n_1mainValue【公営住宅】&#10;有形固定資産減価償却率">
          <a:extLst>
            <a:ext uri="{FF2B5EF4-FFF2-40B4-BE49-F238E27FC236}">
              <a16:creationId xmlns:a16="http://schemas.microsoft.com/office/drawing/2014/main" id="{1B281005-788D-4106-982F-8165AF260309}"/>
            </a:ext>
          </a:extLst>
        </xdr:cNvPr>
        <xdr:cNvSpPr txBox="1"/>
      </xdr:nvSpPr>
      <xdr:spPr>
        <a:xfrm>
          <a:off x="35820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9" name="n_2mainValue【公営住宅】&#10;有形固定資産減価償却率">
          <a:extLst>
            <a:ext uri="{FF2B5EF4-FFF2-40B4-BE49-F238E27FC236}">
              <a16:creationId xmlns:a16="http://schemas.microsoft.com/office/drawing/2014/main" id="{D401E6B3-A14B-4742-B2A4-5643CC426631}"/>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110507</xdr:rowOff>
    </xdr:from>
    <xdr:ext cx="405111" cy="259045"/>
    <xdr:sp macro="" textlink="">
      <xdr:nvSpPr>
        <xdr:cNvPr id="320" name="n_3mainValue【公営住宅】&#10;有形固定資産減価償却率">
          <a:extLst>
            <a:ext uri="{FF2B5EF4-FFF2-40B4-BE49-F238E27FC236}">
              <a16:creationId xmlns:a16="http://schemas.microsoft.com/office/drawing/2014/main" id="{0AFF5370-EE36-4BF6-A280-99E0C01CC019}"/>
            </a:ext>
          </a:extLst>
        </xdr:cNvPr>
        <xdr:cNvSpPr txBox="1"/>
      </xdr:nvSpPr>
      <xdr:spPr>
        <a:xfrm>
          <a:off x="1816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53991</xdr:rowOff>
    </xdr:from>
    <xdr:ext cx="405111" cy="259045"/>
    <xdr:sp macro="" textlink="">
      <xdr:nvSpPr>
        <xdr:cNvPr id="321" name="n_4mainValue【公営住宅】&#10;有形固定資産減価償却率">
          <a:extLst>
            <a:ext uri="{FF2B5EF4-FFF2-40B4-BE49-F238E27FC236}">
              <a16:creationId xmlns:a16="http://schemas.microsoft.com/office/drawing/2014/main" id="{258E98B0-57A3-40AF-8A74-EE077B9349D2}"/>
            </a:ext>
          </a:extLst>
        </xdr:cNvPr>
        <xdr:cNvSpPr txBox="1"/>
      </xdr:nvSpPr>
      <xdr:spPr>
        <a:xfrm>
          <a:off x="927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808955AE-30F9-4DBD-90D6-98660563846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14083553-E801-4C22-BE54-BE785C76C05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D03383E1-1632-420A-B988-00C1334AD18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601C81F4-E9C6-4FD0-8476-EE657ED44C2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659033D9-E8CC-4765-854D-C43109B47AC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9D6233A3-525F-4B98-B6F3-D9E4D90F6D0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BB089C6A-A2EF-4EF1-BE8D-98B9D9C91CC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A2A30389-59A7-4A74-ACF2-EBEF72ED37B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8E35C1A3-2EAA-4D1C-8ADA-C930632715A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3AD28B67-C1DC-44CC-9D38-218531934A6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C52BF94C-6E33-4614-9416-F57AE13AC72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C4C31B15-92BF-4D36-8363-52CDACB11D9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265BE556-2657-49E7-8728-77562D5253C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93816EAA-F42C-49B2-908B-D9FC7CA8920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7342A83C-31B6-46E7-B8BA-A696E1B0A46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F4F512C2-89CA-4BBC-9B11-EDAC4C8468B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F8A103EA-470E-4A9B-84BF-32E87B14E67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69100448-59EE-40AA-9F67-F37ED254E25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147395B-E369-41A6-B35B-B90E5B1DC84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E40C7C6E-2BB6-49C6-B2B3-6E6CFD4E7AD3}"/>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81B8081C-D12D-4B49-8835-F39D180D076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A36CE468-2429-4BB6-B366-FAE0DF26E8B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C6C504EB-359F-4B00-977B-6BB5A1309FA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a:extLst>
            <a:ext uri="{FF2B5EF4-FFF2-40B4-BE49-F238E27FC236}">
              <a16:creationId xmlns:a16="http://schemas.microsoft.com/office/drawing/2014/main" id="{0FA924F7-52D3-4274-8324-1746CC47AB69}"/>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a:extLst>
            <a:ext uri="{FF2B5EF4-FFF2-40B4-BE49-F238E27FC236}">
              <a16:creationId xmlns:a16="http://schemas.microsoft.com/office/drawing/2014/main" id="{EDCC4A88-2CC8-4B16-AF80-B6E15C87B027}"/>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a:extLst>
            <a:ext uri="{FF2B5EF4-FFF2-40B4-BE49-F238E27FC236}">
              <a16:creationId xmlns:a16="http://schemas.microsoft.com/office/drawing/2014/main" id="{FB45D9E3-5D66-4BED-8346-8BE7F22445CF}"/>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a:extLst>
            <a:ext uri="{FF2B5EF4-FFF2-40B4-BE49-F238E27FC236}">
              <a16:creationId xmlns:a16="http://schemas.microsoft.com/office/drawing/2014/main" id="{C14B7FC6-8812-4845-8DD4-384DC2DEA462}"/>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a:extLst>
            <a:ext uri="{FF2B5EF4-FFF2-40B4-BE49-F238E27FC236}">
              <a16:creationId xmlns:a16="http://schemas.microsoft.com/office/drawing/2014/main" id="{B8C713DE-B853-4553-BD07-6D5CC19086C4}"/>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109238</xdr:rowOff>
    </xdr:from>
    <xdr:ext cx="469744" cy="259045"/>
    <xdr:sp macro="" textlink="">
      <xdr:nvSpPr>
        <xdr:cNvPr id="350" name="【公営住宅】&#10;一人当たり面積平均値テキスト">
          <a:extLst>
            <a:ext uri="{FF2B5EF4-FFF2-40B4-BE49-F238E27FC236}">
              <a16:creationId xmlns:a16="http://schemas.microsoft.com/office/drawing/2014/main" id="{7C2B8237-F4AE-41C1-ABBC-A6881BB464C5}"/>
            </a:ext>
          </a:extLst>
        </xdr:cNvPr>
        <xdr:cNvSpPr txBox="1"/>
      </xdr:nvSpPr>
      <xdr:spPr>
        <a:xfrm>
          <a:off x="10515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a:extLst>
            <a:ext uri="{FF2B5EF4-FFF2-40B4-BE49-F238E27FC236}">
              <a16:creationId xmlns:a16="http://schemas.microsoft.com/office/drawing/2014/main" id="{CCD0AF68-6CB7-46FF-9E15-224E6F602792}"/>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a:extLst>
            <a:ext uri="{FF2B5EF4-FFF2-40B4-BE49-F238E27FC236}">
              <a16:creationId xmlns:a16="http://schemas.microsoft.com/office/drawing/2014/main" id="{B8E27918-B658-4033-9DC8-553FA10E329B}"/>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a:extLst>
            <a:ext uri="{FF2B5EF4-FFF2-40B4-BE49-F238E27FC236}">
              <a16:creationId xmlns:a16="http://schemas.microsoft.com/office/drawing/2014/main" id="{1644E3E2-ADF1-4553-BEDB-EE7E6CFE3F65}"/>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a:extLst>
            <a:ext uri="{FF2B5EF4-FFF2-40B4-BE49-F238E27FC236}">
              <a16:creationId xmlns:a16="http://schemas.microsoft.com/office/drawing/2014/main" id="{1022E9DC-4000-421D-A6FC-636A8F39FC14}"/>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a:extLst>
            <a:ext uri="{FF2B5EF4-FFF2-40B4-BE49-F238E27FC236}">
              <a16:creationId xmlns:a16="http://schemas.microsoft.com/office/drawing/2014/main" id="{C822E4DB-5A20-4AC5-950A-2A0313D17AEA}"/>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112FE55-8718-476C-81E8-F725D10F02B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64AD800-DD47-461E-85E3-25C82B79E59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71B6B02-CE8E-4655-A0E7-EE1888F4FF5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D92EEB7-2D49-4291-81A0-1DCA7D3150A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8391965-E109-4C92-BB0B-0C642073AB9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35688</xdr:rowOff>
    </xdr:from>
    <xdr:to>
      <xdr:col>55</xdr:col>
      <xdr:colOff>50800</xdr:colOff>
      <xdr:row>85</xdr:row>
      <xdr:rowOff>137288</xdr:rowOff>
    </xdr:to>
    <xdr:sp macro="" textlink="">
      <xdr:nvSpPr>
        <xdr:cNvPr id="361" name="楕円 360">
          <a:extLst>
            <a:ext uri="{FF2B5EF4-FFF2-40B4-BE49-F238E27FC236}">
              <a16:creationId xmlns:a16="http://schemas.microsoft.com/office/drawing/2014/main" id="{263B4DDD-B242-4459-A64B-3ADA259C7689}"/>
            </a:ext>
          </a:extLst>
        </xdr:cNvPr>
        <xdr:cNvSpPr/>
      </xdr:nvSpPr>
      <xdr:spPr>
        <a:xfrm>
          <a:off x="10426700" y="1460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122065</xdr:rowOff>
    </xdr:from>
    <xdr:ext cx="469744" cy="259045"/>
    <xdr:sp macro="" textlink="">
      <xdr:nvSpPr>
        <xdr:cNvPr id="362" name="【公営住宅】&#10;一人当たり面積該当値テキスト">
          <a:extLst>
            <a:ext uri="{FF2B5EF4-FFF2-40B4-BE49-F238E27FC236}">
              <a16:creationId xmlns:a16="http://schemas.microsoft.com/office/drawing/2014/main" id="{8335F3B5-DC8F-4C56-95C5-0C7EB3B65511}"/>
            </a:ext>
          </a:extLst>
        </xdr:cNvPr>
        <xdr:cNvSpPr txBox="1"/>
      </xdr:nvSpPr>
      <xdr:spPr>
        <a:xfrm>
          <a:off x="10515600" y="1452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39751</xdr:rowOff>
    </xdr:from>
    <xdr:to>
      <xdr:col>50</xdr:col>
      <xdr:colOff>165100</xdr:colOff>
      <xdr:row>85</xdr:row>
      <xdr:rowOff>141351</xdr:rowOff>
    </xdr:to>
    <xdr:sp macro="" textlink="">
      <xdr:nvSpPr>
        <xdr:cNvPr id="363" name="楕円 362">
          <a:extLst>
            <a:ext uri="{FF2B5EF4-FFF2-40B4-BE49-F238E27FC236}">
              <a16:creationId xmlns:a16="http://schemas.microsoft.com/office/drawing/2014/main" id="{7E9B8DF5-B62D-4ECC-87D4-B5B317ECFEBE}"/>
            </a:ext>
          </a:extLst>
        </xdr:cNvPr>
        <xdr:cNvSpPr/>
      </xdr:nvSpPr>
      <xdr:spPr>
        <a:xfrm>
          <a:off x="9588500" y="1461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86488</xdr:rowOff>
    </xdr:from>
    <xdr:to>
      <xdr:col>55</xdr:col>
      <xdr:colOff>0</xdr:colOff>
      <xdr:row>85</xdr:row>
      <xdr:rowOff>90551</xdr:rowOff>
    </xdr:to>
    <xdr:cxnSp macro="">
      <xdr:nvCxnSpPr>
        <xdr:cNvPr id="364" name="直線コネクタ 363">
          <a:extLst>
            <a:ext uri="{FF2B5EF4-FFF2-40B4-BE49-F238E27FC236}">
              <a16:creationId xmlns:a16="http://schemas.microsoft.com/office/drawing/2014/main" id="{3D2FD7A3-B951-48F1-A97A-70603FD363CB}"/>
            </a:ext>
          </a:extLst>
        </xdr:cNvPr>
        <xdr:cNvCxnSpPr/>
      </xdr:nvCxnSpPr>
      <xdr:spPr>
        <a:xfrm flipV="1">
          <a:off x="9639300" y="14659738"/>
          <a:ext cx="8382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59944</xdr:rowOff>
    </xdr:from>
    <xdr:to>
      <xdr:col>46</xdr:col>
      <xdr:colOff>38100</xdr:colOff>
      <xdr:row>85</xdr:row>
      <xdr:rowOff>161544</xdr:rowOff>
    </xdr:to>
    <xdr:sp macro="" textlink="">
      <xdr:nvSpPr>
        <xdr:cNvPr id="365" name="楕円 364">
          <a:extLst>
            <a:ext uri="{FF2B5EF4-FFF2-40B4-BE49-F238E27FC236}">
              <a16:creationId xmlns:a16="http://schemas.microsoft.com/office/drawing/2014/main" id="{F666144C-806F-455B-B679-64658A3DCCE6}"/>
            </a:ext>
          </a:extLst>
        </xdr:cNvPr>
        <xdr:cNvSpPr/>
      </xdr:nvSpPr>
      <xdr:spPr>
        <a:xfrm>
          <a:off x="8699500" y="1463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90551</xdr:rowOff>
    </xdr:from>
    <xdr:to>
      <xdr:col>50</xdr:col>
      <xdr:colOff>114300</xdr:colOff>
      <xdr:row>85</xdr:row>
      <xdr:rowOff>110744</xdr:rowOff>
    </xdr:to>
    <xdr:cxnSp macro="">
      <xdr:nvCxnSpPr>
        <xdr:cNvPr id="366" name="直線コネクタ 365">
          <a:extLst>
            <a:ext uri="{FF2B5EF4-FFF2-40B4-BE49-F238E27FC236}">
              <a16:creationId xmlns:a16="http://schemas.microsoft.com/office/drawing/2014/main" id="{B5A6A1D4-08AE-4FE0-8293-834B9D839BD0}"/>
            </a:ext>
          </a:extLst>
        </xdr:cNvPr>
        <xdr:cNvCxnSpPr/>
      </xdr:nvCxnSpPr>
      <xdr:spPr>
        <a:xfrm flipV="1">
          <a:off x="8750300" y="14663801"/>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66929</xdr:rowOff>
    </xdr:from>
    <xdr:to>
      <xdr:col>41</xdr:col>
      <xdr:colOff>101600</xdr:colOff>
      <xdr:row>85</xdr:row>
      <xdr:rowOff>168529</xdr:rowOff>
    </xdr:to>
    <xdr:sp macro="" textlink="">
      <xdr:nvSpPr>
        <xdr:cNvPr id="367" name="楕円 366">
          <a:extLst>
            <a:ext uri="{FF2B5EF4-FFF2-40B4-BE49-F238E27FC236}">
              <a16:creationId xmlns:a16="http://schemas.microsoft.com/office/drawing/2014/main" id="{A41023AA-52C9-4F41-83E6-F1DD28E58809}"/>
            </a:ext>
          </a:extLst>
        </xdr:cNvPr>
        <xdr:cNvSpPr/>
      </xdr:nvSpPr>
      <xdr:spPr>
        <a:xfrm>
          <a:off x="7810500" y="146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110744</xdr:rowOff>
    </xdr:from>
    <xdr:to>
      <xdr:col>45</xdr:col>
      <xdr:colOff>177800</xdr:colOff>
      <xdr:row>85</xdr:row>
      <xdr:rowOff>117729</xdr:rowOff>
    </xdr:to>
    <xdr:cxnSp macro="">
      <xdr:nvCxnSpPr>
        <xdr:cNvPr id="368" name="直線コネクタ 367">
          <a:extLst>
            <a:ext uri="{FF2B5EF4-FFF2-40B4-BE49-F238E27FC236}">
              <a16:creationId xmlns:a16="http://schemas.microsoft.com/office/drawing/2014/main" id="{AA24CCA5-4DF0-4963-9487-46873DD0A67B}"/>
            </a:ext>
          </a:extLst>
        </xdr:cNvPr>
        <xdr:cNvCxnSpPr/>
      </xdr:nvCxnSpPr>
      <xdr:spPr>
        <a:xfrm flipV="1">
          <a:off x="7861300" y="14683994"/>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70613</xdr:rowOff>
    </xdr:from>
    <xdr:to>
      <xdr:col>36</xdr:col>
      <xdr:colOff>165100</xdr:colOff>
      <xdr:row>86</xdr:row>
      <xdr:rowOff>763</xdr:rowOff>
    </xdr:to>
    <xdr:sp macro="" textlink="">
      <xdr:nvSpPr>
        <xdr:cNvPr id="369" name="楕円 368">
          <a:extLst>
            <a:ext uri="{FF2B5EF4-FFF2-40B4-BE49-F238E27FC236}">
              <a16:creationId xmlns:a16="http://schemas.microsoft.com/office/drawing/2014/main" id="{BDAB1918-8DF1-4E28-B662-8A2F9319C43F}"/>
            </a:ext>
          </a:extLst>
        </xdr:cNvPr>
        <xdr:cNvSpPr/>
      </xdr:nvSpPr>
      <xdr:spPr>
        <a:xfrm>
          <a:off x="6921500" y="14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117729</xdr:rowOff>
    </xdr:from>
    <xdr:to>
      <xdr:col>41</xdr:col>
      <xdr:colOff>50800</xdr:colOff>
      <xdr:row>85</xdr:row>
      <xdr:rowOff>121413</xdr:rowOff>
    </xdr:to>
    <xdr:cxnSp macro="">
      <xdr:nvCxnSpPr>
        <xdr:cNvPr id="370" name="直線コネクタ 369">
          <a:extLst>
            <a:ext uri="{FF2B5EF4-FFF2-40B4-BE49-F238E27FC236}">
              <a16:creationId xmlns:a16="http://schemas.microsoft.com/office/drawing/2014/main" id="{4F77A9B4-DA59-40CC-B488-3B5AD88EC79C}"/>
            </a:ext>
          </a:extLst>
        </xdr:cNvPr>
        <xdr:cNvCxnSpPr/>
      </xdr:nvCxnSpPr>
      <xdr:spPr>
        <a:xfrm flipV="1">
          <a:off x="6972300" y="14690979"/>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11574</xdr:rowOff>
    </xdr:from>
    <xdr:ext cx="469744" cy="259045"/>
    <xdr:sp macro="" textlink="">
      <xdr:nvSpPr>
        <xdr:cNvPr id="371" name="n_1aveValue【公営住宅】&#10;一人当たり面積">
          <a:extLst>
            <a:ext uri="{FF2B5EF4-FFF2-40B4-BE49-F238E27FC236}">
              <a16:creationId xmlns:a16="http://schemas.microsoft.com/office/drawing/2014/main" id="{9E22F20B-696D-4242-A643-DD4BBAEF66E8}"/>
            </a:ext>
          </a:extLst>
        </xdr:cNvPr>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72" name="n_2aveValue【公営住宅】&#10;一人当たり面積">
          <a:extLst>
            <a:ext uri="{FF2B5EF4-FFF2-40B4-BE49-F238E27FC236}">
              <a16:creationId xmlns:a16="http://schemas.microsoft.com/office/drawing/2014/main" id="{A9B6271B-5FC7-4370-A410-A131B6AE9BF9}"/>
            </a:ext>
          </a:extLst>
        </xdr:cNvPr>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73" name="n_3aveValue【公営住宅】&#10;一人当たり面積">
          <a:extLst>
            <a:ext uri="{FF2B5EF4-FFF2-40B4-BE49-F238E27FC236}">
              <a16:creationId xmlns:a16="http://schemas.microsoft.com/office/drawing/2014/main" id="{4FEBF032-91F4-459D-BC48-6D64FD565A74}"/>
            </a:ext>
          </a:extLst>
        </xdr:cNvPr>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74" name="n_4aveValue【公営住宅】&#10;一人当たり面積">
          <a:extLst>
            <a:ext uri="{FF2B5EF4-FFF2-40B4-BE49-F238E27FC236}">
              <a16:creationId xmlns:a16="http://schemas.microsoft.com/office/drawing/2014/main" id="{E59A80E4-3DEE-46DF-9766-0475682E9866}"/>
            </a:ext>
          </a:extLst>
        </xdr:cNvPr>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132478</xdr:rowOff>
    </xdr:from>
    <xdr:ext cx="469744" cy="259045"/>
    <xdr:sp macro="" textlink="">
      <xdr:nvSpPr>
        <xdr:cNvPr id="375" name="n_1mainValue【公営住宅】&#10;一人当たり面積">
          <a:extLst>
            <a:ext uri="{FF2B5EF4-FFF2-40B4-BE49-F238E27FC236}">
              <a16:creationId xmlns:a16="http://schemas.microsoft.com/office/drawing/2014/main" id="{A02CA8DB-A311-477D-AFBF-6B9575D739CB}"/>
            </a:ext>
          </a:extLst>
        </xdr:cNvPr>
        <xdr:cNvSpPr txBox="1"/>
      </xdr:nvSpPr>
      <xdr:spPr>
        <a:xfrm>
          <a:off x="9391727" y="1470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152671</xdr:rowOff>
    </xdr:from>
    <xdr:ext cx="469744" cy="259045"/>
    <xdr:sp macro="" textlink="">
      <xdr:nvSpPr>
        <xdr:cNvPr id="376" name="n_2mainValue【公営住宅】&#10;一人当たり面積">
          <a:extLst>
            <a:ext uri="{FF2B5EF4-FFF2-40B4-BE49-F238E27FC236}">
              <a16:creationId xmlns:a16="http://schemas.microsoft.com/office/drawing/2014/main" id="{3D43034C-D39E-4F8A-85C8-9FB014EB4965}"/>
            </a:ext>
          </a:extLst>
        </xdr:cNvPr>
        <xdr:cNvSpPr txBox="1"/>
      </xdr:nvSpPr>
      <xdr:spPr>
        <a:xfrm>
          <a:off x="8515427" y="1472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159656</xdr:rowOff>
    </xdr:from>
    <xdr:ext cx="469744" cy="259045"/>
    <xdr:sp macro="" textlink="">
      <xdr:nvSpPr>
        <xdr:cNvPr id="377" name="n_3mainValue【公営住宅】&#10;一人当たり面積">
          <a:extLst>
            <a:ext uri="{FF2B5EF4-FFF2-40B4-BE49-F238E27FC236}">
              <a16:creationId xmlns:a16="http://schemas.microsoft.com/office/drawing/2014/main" id="{89388B04-8B84-470F-AACD-39D315B3B89A}"/>
            </a:ext>
          </a:extLst>
        </xdr:cNvPr>
        <xdr:cNvSpPr txBox="1"/>
      </xdr:nvSpPr>
      <xdr:spPr>
        <a:xfrm>
          <a:off x="7626427" y="1473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163340</xdr:rowOff>
    </xdr:from>
    <xdr:ext cx="469744" cy="259045"/>
    <xdr:sp macro="" textlink="">
      <xdr:nvSpPr>
        <xdr:cNvPr id="378" name="n_4mainValue【公営住宅】&#10;一人当たり面積">
          <a:extLst>
            <a:ext uri="{FF2B5EF4-FFF2-40B4-BE49-F238E27FC236}">
              <a16:creationId xmlns:a16="http://schemas.microsoft.com/office/drawing/2014/main" id="{AFB20C5B-8403-46EE-A74E-99D320AE0474}"/>
            </a:ext>
          </a:extLst>
        </xdr:cNvPr>
        <xdr:cNvSpPr txBox="1"/>
      </xdr:nvSpPr>
      <xdr:spPr>
        <a:xfrm>
          <a:off x="6737427" y="1473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C2BD2F28-40A7-457C-A1C4-C5DB42A7373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8BB6311B-061A-43A2-BEED-053F26BAB52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CBFDC3F3-1184-4086-821A-BD44D25F03B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7A8D6111-885B-42BA-AAAD-8F642864B9C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2E382997-5A47-46CB-A47D-C8C684D3FB4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CDD6C51F-3EB6-4822-9033-BC1590C163D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63E86A54-4109-410C-BA39-AA93D6D0F18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96B1862E-1E0E-430E-8566-3A32A440550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7BD22407-7430-40BF-BACD-E13928C1663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AC268682-495B-4A27-BEF8-270F241E105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214C5689-91A1-4F95-830C-D0CC1AFEFD8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55A73D69-D757-495E-908B-67E010AD99C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1347CDCC-7D14-4AEB-8C12-CF6E4A93A6B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D9D1E313-2301-455D-A711-38CF2166C6A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AD62CC40-841A-4C17-A557-A444EFAE66F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D969B6DD-F3AC-48EE-803B-DC0D86E1AF2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AD4021A6-978A-4A87-8213-2509345D4BD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60E73C22-0760-4FB2-B4AA-A14D4908477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35B43AB9-0349-4436-9851-4ACBFB705B6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F419C3D7-3354-4490-A0EB-BAF5D5A67B8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CCF9E787-8E17-48C4-8985-663B110F947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C2732D18-6A3D-4C3E-875C-F07273806B3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6B5A7631-A6AA-45D8-9847-EF438BD4285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FD9C02B7-2C88-4E4D-989E-41519339836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E0A9A0F4-BE68-4A07-A068-7AA8A4FBFE2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130C3027-B443-4CE1-B4DC-2A55731FD9A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7F6D7F32-B6D2-4E03-A38B-31699F37EFC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CE1FB0D3-659D-442F-8FF0-D4D1497E81A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55506594-7473-42B2-AC34-67D18AF15A8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620823E0-FB98-4AB5-AC0B-70ACE122360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F7256B76-3000-4EE5-AF76-AF1C7F58852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3885D096-F996-4B16-AF13-F451D1E5115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1E4797A3-9117-4335-B649-EAE42CEBD05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30276457-7000-40B2-94B6-58475BE345B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7299A528-A1CA-4E18-8B08-EBFF64D0553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1BD422CA-074A-4178-8BA0-EBDA5B058BB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E964CBB1-6AE1-4C06-9888-A18A21DE90D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5DE86419-35A4-48D0-A399-0767BE15F25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83A1A8F-BFBC-4E50-ABE5-57D1EB501C2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34CFBA72-7610-4B19-8A3B-3CAF3FE7C4A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B42DE231-D72D-47D2-ABDA-158D031760E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420" name="直線コネクタ 419">
          <a:extLst>
            <a:ext uri="{FF2B5EF4-FFF2-40B4-BE49-F238E27FC236}">
              <a16:creationId xmlns:a16="http://schemas.microsoft.com/office/drawing/2014/main" id="{887143CA-645B-4474-AED4-3BDAE201C24B}"/>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21" name="【認定こども園・幼稚園・保育所】&#10;有形固定資産減価償却率最小値テキスト">
          <a:extLst>
            <a:ext uri="{FF2B5EF4-FFF2-40B4-BE49-F238E27FC236}">
              <a16:creationId xmlns:a16="http://schemas.microsoft.com/office/drawing/2014/main" id="{1AEEB9E4-69DF-4164-A24B-B35F0318660A}"/>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22" name="直線コネクタ 421">
          <a:extLst>
            <a:ext uri="{FF2B5EF4-FFF2-40B4-BE49-F238E27FC236}">
              <a16:creationId xmlns:a16="http://schemas.microsoft.com/office/drawing/2014/main" id="{38051EED-D0A3-4207-9EFB-E9D44CD42813}"/>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81D52720-6D0C-4123-9849-5E6119BDD62F}"/>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4" name="直線コネクタ 423">
          <a:extLst>
            <a:ext uri="{FF2B5EF4-FFF2-40B4-BE49-F238E27FC236}">
              <a16:creationId xmlns:a16="http://schemas.microsoft.com/office/drawing/2014/main" id="{5B7BE809-23C5-4213-ACE1-BAB5116E30DE}"/>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38480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877DD32D-7F39-433C-9D42-76D9F671A591}"/>
            </a:ext>
          </a:extLst>
        </xdr:cNvPr>
        <xdr:cNvSpPr txBox="1"/>
      </xdr:nvSpPr>
      <xdr:spPr>
        <a:xfrm>
          <a:off x="163576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26" name="フローチャート: 判断 425">
          <a:extLst>
            <a:ext uri="{FF2B5EF4-FFF2-40B4-BE49-F238E27FC236}">
              <a16:creationId xmlns:a16="http://schemas.microsoft.com/office/drawing/2014/main" id="{1AFEBB51-A65A-42DC-A55C-04579B3A7B94}"/>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427" name="フローチャート: 判断 426">
          <a:extLst>
            <a:ext uri="{FF2B5EF4-FFF2-40B4-BE49-F238E27FC236}">
              <a16:creationId xmlns:a16="http://schemas.microsoft.com/office/drawing/2014/main" id="{1BFBD7AB-02FF-4227-9A48-995916BEA553}"/>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8" name="フローチャート: 判断 427">
          <a:extLst>
            <a:ext uri="{FF2B5EF4-FFF2-40B4-BE49-F238E27FC236}">
              <a16:creationId xmlns:a16="http://schemas.microsoft.com/office/drawing/2014/main" id="{5FA07A18-A217-46E0-9647-BD4203C1C84B}"/>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29" name="フローチャート: 判断 428">
          <a:extLst>
            <a:ext uri="{FF2B5EF4-FFF2-40B4-BE49-F238E27FC236}">
              <a16:creationId xmlns:a16="http://schemas.microsoft.com/office/drawing/2014/main" id="{6BEF1A62-DB84-4B72-A4B1-FB79DF48BDC1}"/>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30" name="フローチャート: 判断 429">
          <a:extLst>
            <a:ext uri="{FF2B5EF4-FFF2-40B4-BE49-F238E27FC236}">
              <a16:creationId xmlns:a16="http://schemas.microsoft.com/office/drawing/2014/main" id="{25E9379A-A5F9-4142-AC05-ECCF645B9DA1}"/>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0D49A23-E669-44CB-92A6-98FCA57B8FF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C3A0985-FD36-4E65-B95A-12A862640F7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559687D-5FF7-40DF-80CA-C27D7027A87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4F149BA-0794-4761-B5F3-4DAF8B793D6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E44AB9DB-A355-4B9C-8F9B-17AE99188C9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13970</xdr:rowOff>
    </xdr:from>
    <xdr:to>
      <xdr:col>85</xdr:col>
      <xdr:colOff>177800</xdr:colOff>
      <xdr:row>40</xdr:row>
      <xdr:rowOff>115570</xdr:rowOff>
    </xdr:to>
    <xdr:sp macro="" textlink="">
      <xdr:nvSpPr>
        <xdr:cNvPr id="436" name="楕円 435">
          <a:extLst>
            <a:ext uri="{FF2B5EF4-FFF2-40B4-BE49-F238E27FC236}">
              <a16:creationId xmlns:a16="http://schemas.microsoft.com/office/drawing/2014/main" id="{871A668D-8510-484B-ADE9-54586F6F5EDD}"/>
            </a:ext>
          </a:extLst>
        </xdr:cNvPr>
        <xdr:cNvSpPr/>
      </xdr:nvSpPr>
      <xdr:spPr>
        <a:xfrm>
          <a:off x="16268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163847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97042FF6-9E85-4077-B8AB-3B06CC83CB89}"/>
            </a:ext>
          </a:extLst>
        </xdr:cNvPr>
        <xdr:cNvSpPr txBox="1"/>
      </xdr:nvSpPr>
      <xdr:spPr>
        <a:xfrm>
          <a:off x="16357600"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110309</xdr:rowOff>
    </xdr:from>
    <xdr:to>
      <xdr:col>81</xdr:col>
      <xdr:colOff>101600</xdr:colOff>
      <xdr:row>40</xdr:row>
      <xdr:rowOff>40459</xdr:rowOff>
    </xdr:to>
    <xdr:sp macro="" textlink="">
      <xdr:nvSpPr>
        <xdr:cNvPr id="438" name="楕円 437">
          <a:extLst>
            <a:ext uri="{FF2B5EF4-FFF2-40B4-BE49-F238E27FC236}">
              <a16:creationId xmlns:a16="http://schemas.microsoft.com/office/drawing/2014/main" id="{A4F790B6-C0A7-4A7D-B436-A59466712671}"/>
            </a:ext>
          </a:extLst>
        </xdr:cNvPr>
        <xdr:cNvSpPr/>
      </xdr:nvSpPr>
      <xdr:spPr>
        <a:xfrm>
          <a:off x="15430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161109</xdr:rowOff>
    </xdr:from>
    <xdr:to>
      <xdr:col>85</xdr:col>
      <xdr:colOff>127000</xdr:colOff>
      <xdr:row>40</xdr:row>
      <xdr:rowOff>64770</xdr:rowOff>
    </xdr:to>
    <xdr:cxnSp macro="">
      <xdr:nvCxnSpPr>
        <xdr:cNvPr id="439" name="直線コネクタ 438">
          <a:extLst>
            <a:ext uri="{FF2B5EF4-FFF2-40B4-BE49-F238E27FC236}">
              <a16:creationId xmlns:a16="http://schemas.microsoft.com/office/drawing/2014/main" id="{1508BFA2-C883-4B04-82EB-967DA696D07C}"/>
            </a:ext>
          </a:extLst>
        </xdr:cNvPr>
        <xdr:cNvCxnSpPr/>
      </xdr:nvCxnSpPr>
      <xdr:spPr>
        <a:xfrm>
          <a:off x="15481300" y="6847659"/>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35197</xdr:rowOff>
    </xdr:from>
    <xdr:to>
      <xdr:col>76</xdr:col>
      <xdr:colOff>165100</xdr:colOff>
      <xdr:row>39</xdr:row>
      <xdr:rowOff>136797</xdr:rowOff>
    </xdr:to>
    <xdr:sp macro="" textlink="">
      <xdr:nvSpPr>
        <xdr:cNvPr id="440" name="楕円 439">
          <a:extLst>
            <a:ext uri="{FF2B5EF4-FFF2-40B4-BE49-F238E27FC236}">
              <a16:creationId xmlns:a16="http://schemas.microsoft.com/office/drawing/2014/main" id="{49181183-1D41-4F70-9D07-A869E9FD29C6}"/>
            </a:ext>
          </a:extLst>
        </xdr:cNvPr>
        <xdr:cNvSpPr/>
      </xdr:nvSpPr>
      <xdr:spPr>
        <a:xfrm>
          <a:off x="14541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85997</xdr:rowOff>
    </xdr:from>
    <xdr:to>
      <xdr:col>81</xdr:col>
      <xdr:colOff>50800</xdr:colOff>
      <xdr:row>39</xdr:row>
      <xdr:rowOff>161109</xdr:rowOff>
    </xdr:to>
    <xdr:cxnSp macro="">
      <xdr:nvCxnSpPr>
        <xdr:cNvPr id="441" name="直線コネクタ 440">
          <a:extLst>
            <a:ext uri="{FF2B5EF4-FFF2-40B4-BE49-F238E27FC236}">
              <a16:creationId xmlns:a16="http://schemas.microsoft.com/office/drawing/2014/main" id="{6F602333-0FAB-46AD-B3EC-86C0D3B025AD}"/>
            </a:ext>
          </a:extLst>
        </xdr:cNvPr>
        <xdr:cNvCxnSpPr/>
      </xdr:nvCxnSpPr>
      <xdr:spPr>
        <a:xfrm>
          <a:off x="14592300" y="677254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131535</xdr:rowOff>
    </xdr:from>
    <xdr:to>
      <xdr:col>72</xdr:col>
      <xdr:colOff>38100</xdr:colOff>
      <xdr:row>39</xdr:row>
      <xdr:rowOff>61685</xdr:rowOff>
    </xdr:to>
    <xdr:sp macro="" textlink="">
      <xdr:nvSpPr>
        <xdr:cNvPr id="442" name="楕円 441">
          <a:extLst>
            <a:ext uri="{FF2B5EF4-FFF2-40B4-BE49-F238E27FC236}">
              <a16:creationId xmlns:a16="http://schemas.microsoft.com/office/drawing/2014/main" id="{FC54EBBD-3460-4E82-8C74-13D804C3E245}"/>
            </a:ext>
          </a:extLst>
        </xdr:cNvPr>
        <xdr:cNvSpPr/>
      </xdr:nvSpPr>
      <xdr:spPr>
        <a:xfrm>
          <a:off x="13652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10885</xdr:rowOff>
    </xdr:from>
    <xdr:to>
      <xdr:col>76</xdr:col>
      <xdr:colOff>114300</xdr:colOff>
      <xdr:row>39</xdr:row>
      <xdr:rowOff>85997</xdr:rowOff>
    </xdr:to>
    <xdr:cxnSp macro="">
      <xdr:nvCxnSpPr>
        <xdr:cNvPr id="443" name="直線コネクタ 442">
          <a:extLst>
            <a:ext uri="{FF2B5EF4-FFF2-40B4-BE49-F238E27FC236}">
              <a16:creationId xmlns:a16="http://schemas.microsoft.com/office/drawing/2014/main" id="{18835926-5A7C-4783-8F06-D05178A260FB}"/>
            </a:ext>
          </a:extLst>
        </xdr:cNvPr>
        <xdr:cNvCxnSpPr/>
      </xdr:nvCxnSpPr>
      <xdr:spPr>
        <a:xfrm>
          <a:off x="13703300" y="6697435"/>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66222</xdr:rowOff>
    </xdr:from>
    <xdr:to>
      <xdr:col>67</xdr:col>
      <xdr:colOff>101600</xdr:colOff>
      <xdr:row>38</xdr:row>
      <xdr:rowOff>167822</xdr:rowOff>
    </xdr:to>
    <xdr:sp macro="" textlink="">
      <xdr:nvSpPr>
        <xdr:cNvPr id="444" name="楕円 443">
          <a:extLst>
            <a:ext uri="{FF2B5EF4-FFF2-40B4-BE49-F238E27FC236}">
              <a16:creationId xmlns:a16="http://schemas.microsoft.com/office/drawing/2014/main" id="{A27ACB75-15C8-474D-9349-F8B2FE60AC90}"/>
            </a:ext>
          </a:extLst>
        </xdr:cNvPr>
        <xdr:cNvSpPr/>
      </xdr:nvSpPr>
      <xdr:spPr>
        <a:xfrm>
          <a:off x="12763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117022</xdr:rowOff>
    </xdr:from>
    <xdr:to>
      <xdr:col>71</xdr:col>
      <xdr:colOff>177800</xdr:colOff>
      <xdr:row>39</xdr:row>
      <xdr:rowOff>10885</xdr:rowOff>
    </xdr:to>
    <xdr:cxnSp macro="">
      <xdr:nvCxnSpPr>
        <xdr:cNvPr id="445" name="直線コネクタ 444">
          <a:extLst>
            <a:ext uri="{FF2B5EF4-FFF2-40B4-BE49-F238E27FC236}">
              <a16:creationId xmlns:a16="http://schemas.microsoft.com/office/drawing/2014/main" id="{EE0FB1A5-E363-49FA-9081-B88857558B55}"/>
            </a:ext>
          </a:extLst>
        </xdr:cNvPr>
        <xdr:cNvCxnSpPr/>
      </xdr:nvCxnSpPr>
      <xdr:spPr>
        <a:xfrm>
          <a:off x="12814300" y="663212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159855</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73734739-2D26-4D35-9751-9FE8775E299F}"/>
            </a:ext>
          </a:extLst>
        </xdr:cNvPr>
        <xdr:cNvSpPr txBox="1"/>
      </xdr:nvSpPr>
      <xdr:spPr>
        <a:xfrm>
          <a:off x="15266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1027089A-6217-4792-88A5-ED38AB00A943}"/>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B04D11BF-6D9C-499E-948E-7F77934838C2}"/>
            </a:ext>
          </a:extLst>
        </xdr:cNvPr>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661DF399-A191-4DF1-BB54-5DFF3BE72DD6}"/>
            </a:ext>
          </a:extLst>
        </xdr:cNvPr>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31586</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CC070891-D8D9-4EEF-8ADF-E88E692188F4}"/>
            </a:ext>
          </a:extLst>
        </xdr:cNvPr>
        <xdr:cNvSpPr txBox="1"/>
      </xdr:nvSpPr>
      <xdr:spPr>
        <a:xfrm>
          <a:off x="152660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127924</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3FE8CD7-2158-4782-83EE-AE8F9D806007}"/>
            </a:ext>
          </a:extLst>
        </xdr:cNvPr>
        <xdr:cNvSpPr txBox="1"/>
      </xdr:nvSpPr>
      <xdr:spPr>
        <a:xfrm>
          <a:off x="143897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52812</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6BA9439D-34E4-41EC-B753-8AB0836CD651}"/>
            </a:ext>
          </a:extLst>
        </xdr:cNvPr>
        <xdr:cNvSpPr txBox="1"/>
      </xdr:nvSpPr>
      <xdr:spPr>
        <a:xfrm>
          <a:off x="13500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158949</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AC4E9470-A431-497B-8390-62E270E77636}"/>
            </a:ext>
          </a:extLst>
        </xdr:cNvPr>
        <xdr:cNvSpPr txBox="1"/>
      </xdr:nvSpPr>
      <xdr:spPr>
        <a:xfrm>
          <a:off x="12611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238D6719-EDC7-430B-8F7C-5CB18C9FC96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E29910B8-78F5-4F7F-982A-01C93C394AF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6A8C05D3-C9C9-431A-83FB-11219732D4B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5615B07A-6BE4-4C25-96D0-42C643E7FB1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AEE27E8D-4CD7-458A-BB0B-922A1B836DE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7A62440E-E050-40BE-8F84-F50932D02C9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11AA6F08-942E-4341-ABF6-A59E33A712D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229053A0-3979-4A07-9213-895ACB9BB54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9BBF70DE-63D6-4BE2-8401-DC4E53849C5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67631626-005A-4668-A514-135134501E4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72275E84-960D-4117-A759-21FBC402D3D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775A0EF3-2FBF-485F-BF41-A088AD560CCB}"/>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1EA9886B-E45E-4BAB-B34A-5A43D36B88D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F0AE0A98-7EED-49C4-96F0-CCE2763D846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07609B03-751F-4883-87DF-F0F02060ACA1}"/>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88858DF4-2AAD-4C35-A033-C5159AD76D7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D16D8AB5-1E58-4A4A-89CA-CA98AB19AB4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78D8C8C9-3120-4F0B-A98F-B02FE780D815}"/>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7CC4EF43-1F80-4AA7-AA27-12208398739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1D82BA2D-DA21-4AC6-8340-75561007433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6581D148-597D-41E2-8AD3-A9D326AB79F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B75DC136-6399-4703-A3ED-35966AF8227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F9CE63C0-8141-4279-B926-2094F8E4012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B1BCDB13-5BCF-4612-BD53-7DDD90AF1FF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1255C8B0-8842-4982-9AAA-607229A7522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479" name="直線コネクタ 478">
          <a:extLst>
            <a:ext uri="{FF2B5EF4-FFF2-40B4-BE49-F238E27FC236}">
              <a16:creationId xmlns:a16="http://schemas.microsoft.com/office/drawing/2014/main" id="{6C69A857-B416-4E39-B3DB-C19461FD0BF2}"/>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2AD73176-2BC2-4C43-802A-1B220B77941A}"/>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81" name="直線コネクタ 480">
          <a:extLst>
            <a:ext uri="{FF2B5EF4-FFF2-40B4-BE49-F238E27FC236}">
              <a16:creationId xmlns:a16="http://schemas.microsoft.com/office/drawing/2014/main" id="{26D9B0E3-E82D-4554-BC0E-FC58DF1E35C6}"/>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33A87548-7482-4758-915A-0CF48757DFF6}"/>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483" name="直線コネクタ 482">
          <a:extLst>
            <a:ext uri="{FF2B5EF4-FFF2-40B4-BE49-F238E27FC236}">
              <a16:creationId xmlns:a16="http://schemas.microsoft.com/office/drawing/2014/main" id="{AFF48D71-A9D7-48C2-A621-3AA90DDE9BDC}"/>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107604</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64DB604F-F2AC-479F-8A5B-7D6523871089}"/>
            </a:ext>
          </a:extLst>
        </xdr:cNvPr>
        <xdr:cNvSpPr txBox="1"/>
      </xdr:nvSpPr>
      <xdr:spPr>
        <a:xfrm>
          <a:off x="22199600" y="6622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85" name="フローチャート: 判断 484">
          <a:extLst>
            <a:ext uri="{FF2B5EF4-FFF2-40B4-BE49-F238E27FC236}">
              <a16:creationId xmlns:a16="http://schemas.microsoft.com/office/drawing/2014/main" id="{484D9D52-AEC1-46DF-8D0E-B76B9B9A7D63}"/>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86" name="フローチャート: 判断 485">
          <a:extLst>
            <a:ext uri="{FF2B5EF4-FFF2-40B4-BE49-F238E27FC236}">
              <a16:creationId xmlns:a16="http://schemas.microsoft.com/office/drawing/2014/main" id="{18550B05-3198-4FAF-9D87-E9B13615B893}"/>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87" name="フローチャート: 判断 486">
          <a:extLst>
            <a:ext uri="{FF2B5EF4-FFF2-40B4-BE49-F238E27FC236}">
              <a16:creationId xmlns:a16="http://schemas.microsoft.com/office/drawing/2014/main" id="{F3109734-F105-4078-994B-5A27D70EC168}"/>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88" name="フローチャート: 判断 487">
          <a:extLst>
            <a:ext uri="{FF2B5EF4-FFF2-40B4-BE49-F238E27FC236}">
              <a16:creationId xmlns:a16="http://schemas.microsoft.com/office/drawing/2014/main" id="{DCC71F68-6E1F-4E26-BD5F-EB4517779D72}"/>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89" name="フローチャート: 判断 488">
          <a:extLst>
            <a:ext uri="{FF2B5EF4-FFF2-40B4-BE49-F238E27FC236}">
              <a16:creationId xmlns:a16="http://schemas.microsoft.com/office/drawing/2014/main" id="{9D869CF9-C906-43C7-9EB1-6F65E708929B}"/>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D8E37A42-AA03-41C2-9D69-A12DFE947F1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85A3BB1-6DBF-4DB3-9576-945CA9BB6D7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1B50711B-443A-4D3D-9CA7-A417636FFFB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77BAD2A-4BFC-4B95-B5F8-13979A36A79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5C9FFA6F-2ACB-403A-86B7-D4AD44FAC04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95" name="楕円 494">
          <a:extLst>
            <a:ext uri="{FF2B5EF4-FFF2-40B4-BE49-F238E27FC236}">
              <a16:creationId xmlns:a16="http://schemas.microsoft.com/office/drawing/2014/main" id="{3A39B466-65C3-41B1-BE9C-0225CA1BABA4}"/>
            </a:ext>
          </a:extLst>
        </xdr:cNvPr>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129557</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63C77368-77C9-457F-8760-494CBEAE18B5}"/>
            </a:ext>
          </a:extLst>
        </xdr:cNvPr>
        <xdr:cNvSpPr txBox="1"/>
      </xdr:nvSpPr>
      <xdr:spPr>
        <a:xfrm>
          <a:off x="22199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159838</xdr:rowOff>
    </xdr:from>
    <xdr:to>
      <xdr:col>112</xdr:col>
      <xdr:colOff>38100</xdr:colOff>
      <xdr:row>40</xdr:row>
      <xdr:rowOff>89988</xdr:rowOff>
    </xdr:to>
    <xdr:sp macro="" textlink="">
      <xdr:nvSpPr>
        <xdr:cNvPr id="497" name="楕円 496">
          <a:extLst>
            <a:ext uri="{FF2B5EF4-FFF2-40B4-BE49-F238E27FC236}">
              <a16:creationId xmlns:a16="http://schemas.microsoft.com/office/drawing/2014/main" id="{3C73012E-E23F-48E5-A10A-C401107F7A67}"/>
            </a:ext>
          </a:extLst>
        </xdr:cNvPr>
        <xdr:cNvSpPr/>
      </xdr:nvSpPr>
      <xdr:spPr>
        <a:xfrm>
          <a:off x="21272500" y="68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30480</xdr:rowOff>
    </xdr:from>
    <xdr:to>
      <xdr:col>116</xdr:col>
      <xdr:colOff>63500</xdr:colOff>
      <xdr:row>40</xdr:row>
      <xdr:rowOff>39188</xdr:rowOff>
    </xdr:to>
    <xdr:cxnSp macro="">
      <xdr:nvCxnSpPr>
        <xdr:cNvPr id="498" name="直線コネクタ 497">
          <a:extLst>
            <a:ext uri="{FF2B5EF4-FFF2-40B4-BE49-F238E27FC236}">
              <a16:creationId xmlns:a16="http://schemas.microsoft.com/office/drawing/2014/main" id="{FE9D1FDB-F0D3-48A5-B421-449BC0002A5E}"/>
            </a:ext>
          </a:extLst>
        </xdr:cNvPr>
        <xdr:cNvCxnSpPr/>
      </xdr:nvCxnSpPr>
      <xdr:spPr>
        <a:xfrm flipV="1">
          <a:off x="21323300" y="6888480"/>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170724</xdr:rowOff>
    </xdr:from>
    <xdr:to>
      <xdr:col>107</xdr:col>
      <xdr:colOff>101600</xdr:colOff>
      <xdr:row>40</xdr:row>
      <xdr:rowOff>100874</xdr:rowOff>
    </xdr:to>
    <xdr:sp macro="" textlink="">
      <xdr:nvSpPr>
        <xdr:cNvPr id="499" name="楕円 498">
          <a:extLst>
            <a:ext uri="{FF2B5EF4-FFF2-40B4-BE49-F238E27FC236}">
              <a16:creationId xmlns:a16="http://schemas.microsoft.com/office/drawing/2014/main" id="{BC11F763-3BBC-4050-87AC-AB5CC1572E9B}"/>
            </a:ext>
          </a:extLst>
        </xdr:cNvPr>
        <xdr:cNvSpPr/>
      </xdr:nvSpPr>
      <xdr:spPr>
        <a:xfrm>
          <a:off x="20383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39188</xdr:rowOff>
    </xdr:from>
    <xdr:to>
      <xdr:col>111</xdr:col>
      <xdr:colOff>177800</xdr:colOff>
      <xdr:row>40</xdr:row>
      <xdr:rowOff>50074</xdr:rowOff>
    </xdr:to>
    <xdr:cxnSp macro="">
      <xdr:nvCxnSpPr>
        <xdr:cNvPr id="500" name="直線コネクタ 499">
          <a:extLst>
            <a:ext uri="{FF2B5EF4-FFF2-40B4-BE49-F238E27FC236}">
              <a16:creationId xmlns:a16="http://schemas.microsoft.com/office/drawing/2014/main" id="{8A10923B-0355-4288-BC55-18387DCBBDCE}"/>
            </a:ext>
          </a:extLst>
        </xdr:cNvPr>
        <xdr:cNvCxnSpPr/>
      </xdr:nvCxnSpPr>
      <xdr:spPr>
        <a:xfrm flipV="1">
          <a:off x="20434300" y="689718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501" name="楕円 500">
          <a:extLst>
            <a:ext uri="{FF2B5EF4-FFF2-40B4-BE49-F238E27FC236}">
              <a16:creationId xmlns:a16="http://schemas.microsoft.com/office/drawing/2014/main" id="{F9FF359F-EDF5-45F4-B109-D939584289DF}"/>
            </a:ext>
          </a:extLst>
        </xdr:cNvPr>
        <xdr:cNvSpPr/>
      </xdr:nvSpPr>
      <xdr:spPr>
        <a:xfrm>
          <a:off x="19494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50074</xdr:rowOff>
    </xdr:from>
    <xdr:to>
      <xdr:col>107</xdr:col>
      <xdr:colOff>50800</xdr:colOff>
      <xdr:row>40</xdr:row>
      <xdr:rowOff>53340</xdr:rowOff>
    </xdr:to>
    <xdr:cxnSp macro="">
      <xdr:nvCxnSpPr>
        <xdr:cNvPr id="502" name="直線コネクタ 501">
          <a:extLst>
            <a:ext uri="{FF2B5EF4-FFF2-40B4-BE49-F238E27FC236}">
              <a16:creationId xmlns:a16="http://schemas.microsoft.com/office/drawing/2014/main" id="{164329D5-62EA-4085-84CF-A33F261E6710}"/>
            </a:ext>
          </a:extLst>
        </xdr:cNvPr>
        <xdr:cNvCxnSpPr/>
      </xdr:nvCxnSpPr>
      <xdr:spPr>
        <a:xfrm flipV="1">
          <a:off x="19545300" y="69080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11249</xdr:rowOff>
    </xdr:from>
    <xdr:to>
      <xdr:col>98</xdr:col>
      <xdr:colOff>38100</xdr:colOff>
      <xdr:row>40</xdr:row>
      <xdr:rowOff>112849</xdr:rowOff>
    </xdr:to>
    <xdr:sp macro="" textlink="">
      <xdr:nvSpPr>
        <xdr:cNvPr id="503" name="楕円 502">
          <a:extLst>
            <a:ext uri="{FF2B5EF4-FFF2-40B4-BE49-F238E27FC236}">
              <a16:creationId xmlns:a16="http://schemas.microsoft.com/office/drawing/2014/main" id="{F929281C-2CAB-4252-938A-779225FE9484}"/>
            </a:ext>
          </a:extLst>
        </xdr:cNvPr>
        <xdr:cNvSpPr/>
      </xdr:nvSpPr>
      <xdr:spPr>
        <a:xfrm>
          <a:off x="18605500" y="686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53340</xdr:rowOff>
    </xdr:from>
    <xdr:to>
      <xdr:col>102</xdr:col>
      <xdr:colOff>114300</xdr:colOff>
      <xdr:row>40</xdr:row>
      <xdr:rowOff>62049</xdr:rowOff>
    </xdr:to>
    <xdr:cxnSp macro="">
      <xdr:nvCxnSpPr>
        <xdr:cNvPr id="504" name="直線コネクタ 503">
          <a:extLst>
            <a:ext uri="{FF2B5EF4-FFF2-40B4-BE49-F238E27FC236}">
              <a16:creationId xmlns:a16="http://schemas.microsoft.com/office/drawing/2014/main" id="{D300C2B1-F472-48FD-B830-E6FC38ED254E}"/>
            </a:ext>
          </a:extLst>
        </xdr:cNvPr>
        <xdr:cNvCxnSpPr/>
      </xdr:nvCxnSpPr>
      <xdr:spPr>
        <a:xfrm flipV="1">
          <a:off x="18656300" y="6911340"/>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22696</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A9670C57-C5FF-423F-9953-D8B968E3157A}"/>
            </a:ext>
          </a:extLst>
        </xdr:cNvPr>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0560733E-5A26-46D8-AEDA-89D00BD30AB9}"/>
            </a:ext>
          </a:extLst>
        </xdr:cNvPr>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83655</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0024B480-A66D-451E-9F00-EE8410D3CEC4}"/>
            </a:ext>
          </a:extLst>
        </xdr:cNvPr>
        <xdr:cNvSpPr txBox="1"/>
      </xdr:nvSpPr>
      <xdr:spPr>
        <a:xfrm>
          <a:off x="19310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109418</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7DD201BD-B6FE-4C31-AE7E-C7CB0D8CCF62}"/>
            </a:ext>
          </a:extLst>
        </xdr:cNvPr>
        <xdr:cNvSpPr txBox="1"/>
      </xdr:nvSpPr>
      <xdr:spPr>
        <a:xfrm>
          <a:off x="18421427" y="69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81115</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471A1B4C-3036-44B0-AA18-322A55315473}"/>
            </a:ext>
          </a:extLst>
        </xdr:cNvPr>
        <xdr:cNvSpPr txBox="1"/>
      </xdr:nvSpPr>
      <xdr:spPr>
        <a:xfrm>
          <a:off x="21075727" y="693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92001</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A86B0945-B69F-4F00-AF5E-58BAAF971BF0}"/>
            </a:ext>
          </a:extLst>
        </xdr:cNvPr>
        <xdr:cNvSpPr txBox="1"/>
      </xdr:nvSpPr>
      <xdr:spPr>
        <a:xfrm>
          <a:off x="20199427" y="69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17B29F5B-623A-4699-AD07-9C1344D3C226}"/>
            </a:ext>
          </a:extLst>
        </xdr:cNvPr>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129376</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40DA949D-5A0A-4EA8-AD00-ADA9F24718C3}"/>
            </a:ext>
          </a:extLst>
        </xdr:cNvPr>
        <xdr:cNvSpPr txBox="1"/>
      </xdr:nvSpPr>
      <xdr:spPr>
        <a:xfrm>
          <a:off x="18421427" y="664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E28BEB51-C8CD-4DD5-8E8E-6C52DF3A405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8A654BB6-C3B8-45DA-9003-20F37CE8C7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F6BE2BD2-4C38-4EA1-8F36-5CDC0D075C8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78F45C00-9977-47F0-B72F-F9B4BE88958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713CEF64-E1D6-4C43-BD00-A04F8517D3C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F3C018CD-6ABA-44ED-A7FC-AA045B9A933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DA820647-2ECA-4DC3-B42F-1AD2573158B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A245278B-E099-4C61-86E1-EA44B4892A0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0C878352-9083-46BD-8E1B-1039050B2FA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7A4BE36D-DE8B-46F2-A6BD-8A1EA45B963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41E063B0-9C1F-4D2B-AA20-C36E02A6F0E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593285C2-EF6D-4705-8431-033EA5A690C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EB58D13D-34C6-4629-92DE-F534E3278EE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B66E332B-6D15-4DC2-9666-038FB1D7E98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737256A5-FDA5-4391-B62D-7B5A756D1C9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1CE018DA-5C65-4F8A-B218-166EFFC4D8D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4F869F59-7720-4A9C-912E-35C3F09CACB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AB98F182-0A0A-4579-A608-81ADE3A40C5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6C628269-9D19-4C46-9702-441E75BF233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0DE63512-35AF-4DC6-AC17-9CAFE3CFD9D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7C24465B-3D35-4974-A843-7ED8BE851C5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137EC997-7A48-4FB1-9AB7-14A4D6EE575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E6A5ED7A-CCAE-4225-86B0-E64F062C233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B5447B6C-4C18-4E81-8C50-C1F0C72CE28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37" name="直線コネクタ 536">
          <a:extLst>
            <a:ext uri="{FF2B5EF4-FFF2-40B4-BE49-F238E27FC236}">
              <a16:creationId xmlns:a16="http://schemas.microsoft.com/office/drawing/2014/main" id="{127B37D5-39DA-4447-99C6-448A4E7134CA}"/>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A2AAD90E-6B4C-4D6B-938D-F8A9C445EA0E}"/>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39" name="直線コネクタ 538">
          <a:extLst>
            <a:ext uri="{FF2B5EF4-FFF2-40B4-BE49-F238E27FC236}">
              <a16:creationId xmlns:a16="http://schemas.microsoft.com/office/drawing/2014/main" id="{44FDCD3C-0B17-4E1E-9FD7-E6D9CBAA36C8}"/>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6B65CC4C-DC73-470E-9D6E-D6C451A876A5}"/>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41" name="直線コネクタ 540">
          <a:extLst>
            <a:ext uri="{FF2B5EF4-FFF2-40B4-BE49-F238E27FC236}">
              <a16:creationId xmlns:a16="http://schemas.microsoft.com/office/drawing/2014/main" id="{13289942-48DD-4CAD-BA95-4A9B439B89A7}"/>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ABFB6D08-2BE1-414D-A934-88F5ADCC04E8}"/>
            </a:ext>
          </a:extLst>
        </xdr:cNvPr>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a:extLst>
            <a:ext uri="{FF2B5EF4-FFF2-40B4-BE49-F238E27FC236}">
              <a16:creationId xmlns:a16="http://schemas.microsoft.com/office/drawing/2014/main" id="{645C92A7-109D-44F2-8FF8-79C145AC22A3}"/>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544" name="フローチャート: 判断 543">
          <a:extLst>
            <a:ext uri="{FF2B5EF4-FFF2-40B4-BE49-F238E27FC236}">
              <a16:creationId xmlns:a16="http://schemas.microsoft.com/office/drawing/2014/main" id="{1EF55C16-D143-4304-8ADE-D1711951D956}"/>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5" name="フローチャート: 判断 544">
          <a:extLst>
            <a:ext uri="{FF2B5EF4-FFF2-40B4-BE49-F238E27FC236}">
              <a16:creationId xmlns:a16="http://schemas.microsoft.com/office/drawing/2014/main" id="{4BEBE007-F75A-48B2-BCD9-7EC24196AB55}"/>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6" name="フローチャート: 判断 545">
          <a:extLst>
            <a:ext uri="{FF2B5EF4-FFF2-40B4-BE49-F238E27FC236}">
              <a16:creationId xmlns:a16="http://schemas.microsoft.com/office/drawing/2014/main" id="{557697CD-21F8-485F-9810-3D46883A794D}"/>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47" name="フローチャート: 判断 546">
          <a:extLst>
            <a:ext uri="{FF2B5EF4-FFF2-40B4-BE49-F238E27FC236}">
              <a16:creationId xmlns:a16="http://schemas.microsoft.com/office/drawing/2014/main" id="{6B6FEB9D-F594-49F1-B646-9756CD5BFE56}"/>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7F5EC36-7CE7-4F81-AEB8-AAEC007633F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33B12A6-1807-4FC4-94DC-03FE1E0BE70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58A50A57-3769-4174-A30C-0C6CE79CAE3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FC0D248C-DB28-4EEA-BF15-036EB38316D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6FA10C7F-1D40-4237-908B-71B23794215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69215</xdr:rowOff>
    </xdr:from>
    <xdr:to>
      <xdr:col>85</xdr:col>
      <xdr:colOff>177800</xdr:colOff>
      <xdr:row>62</xdr:row>
      <xdr:rowOff>170815</xdr:rowOff>
    </xdr:to>
    <xdr:sp macro="" textlink="">
      <xdr:nvSpPr>
        <xdr:cNvPr id="553" name="楕円 552">
          <a:extLst>
            <a:ext uri="{FF2B5EF4-FFF2-40B4-BE49-F238E27FC236}">
              <a16:creationId xmlns:a16="http://schemas.microsoft.com/office/drawing/2014/main" id="{BD50831F-039D-4737-BC49-B3933496193F}"/>
            </a:ext>
          </a:extLst>
        </xdr:cNvPr>
        <xdr:cNvSpPr/>
      </xdr:nvSpPr>
      <xdr:spPr>
        <a:xfrm>
          <a:off x="162687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47642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7EC883BC-CE69-4ADE-8E6F-6DE29C2B6067}"/>
            </a:ext>
          </a:extLst>
        </xdr:cNvPr>
        <xdr:cNvSpPr txBox="1"/>
      </xdr:nvSpPr>
      <xdr:spPr>
        <a:xfrm>
          <a:off x="16357600"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27305</xdr:rowOff>
    </xdr:from>
    <xdr:to>
      <xdr:col>81</xdr:col>
      <xdr:colOff>101600</xdr:colOff>
      <xdr:row>62</xdr:row>
      <xdr:rowOff>128905</xdr:rowOff>
    </xdr:to>
    <xdr:sp macro="" textlink="">
      <xdr:nvSpPr>
        <xdr:cNvPr id="555" name="楕円 554">
          <a:extLst>
            <a:ext uri="{FF2B5EF4-FFF2-40B4-BE49-F238E27FC236}">
              <a16:creationId xmlns:a16="http://schemas.microsoft.com/office/drawing/2014/main" id="{7B43A03F-1AEF-430A-A00E-191EAF924D8B}"/>
            </a:ext>
          </a:extLst>
        </xdr:cNvPr>
        <xdr:cNvSpPr/>
      </xdr:nvSpPr>
      <xdr:spPr>
        <a:xfrm>
          <a:off x="15430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78105</xdr:rowOff>
    </xdr:from>
    <xdr:to>
      <xdr:col>85</xdr:col>
      <xdr:colOff>127000</xdr:colOff>
      <xdr:row>62</xdr:row>
      <xdr:rowOff>120015</xdr:rowOff>
    </xdr:to>
    <xdr:cxnSp macro="">
      <xdr:nvCxnSpPr>
        <xdr:cNvPr id="556" name="直線コネクタ 555">
          <a:extLst>
            <a:ext uri="{FF2B5EF4-FFF2-40B4-BE49-F238E27FC236}">
              <a16:creationId xmlns:a16="http://schemas.microsoft.com/office/drawing/2014/main" id="{33D0A675-89FE-4416-87F3-A7A35F9691A1}"/>
            </a:ext>
          </a:extLst>
        </xdr:cNvPr>
        <xdr:cNvCxnSpPr/>
      </xdr:nvCxnSpPr>
      <xdr:spPr>
        <a:xfrm>
          <a:off x="15481300" y="107080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158750</xdr:rowOff>
    </xdr:from>
    <xdr:to>
      <xdr:col>76</xdr:col>
      <xdr:colOff>165100</xdr:colOff>
      <xdr:row>62</xdr:row>
      <xdr:rowOff>88900</xdr:rowOff>
    </xdr:to>
    <xdr:sp macro="" textlink="">
      <xdr:nvSpPr>
        <xdr:cNvPr id="557" name="楕円 556">
          <a:extLst>
            <a:ext uri="{FF2B5EF4-FFF2-40B4-BE49-F238E27FC236}">
              <a16:creationId xmlns:a16="http://schemas.microsoft.com/office/drawing/2014/main" id="{7864B7D7-C0AD-4420-9A42-D60EBB8C5B13}"/>
            </a:ext>
          </a:extLst>
        </xdr:cNvPr>
        <xdr:cNvSpPr/>
      </xdr:nvSpPr>
      <xdr:spPr>
        <a:xfrm>
          <a:off x="14541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38100</xdr:rowOff>
    </xdr:from>
    <xdr:to>
      <xdr:col>81</xdr:col>
      <xdr:colOff>50800</xdr:colOff>
      <xdr:row>62</xdr:row>
      <xdr:rowOff>78105</xdr:rowOff>
    </xdr:to>
    <xdr:cxnSp macro="">
      <xdr:nvCxnSpPr>
        <xdr:cNvPr id="558" name="直線コネクタ 557">
          <a:extLst>
            <a:ext uri="{FF2B5EF4-FFF2-40B4-BE49-F238E27FC236}">
              <a16:creationId xmlns:a16="http://schemas.microsoft.com/office/drawing/2014/main" id="{94B3672F-8681-424A-BF6D-1869EA00D76A}"/>
            </a:ext>
          </a:extLst>
        </xdr:cNvPr>
        <xdr:cNvCxnSpPr/>
      </xdr:nvCxnSpPr>
      <xdr:spPr>
        <a:xfrm>
          <a:off x="14592300" y="10668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118745</xdr:rowOff>
    </xdr:from>
    <xdr:to>
      <xdr:col>72</xdr:col>
      <xdr:colOff>38100</xdr:colOff>
      <xdr:row>62</xdr:row>
      <xdr:rowOff>48895</xdr:rowOff>
    </xdr:to>
    <xdr:sp macro="" textlink="">
      <xdr:nvSpPr>
        <xdr:cNvPr id="559" name="楕円 558">
          <a:extLst>
            <a:ext uri="{FF2B5EF4-FFF2-40B4-BE49-F238E27FC236}">
              <a16:creationId xmlns:a16="http://schemas.microsoft.com/office/drawing/2014/main" id="{9DCEE18D-2758-4B91-A59C-ABD7AD40FD66}"/>
            </a:ext>
          </a:extLst>
        </xdr:cNvPr>
        <xdr:cNvSpPr/>
      </xdr:nvSpPr>
      <xdr:spPr>
        <a:xfrm>
          <a:off x="13652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169545</xdr:rowOff>
    </xdr:from>
    <xdr:to>
      <xdr:col>76</xdr:col>
      <xdr:colOff>114300</xdr:colOff>
      <xdr:row>62</xdr:row>
      <xdr:rowOff>38100</xdr:rowOff>
    </xdr:to>
    <xdr:cxnSp macro="">
      <xdr:nvCxnSpPr>
        <xdr:cNvPr id="560" name="直線コネクタ 559">
          <a:extLst>
            <a:ext uri="{FF2B5EF4-FFF2-40B4-BE49-F238E27FC236}">
              <a16:creationId xmlns:a16="http://schemas.microsoft.com/office/drawing/2014/main" id="{39D29BE5-532C-46B4-B18C-95E2F698ED61}"/>
            </a:ext>
          </a:extLst>
        </xdr:cNvPr>
        <xdr:cNvCxnSpPr/>
      </xdr:nvCxnSpPr>
      <xdr:spPr>
        <a:xfrm>
          <a:off x="13703300" y="106279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78740</xdr:rowOff>
    </xdr:from>
    <xdr:to>
      <xdr:col>67</xdr:col>
      <xdr:colOff>101600</xdr:colOff>
      <xdr:row>62</xdr:row>
      <xdr:rowOff>8890</xdr:rowOff>
    </xdr:to>
    <xdr:sp macro="" textlink="">
      <xdr:nvSpPr>
        <xdr:cNvPr id="561" name="楕円 560">
          <a:extLst>
            <a:ext uri="{FF2B5EF4-FFF2-40B4-BE49-F238E27FC236}">
              <a16:creationId xmlns:a16="http://schemas.microsoft.com/office/drawing/2014/main" id="{FF4D16B6-8BE1-42A7-8283-F807F6CD17C8}"/>
            </a:ext>
          </a:extLst>
        </xdr:cNvPr>
        <xdr:cNvSpPr/>
      </xdr:nvSpPr>
      <xdr:spPr>
        <a:xfrm>
          <a:off x="12763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129540</xdr:rowOff>
    </xdr:from>
    <xdr:to>
      <xdr:col>71</xdr:col>
      <xdr:colOff>177800</xdr:colOff>
      <xdr:row>61</xdr:row>
      <xdr:rowOff>169545</xdr:rowOff>
    </xdr:to>
    <xdr:cxnSp macro="">
      <xdr:nvCxnSpPr>
        <xdr:cNvPr id="562" name="直線コネクタ 561">
          <a:extLst>
            <a:ext uri="{FF2B5EF4-FFF2-40B4-BE49-F238E27FC236}">
              <a16:creationId xmlns:a16="http://schemas.microsoft.com/office/drawing/2014/main" id="{2064D1D5-1E2B-4E45-AAB9-4283E4932918}"/>
            </a:ext>
          </a:extLst>
        </xdr:cNvPr>
        <xdr:cNvCxnSpPr/>
      </xdr:nvCxnSpPr>
      <xdr:spPr>
        <a:xfrm>
          <a:off x="12814300" y="105879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149242</xdr:rowOff>
    </xdr:from>
    <xdr:ext cx="405111" cy="259045"/>
    <xdr:sp macro="" textlink="">
      <xdr:nvSpPr>
        <xdr:cNvPr id="563" name="n_1aveValue【学校施設】&#10;有形固定資産減価償却率">
          <a:extLst>
            <a:ext uri="{FF2B5EF4-FFF2-40B4-BE49-F238E27FC236}">
              <a16:creationId xmlns:a16="http://schemas.microsoft.com/office/drawing/2014/main" id="{599E603F-96AD-4C47-AAEB-8923C4020326}"/>
            </a:ext>
          </a:extLst>
        </xdr:cNvPr>
        <xdr:cNvSpPr txBox="1"/>
      </xdr:nvSpPr>
      <xdr:spPr>
        <a:xfrm>
          <a:off x="15266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4" name="n_2aveValue【学校施設】&#10;有形固定資産減価償却率">
          <a:extLst>
            <a:ext uri="{FF2B5EF4-FFF2-40B4-BE49-F238E27FC236}">
              <a16:creationId xmlns:a16="http://schemas.microsoft.com/office/drawing/2014/main" id="{57B73ECA-D274-4D70-AF9A-5ED59B6F79FF}"/>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5" name="n_3aveValue【学校施設】&#10;有形固定資産減価償却率">
          <a:extLst>
            <a:ext uri="{FF2B5EF4-FFF2-40B4-BE49-F238E27FC236}">
              <a16:creationId xmlns:a16="http://schemas.microsoft.com/office/drawing/2014/main" id="{B3856A50-7B0B-4871-A63D-2EEA79E36F7B}"/>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566" name="n_4aveValue【学校施設】&#10;有形固定資産減価償却率">
          <a:extLst>
            <a:ext uri="{FF2B5EF4-FFF2-40B4-BE49-F238E27FC236}">
              <a16:creationId xmlns:a16="http://schemas.microsoft.com/office/drawing/2014/main" id="{3F23ED7E-7A72-4EA6-9728-96F1963039BC}"/>
            </a:ext>
          </a:extLst>
        </xdr:cNvPr>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120032</xdr:rowOff>
    </xdr:from>
    <xdr:ext cx="405111" cy="259045"/>
    <xdr:sp macro="" textlink="">
      <xdr:nvSpPr>
        <xdr:cNvPr id="567" name="n_1mainValue【学校施設】&#10;有形固定資産減価償却率">
          <a:extLst>
            <a:ext uri="{FF2B5EF4-FFF2-40B4-BE49-F238E27FC236}">
              <a16:creationId xmlns:a16="http://schemas.microsoft.com/office/drawing/2014/main" id="{D2A9196C-B36E-49FF-AC45-AA957E291A68}"/>
            </a:ext>
          </a:extLst>
        </xdr:cNvPr>
        <xdr:cNvSpPr txBox="1"/>
      </xdr:nvSpPr>
      <xdr:spPr>
        <a:xfrm>
          <a:off x="152660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80027</xdr:rowOff>
    </xdr:from>
    <xdr:ext cx="405111" cy="259045"/>
    <xdr:sp macro="" textlink="">
      <xdr:nvSpPr>
        <xdr:cNvPr id="568" name="n_2mainValue【学校施設】&#10;有形固定資産減価償却率">
          <a:extLst>
            <a:ext uri="{FF2B5EF4-FFF2-40B4-BE49-F238E27FC236}">
              <a16:creationId xmlns:a16="http://schemas.microsoft.com/office/drawing/2014/main" id="{E4CF2321-1676-4742-B37E-0A4C2CAA6918}"/>
            </a:ext>
          </a:extLst>
        </xdr:cNvPr>
        <xdr:cNvSpPr txBox="1"/>
      </xdr:nvSpPr>
      <xdr:spPr>
        <a:xfrm>
          <a:off x="14389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40022</xdr:rowOff>
    </xdr:from>
    <xdr:ext cx="405111" cy="259045"/>
    <xdr:sp macro="" textlink="">
      <xdr:nvSpPr>
        <xdr:cNvPr id="569" name="n_3mainValue【学校施設】&#10;有形固定資産減価償却率">
          <a:extLst>
            <a:ext uri="{FF2B5EF4-FFF2-40B4-BE49-F238E27FC236}">
              <a16:creationId xmlns:a16="http://schemas.microsoft.com/office/drawing/2014/main" id="{497BF532-856F-4926-9288-BA2FDB20486A}"/>
            </a:ext>
          </a:extLst>
        </xdr:cNvPr>
        <xdr:cNvSpPr txBox="1"/>
      </xdr:nvSpPr>
      <xdr:spPr>
        <a:xfrm>
          <a:off x="13500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17</xdr:rowOff>
    </xdr:from>
    <xdr:ext cx="405111" cy="259045"/>
    <xdr:sp macro="" textlink="">
      <xdr:nvSpPr>
        <xdr:cNvPr id="570" name="n_4mainValue【学校施設】&#10;有形固定資産減価償却率">
          <a:extLst>
            <a:ext uri="{FF2B5EF4-FFF2-40B4-BE49-F238E27FC236}">
              <a16:creationId xmlns:a16="http://schemas.microsoft.com/office/drawing/2014/main" id="{370602AB-7952-4D9E-BA61-31DA1985B92D}"/>
            </a:ext>
          </a:extLst>
        </xdr:cNvPr>
        <xdr:cNvSpPr txBox="1"/>
      </xdr:nvSpPr>
      <xdr:spPr>
        <a:xfrm>
          <a:off x="12611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3CF7724D-5ECF-4C0C-9DE8-52447317259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386ECD88-3780-4BC6-BFD7-0A7EA6EB867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A81982CE-C8E3-4423-AF18-B405D65A6FA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680B275A-FB2C-4BE7-AC68-E148D2B8763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CE25E98B-9B31-440C-8DED-4C1FB6907FF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F9CEB3DB-3577-4E22-B29D-65FD58966FD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BEE04FA-6960-4BB6-98DE-F3AC807C72C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D1B99D3-3E93-4801-B228-E5097E9E689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7EA80B18-EBAF-47AF-8365-E92772091F7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E8C9B7-B31E-44EB-A2E8-9A0457217F3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9B25AC36-630F-4F72-AB01-5B98A6CA421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7935476D-9A24-49D7-8C57-81984A13EB4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99FA8510-6DC2-401B-99DA-7033363890D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7E07BE42-8732-4C6B-B9DF-D7F67772090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DD2AA1AE-FA02-44C2-AD7E-66708CCCB87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2FB764A6-324D-4841-A7E6-4270E7D1195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39BD4C0F-00C4-4569-A1BF-428FC172727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19E54EA3-AA7D-417C-9CEF-D775BAB3D37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D87FB158-E6D5-4989-856A-92114323714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8B4B1AEC-A85D-480B-BDFE-2851A5C7BAAE}"/>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AB84AA01-B60F-419E-94B5-0E162073CB5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8F304198-F332-496E-BAAB-B5FE27772FA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91386945-655C-4908-932E-CA999B9D0D6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94" name="直線コネクタ 593">
          <a:extLst>
            <a:ext uri="{FF2B5EF4-FFF2-40B4-BE49-F238E27FC236}">
              <a16:creationId xmlns:a16="http://schemas.microsoft.com/office/drawing/2014/main" id="{FBD583DD-0B9B-4AA8-AD73-0D761514890F}"/>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95" name="【学校施設】&#10;一人当たり面積最小値テキスト">
          <a:extLst>
            <a:ext uri="{FF2B5EF4-FFF2-40B4-BE49-F238E27FC236}">
              <a16:creationId xmlns:a16="http://schemas.microsoft.com/office/drawing/2014/main" id="{5B3BA496-B8BD-4E9C-84F4-F4C9D82BB928}"/>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96" name="直線コネクタ 595">
          <a:extLst>
            <a:ext uri="{FF2B5EF4-FFF2-40B4-BE49-F238E27FC236}">
              <a16:creationId xmlns:a16="http://schemas.microsoft.com/office/drawing/2014/main" id="{DE280371-2801-4CC6-86A6-218E0573B27F}"/>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97" name="【学校施設】&#10;一人当たり面積最大値テキスト">
          <a:extLst>
            <a:ext uri="{FF2B5EF4-FFF2-40B4-BE49-F238E27FC236}">
              <a16:creationId xmlns:a16="http://schemas.microsoft.com/office/drawing/2014/main" id="{808ACE9F-8EAB-4615-9846-F89AE3FC0195}"/>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98" name="直線コネクタ 597">
          <a:extLst>
            <a:ext uri="{FF2B5EF4-FFF2-40B4-BE49-F238E27FC236}">
              <a16:creationId xmlns:a16="http://schemas.microsoft.com/office/drawing/2014/main" id="{FC6DD46B-AF23-4F29-9234-58D06F14656E}"/>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599" name="【学校施設】&#10;一人当たり面積平均値テキスト">
          <a:extLst>
            <a:ext uri="{FF2B5EF4-FFF2-40B4-BE49-F238E27FC236}">
              <a16:creationId xmlns:a16="http://schemas.microsoft.com/office/drawing/2014/main" id="{F44E3CDB-2968-4DB7-A8B8-C3C5AFAE8CA7}"/>
            </a:ext>
          </a:extLst>
        </xdr:cNvPr>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600" name="フローチャート: 判断 599">
          <a:extLst>
            <a:ext uri="{FF2B5EF4-FFF2-40B4-BE49-F238E27FC236}">
              <a16:creationId xmlns:a16="http://schemas.microsoft.com/office/drawing/2014/main" id="{28A98856-0A77-44E4-92C7-D0FEC6A15E01}"/>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601" name="フローチャート: 判断 600">
          <a:extLst>
            <a:ext uri="{FF2B5EF4-FFF2-40B4-BE49-F238E27FC236}">
              <a16:creationId xmlns:a16="http://schemas.microsoft.com/office/drawing/2014/main" id="{5EF238F5-E7CC-4C45-9601-6C0F40AFAD24}"/>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602" name="フローチャート: 判断 601">
          <a:extLst>
            <a:ext uri="{FF2B5EF4-FFF2-40B4-BE49-F238E27FC236}">
              <a16:creationId xmlns:a16="http://schemas.microsoft.com/office/drawing/2014/main" id="{74C5F6FF-1BE6-40C9-86B1-2AE0E08E6517}"/>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603" name="フローチャート: 判断 602">
          <a:extLst>
            <a:ext uri="{FF2B5EF4-FFF2-40B4-BE49-F238E27FC236}">
              <a16:creationId xmlns:a16="http://schemas.microsoft.com/office/drawing/2014/main" id="{236FD5A2-607E-4C90-88D1-1D809BFA6F47}"/>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604" name="フローチャート: 判断 603">
          <a:extLst>
            <a:ext uri="{FF2B5EF4-FFF2-40B4-BE49-F238E27FC236}">
              <a16:creationId xmlns:a16="http://schemas.microsoft.com/office/drawing/2014/main" id="{261F4ACA-992D-4F1D-AA5B-D2368566A7FE}"/>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F0014739-D4B0-448B-9205-F1D528D96CD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20F7A0D1-C977-4BA8-B202-E42C5F17882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84D1E1EF-074F-4E38-B46B-29EA3519625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683769A1-35A8-4D03-9F49-04EE3E895AE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5FF92A8A-936B-4338-A4F8-BEDE6F9E8EF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19177</xdr:rowOff>
    </xdr:from>
    <xdr:to>
      <xdr:col>116</xdr:col>
      <xdr:colOff>114300</xdr:colOff>
      <xdr:row>61</xdr:row>
      <xdr:rowOff>120777</xdr:rowOff>
    </xdr:to>
    <xdr:sp macro="" textlink="">
      <xdr:nvSpPr>
        <xdr:cNvPr id="610" name="楕円 609">
          <a:extLst>
            <a:ext uri="{FF2B5EF4-FFF2-40B4-BE49-F238E27FC236}">
              <a16:creationId xmlns:a16="http://schemas.microsoft.com/office/drawing/2014/main" id="{A572ED71-0D9E-499F-91B6-A17BE0F413D3}"/>
            </a:ext>
          </a:extLst>
        </xdr:cNvPr>
        <xdr:cNvSpPr/>
      </xdr:nvSpPr>
      <xdr:spPr>
        <a:xfrm>
          <a:off x="22110700" y="1047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42054</xdr:rowOff>
    </xdr:from>
    <xdr:ext cx="469744" cy="259045"/>
    <xdr:sp macro="" textlink="">
      <xdr:nvSpPr>
        <xdr:cNvPr id="611" name="【学校施設】&#10;一人当たり面積該当値テキスト">
          <a:extLst>
            <a:ext uri="{FF2B5EF4-FFF2-40B4-BE49-F238E27FC236}">
              <a16:creationId xmlns:a16="http://schemas.microsoft.com/office/drawing/2014/main" id="{C5EFF8FE-9552-43ED-8259-3ACB60BBCF63}"/>
            </a:ext>
          </a:extLst>
        </xdr:cNvPr>
        <xdr:cNvSpPr txBox="1"/>
      </xdr:nvSpPr>
      <xdr:spPr>
        <a:xfrm>
          <a:off x="22199600" y="103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34798</xdr:rowOff>
    </xdr:from>
    <xdr:to>
      <xdr:col>112</xdr:col>
      <xdr:colOff>38100</xdr:colOff>
      <xdr:row>61</xdr:row>
      <xdr:rowOff>136398</xdr:rowOff>
    </xdr:to>
    <xdr:sp macro="" textlink="">
      <xdr:nvSpPr>
        <xdr:cNvPr id="612" name="楕円 611">
          <a:extLst>
            <a:ext uri="{FF2B5EF4-FFF2-40B4-BE49-F238E27FC236}">
              <a16:creationId xmlns:a16="http://schemas.microsoft.com/office/drawing/2014/main" id="{F5056FA3-6596-419A-86FF-137C1D3C6007}"/>
            </a:ext>
          </a:extLst>
        </xdr:cNvPr>
        <xdr:cNvSpPr/>
      </xdr:nvSpPr>
      <xdr:spPr>
        <a:xfrm>
          <a:off x="212725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69977</xdr:rowOff>
    </xdr:from>
    <xdr:to>
      <xdr:col>116</xdr:col>
      <xdr:colOff>63500</xdr:colOff>
      <xdr:row>61</xdr:row>
      <xdr:rowOff>85598</xdr:rowOff>
    </xdr:to>
    <xdr:cxnSp macro="">
      <xdr:nvCxnSpPr>
        <xdr:cNvPr id="613" name="直線コネクタ 612">
          <a:extLst>
            <a:ext uri="{FF2B5EF4-FFF2-40B4-BE49-F238E27FC236}">
              <a16:creationId xmlns:a16="http://schemas.microsoft.com/office/drawing/2014/main" id="{A0C6D130-BA28-412B-8781-B0EDBCEA36A3}"/>
            </a:ext>
          </a:extLst>
        </xdr:cNvPr>
        <xdr:cNvCxnSpPr/>
      </xdr:nvCxnSpPr>
      <xdr:spPr>
        <a:xfrm flipV="1">
          <a:off x="21323300" y="10528427"/>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50673</xdr:rowOff>
    </xdr:from>
    <xdr:to>
      <xdr:col>107</xdr:col>
      <xdr:colOff>101600</xdr:colOff>
      <xdr:row>61</xdr:row>
      <xdr:rowOff>152273</xdr:rowOff>
    </xdr:to>
    <xdr:sp macro="" textlink="">
      <xdr:nvSpPr>
        <xdr:cNvPr id="614" name="楕円 613">
          <a:extLst>
            <a:ext uri="{FF2B5EF4-FFF2-40B4-BE49-F238E27FC236}">
              <a16:creationId xmlns:a16="http://schemas.microsoft.com/office/drawing/2014/main" id="{E31FEAD5-1A7A-4260-8BEE-CA96942958F8}"/>
            </a:ext>
          </a:extLst>
        </xdr:cNvPr>
        <xdr:cNvSpPr/>
      </xdr:nvSpPr>
      <xdr:spPr>
        <a:xfrm>
          <a:off x="20383500" y="1050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85598</xdr:rowOff>
    </xdr:from>
    <xdr:to>
      <xdr:col>111</xdr:col>
      <xdr:colOff>177800</xdr:colOff>
      <xdr:row>61</xdr:row>
      <xdr:rowOff>101473</xdr:rowOff>
    </xdr:to>
    <xdr:cxnSp macro="">
      <xdr:nvCxnSpPr>
        <xdr:cNvPr id="615" name="直線コネクタ 614">
          <a:extLst>
            <a:ext uri="{FF2B5EF4-FFF2-40B4-BE49-F238E27FC236}">
              <a16:creationId xmlns:a16="http://schemas.microsoft.com/office/drawing/2014/main" id="{3E160709-C484-49A5-B8AF-ABAFB5F1474D}"/>
            </a:ext>
          </a:extLst>
        </xdr:cNvPr>
        <xdr:cNvCxnSpPr/>
      </xdr:nvCxnSpPr>
      <xdr:spPr>
        <a:xfrm flipV="1">
          <a:off x="20434300" y="10544048"/>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55245</xdr:rowOff>
    </xdr:from>
    <xdr:to>
      <xdr:col>102</xdr:col>
      <xdr:colOff>165100</xdr:colOff>
      <xdr:row>61</xdr:row>
      <xdr:rowOff>156845</xdr:rowOff>
    </xdr:to>
    <xdr:sp macro="" textlink="">
      <xdr:nvSpPr>
        <xdr:cNvPr id="616" name="楕円 615">
          <a:extLst>
            <a:ext uri="{FF2B5EF4-FFF2-40B4-BE49-F238E27FC236}">
              <a16:creationId xmlns:a16="http://schemas.microsoft.com/office/drawing/2014/main" id="{1C894D43-8063-409E-9775-D88B6EBBEE18}"/>
            </a:ext>
          </a:extLst>
        </xdr:cNvPr>
        <xdr:cNvSpPr/>
      </xdr:nvSpPr>
      <xdr:spPr>
        <a:xfrm>
          <a:off x="19494500" y="105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101473</xdr:rowOff>
    </xdr:from>
    <xdr:to>
      <xdr:col>107</xdr:col>
      <xdr:colOff>50800</xdr:colOff>
      <xdr:row>61</xdr:row>
      <xdr:rowOff>106045</xdr:rowOff>
    </xdr:to>
    <xdr:cxnSp macro="">
      <xdr:nvCxnSpPr>
        <xdr:cNvPr id="617" name="直線コネクタ 616">
          <a:extLst>
            <a:ext uri="{FF2B5EF4-FFF2-40B4-BE49-F238E27FC236}">
              <a16:creationId xmlns:a16="http://schemas.microsoft.com/office/drawing/2014/main" id="{BD769009-D571-4CD5-A56F-852DC8F3058C}"/>
            </a:ext>
          </a:extLst>
        </xdr:cNvPr>
        <xdr:cNvCxnSpPr/>
      </xdr:nvCxnSpPr>
      <xdr:spPr>
        <a:xfrm flipV="1">
          <a:off x="19545300" y="1055992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66294</xdr:rowOff>
    </xdr:from>
    <xdr:to>
      <xdr:col>98</xdr:col>
      <xdr:colOff>38100</xdr:colOff>
      <xdr:row>61</xdr:row>
      <xdr:rowOff>167894</xdr:rowOff>
    </xdr:to>
    <xdr:sp macro="" textlink="">
      <xdr:nvSpPr>
        <xdr:cNvPr id="618" name="楕円 617">
          <a:extLst>
            <a:ext uri="{FF2B5EF4-FFF2-40B4-BE49-F238E27FC236}">
              <a16:creationId xmlns:a16="http://schemas.microsoft.com/office/drawing/2014/main" id="{EF6186AD-A717-4E72-A09A-3E4203834FA2}"/>
            </a:ext>
          </a:extLst>
        </xdr:cNvPr>
        <xdr:cNvSpPr/>
      </xdr:nvSpPr>
      <xdr:spPr>
        <a:xfrm>
          <a:off x="18605500" y="1052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106045</xdr:rowOff>
    </xdr:from>
    <xdr:to>
      <xdr:col>102</xdr:col>
      <xdr:colOff>114300</xdr:colOff>
      <xdr:row>61</xdr:row>
      <xdr:rowOff>117094</xdr:rowOff>
    </xdr:to>
    <xdr:cxnSp macro="">
      <xdr:nvCxnSpPr>
        <xdr:cNvPr id="619" name="直線コネクタ 618">
          <a:extLst>
            <a:ext uri="{FF2B5EF4-FFF2-40B4-BE49-F238E27FC236}">
              <a16:creationId xmlns:a16="http://schemas.microsoft.com/office/drawing/2014/main" id="{0DB4CE81-3783-44BD-9C89-CBA9005B43EF}"/>
            </a:ext>
          </a:extLst>
        </xdr:cNvPr>
        <xdr:cNvCxnSpPr/>
      </xdr:nvCxnSpPr>
      <xdr:spPr>
        <a:xfrm flipV="1">
          <a:off x="18656300" y="1056449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163974</xdr:rowOff>
    </xdr:from>
    <xdr:ext cx="469744" cy="259045"/>
    <xdr:sp macro="" textlink="">
      <xdr:nvSpPr>
        <xdr:cNvPr id="620" name="n_1aveValue【学校施設】&#10;一人当たり面積">
          <a:extLst>
            <a:ext uri="{FF2B5EF4-FFF2-40B4-BE49-F238E27FC236}">
              <a16:creationId xmlns:a16="http://schemas.microsoft.com/office/drawing/2014/main" id="{4A3BBBCF-885A-4D9B-8D82-68B173FFC82A}"/>
            </a:ext>
          </a:extLst>
        </xdr:cNvPr>
        <xdr:cNvSpPr txBox="1"/>
      </xdr:nvSpPr>
      <xdr:spPr>
        <a:xfrm>
          <a:off x="21075727" y="106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10812</xdr:rowOff>
    </xdr:from>
    <xdr:ext cx="469744" cy="259045"/>
    <xdr:sp macro="" textlink="">
      <xdr:nvSpPr>
        <xdr:cNvPr id="621" name="n_2aveValue【学校施設】&#10;一人当たり面積">
          <a:extLst>
            <a:ext uri="{FF2B5EF4-FFF2-40B4-BE49-F238E27FC236}">
              <a16:creationId xmlns:a16="http://schemas.microsoft.com/office/drawing/2014/main" id="{98BEFD15-E6AA-4B37-850C-E61F1D397707}"/>
            </a:ext>
          </a:extLst>
        </xdr:cNvPr>
        <xdr:cNvSpPr txBox="1"/>
      </xdr:nvSpPr>
      <xdr:spPr>
        <a:xfrm>
          <a:off x="201994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30243</xdr:rowOff>
    </xdr:from>
    <xdr:ext cx="469744" cy="259045"/>
    <xdr:sp macro="" textlink="">
      <xdr:nvSpPr>
        <xdr:cNvPr id="622" name="n_3aveValue【学校施設】&#10;一人当たり面積">
          <a:extLst>
            <a:ext uri="{FF2B5EF4-FFF2-40B4-BE49-F238E27FC236}">
              <a16:creationId xmlns:a16="http://schemas.microsoft.com/office/drawing/2014/main" id="{082F212F-B57E-4CD2-B8BC-223D2D83ADC7}"/>
            </a:ext>
          </a:extLst>
        </xdr:cNvPr>
        <xdr:cNvSpPr txBox="1"/>
      </xdr:nvSpPr>
      <xdr:spPr>
        <a:xfrm>
          <a:off x="19310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623" name="n_4aveValue【学校施設】&#10;一人当たり面積">
          <a:extLst>
            <a:ext uri="{FF2B5EF4-FFF2-40B4-BE49-F238E27FC236}">
              <a16:creationId xmlns:a16="http://schemas.microsoft.com/office/drawing/2014/main" id="{955DC140-A2E6-48BE-9AD8-D28853A379F0}"/>
            </a:ext>
          </a:extLst>
        </xdr:cNvPr>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152925</xdr:rowOff>
    </xdr:from>
    <xdr:ext cx="469744" cy="259045"/>
    <xdr:sp macro="" textlink="">
      <xdr:nvSpPr>
        <xdr:cNvPr id="624" name="n_1mainValue【学校施設】&#10;一人当たり面積">
          <a:extLst>
            <a:ext uri="{FF2B5EF4-FFF2-40B4-BE49-F238E27FC236}">
              <a16:creationId xmlns:a16="http://schemas.microsoft.com/office/drawing/2014/main" id="{F03B7598-AB63-4FF9-AB0C-9B4E4DBB625C}"/>
            </a:ext>
          </a:extLst>
        </xdr:cNvPr>
        <xdr:cNvSpPr txBox="1"/>
      </xdr:nvSpPr>
      <xdr:spPr>
        <a:xfrm>
          <a:off x="21075727" y="1026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168800</xdr:rowOff>
    </xdr:from>
    <xdr:ext cx="469744" cy="259045"/>
    <xdr:sp macro="" textlink="">
      <xdr:nvSpPr>
        <xdr:cNvPr id="625" name="n_2mainValue【学校施設】&#10;一人当たり面積">
          <a:extLst>
            <a:ext uri="{FF2B5EF4-FFF2-40B4-BE49-F238E27FC236}">
              <a16:creationId xmlns:a16="http://schemas.microsoft.com/office/drawing/2014/main" id="{76416326-55F1-41B0-A606-CA6FE3A4448A}"/>
            </a:ext>
          </a:extLst>
        </xdr:cNvPr>
        <xdr:cNvSpPr txBox="1"/>
      </xdr:nvSpPr>
      <xdr:spPr>
        <a:xfrm>
          <a:off x="20199427" y="1028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1922</xdr:rowOff>
    </xdr:from>
    <xdr:ext cx="469744" cy="259045"/>
    <xdr:sp macro="" textlink="">
      <xdr:nvSpPr>
        <xdr:cNvPr id="626" name="n_3mainValue【学校施設】&#10;一人当たり面積">
          <a:extLst>
            <a:ext uri="{FF2B5EF4-FFF2-40B4-BE49-F238E27FC236}">
              <a16:creationId xmlns:a16="http://schemas.microsoft.com/office/drawing/2014/main" id="{A773CCB2-957B-44DB-82E6-022E26F19796}"/>
            </a:ext>
          </a:extLst>
        </xdr:cNvPr>
        <xdr:cNvSpPr txBox="1"/>
      </xdr:nvSpPr>
      <xdr:spPr>
        <a:xfrm>
          <a:off x="19310427" y="1028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159021</xdr:rowOff>
    </xdr:from>
    <xdr:ext cx="469744" cy="259045"/>
    <xdr:sp macro="" textlink="">
      <xdr:nvSpPr>
        <xdr:cNvPr id="627" name="n_4mainValue【学校施設】&#10;一人当たり面積">
          <a:extLst>
            <a:ext uri="{FF2B5EF4-FFF2-40B4-BE49-F238E27FC236}">
              <a16:creationId xmlns:a16="http://schemas.microsoft.com/office/drawing/2014/main" id="{12F023BB-AE39-43DF-AF57-209FFBED7422}"/>
            </a:ext>
          </a:extLst>
        </xdr:cNvPr>
        <xdr:cNvSpPr txBox="1"/>
      </xdr:nvSpPr>
      <xdr:spPr>
        <a:xfrm>
          <a:off x="18421427" y="1061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4F0C611D-60DA-479D-8C14-1C5988389DB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FF04929E-1D18-43F2-96B2-31580370BE2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31DB0DE2-0916-41AA-86BA-45060168CAC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D7E8796-1D96-4587-BAC7-222B69D18C6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90F716A-CDF5-42DC-BCB1-42BF5B8ED68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5B10BE72-81D4-4A7C-92FB-FA30F37BC74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4A3AE556-6A00-41A9-8D1F-4D7B0D90AA3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1BBB69A4-5DE0-4CAF-8667-CF61ABB9ADF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4A9B4C52-C2DB-4307-88D1-FB96B0252C6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F878E50B-1BEF-475F-B97B-F2DC87F61D1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55FD1577-1B10-4D7A-B2F6-86B1434CDBD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DD02F102-7F55-43B8-A617-2CEA7218E30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BCC6D4A3-9652-4BFC-9ACE-C73110BF4DC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B2E1D112-8C0F-43F7-BE86-488361F7072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636A7F1A-6348-42C1-B4F4-3F453553D10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52DAE998-AFAC-405F-922D-8F7EBE59610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D7065033-361D-451F-946E-05A5702F437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6E6F865F-2ED3-4E17-BFE3-6DF3DA090DC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1E975F2F-8984-4350-9057-69CDAB4602B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703B8416-952C-41B6-AC43-4DF5534C25F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C760C6A7-C958-4C3D-BEB6-FF2E437FF80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B9EF6E97-7D17-4069-9331-33432C4D606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CB37FA2A-CC33-4C12-86BA-58639643356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DCDA45-3045-4FDA-BA14-971426EEB01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7D545110-5CD0-4835-89EC-A2F04DFC1D2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302B191-E749-48A8-876B-BBB6F485191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FA66EC6E-9B22-4058-B334-301C47B90AE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A1AFAE92-B5B4-492E-84F1-3D63CFE7E32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5FE0FBFF-F2FF-4599-AF21-209B7477E87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8F954570-97F0-42F2-ADBA-7CCAFBDFA94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EC0B3017-7C91-4CDD-91A8-E5F53CA4EA5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56986AC1-DA3E-499A-8A41-74EFE36A3CA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A059925B-3A2A-448F-AEB1-A14D7BB0F58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1BF6B87E-F854-4644-8DD1-D5565509729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B803B9AF-E9B2-4D3D-A782-14B5FF7AED3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3C005446-D8DE-4312-98C6-E7FF0D81647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03F6AEF3-9080-4BFB-A415-251B17C8FAE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2998B6DA-5067-4736-93F7-64D92E7601E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8AC05520-1F78-4389-A79E-11E8E38909BA}"/>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ACD39DCE-5BA0-47E4-B32C-A58154B62F8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668" name="直線コネクタ 667">
          <a:extLst>
            <a:ext uri="{FF2B5EF4-FFF2-40B4-BE49-F238E27FC236}">
              <a16:creationId xmlns:a16="http://schemas.microsoft.com/office/drawing/2014/main" id="{1C4CFB5E-326A-4C4E-8FCB-9A7B49D26FA3}"/>
            </a:ext>
          </a:extLst>
        </xdr:cNvPr>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a:extLst>
            <a:ext uri="{FF2B5EF4-FFF2-40B4-BE49-F238E27FC236}">
              <a16:creationId xmlns:a16="http://schemas.microsoft.com/office/drawing/2014/main" id="{162464ED-EB3F-4BD1-930C-91D36897D24D}"/>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30FDD10D-DAD1-4508-9209-13D0BFEE70F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671" name="【公民館】&#10;有形固定資産減価償却率最大値テキスト">
          <a:extLst>
            <a:ext uri="{FF2B5EF4-FFF2-40B4-BE49-F238E27FC236}">
              <a16:creationId xmlns:a16="http://schemas.microsoft.com/office/drawing/2014/main" id="{3DC57195-FBBA-42C4-914C-5B84A1D0A1D4}"/>
            </a:ext>
          </a:extLst>
        </xdr:cNvPr>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672" name="直線コネクタ 671">
          <a:extLst>
            <a:ext uri="{FF2B5EF4-FFF2-40B4-BE49-F238E27FC236}">
              <a16:creationId xmlns:a16="http://schemas.microsoft.com/office/drawing/2014/main" id="{E4F39864-9170-460E-9E34-6ACF0C7718B9}"/>
            </a:ext>
          </a:extLst>
        </xdr:cNvPr>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80663</xdr:rowOff>
    </xdr:from>
    <xdr:ext cx="405111" cy="259045"/>
    <xdr:sp macro="" textlink="">
      <xdr:nvSpPr>
        <xdr:cNvPr id="673" name="【公民館】&#10;有形固定資産減価償却率平均値テキスト">
          <a:extLst>
            <a:ext uri="{FF2B5EF4-FFF2-40B4-BE49-F238E27FC236}">
              <a16:creationId xmlns:a16="http://schemas.microsoft.com/office/drawing/2014/main" id="{5AE8EE3B-FD2C-453C-B60C-9A19BFBA0915}"/>
            </a:ext>
          </a:extLst>
        </xdr:cNvPr>
        <xdr:cNvSpPr txBox="1"/>
      </xdr:nvSpPr>
      <xdr:spPr>
        <a:xfrm>
          <a:off x="16357600" y="1791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74" name="フローチャート: 判断 673">
          <a:extLst>
            <a:ext uri="{FF2B5EF4-FFF2-40B4-BE49-F238E27FC236}">
              <a16:creationId xmlns:a16="http://schemas.microsoft.com/office/drawing/2014/main" id="{ED6AB5A1-F45B-4A2C-BCA2-00826CD43763}"/>
            </a:ext>
          </a:extLst>
        </xdr:cNvPr>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675" name="フローチャート: 判断 674">
          <a:extLst>
            <a:ext uri="{FF2B5EF4-FFF2-40B4-BE49-F238E27FC236}">
              <a16:creationId xmlns:a16="http://schemas.microsoft.com/office/drawing/2014/main" id="{8FFA0FE6-79A0-4D64-B7E3-CDEB49EB9E76}"/>
            </a:ext>
          </a:extLst>
        </xdr:cNvPr>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76" name="フローチャート: 判断 675">
          <a:extLst>
            <a:ext uri="{FF2B5EF4-FFF2-40B4-BE49-F238E27FC236}">
              <a16:creationId xmlns:a16="http://schemas.microsoft.com/office/drawing/2014/main" id="{0EA8F91A-620C-42D1-A33C-8D1468CF4CA3}"/>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77" name="フローチャート: 判断 676">
          <a:extLst>
            <a:ext uri="{FF2B5EF4-FFF2-40B4-BE49-F238E27FC236}">
              <a16:creationId xmlns:a16="http://schemas.microsoft.com/office/drawing/2014/main" id="{04257442-D102-45AC-BB3B-98CAF5FB63D1}"/>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78" name="フローチャート: 判断 677">
          <a:extLst>
            <a:ext uri="{FF2B5EF4-FFF2-40B4-BE49-F238E27FC236}">
              <a16:creationId xmlns:a16="http://schemas.microsoft.com/office/drawing/2014/main" id="{D5E49DDB-CA50-4DC9-8AE7-B79E84001DCD}"/>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998B87B1-B03B-48E4-97FD-7DFB755568D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EDD38220-EB24-464E-8AA7-399660E377E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2381360E-70A0-4645-B51A-52F45B0FA8E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15A63447-B917-4C3D-BC9A-EF74FEF84A5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16467160-01EE-48C0-B79E-719EA7CC9F9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71120</xdr:rowOff>
    </xdr:from>
    <xdr:to>
      <xdr:col>85</xdr:col>
      <xdr:colOff>177800</xdr:colOff>
      <xdr:row>108</xdr:row>
      <xdr:rowOff>1270</xdr:rowOff>
    </xdr:to>
    <xdr:sp macro="" textlink="">
      <xdr:nvSpPr>
        <xdr:cNvPr id="684" name="楕円 683">
          <a:extLst>
            <a:ext uri="{FF2B5EF4-FFF2-40B4-BE49-F238E27FC236}">
              <a16:creationId xmlns:a16="http://schemas.microsoft.com/office/drawing/2014/main" id="{FC60E44E-C7A3-4CC3-AF30-74A51C170834}"/>
            </a:ext>
          </a:extLst>
        </xdr:cNvPr>
        <xdr:cNvSpPr/>
      </xdr:nvSpPr>
      <xdr:spPr>
        <a:xfrm>
          <a:off x="16268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49547</xdr:rowOff>
    </xdr:from>
    <xdr:ext cx="405111" cy="259045"/>
    <xdr:sp macro="" textlink="">
      <xdr:nvSpPr>
        <xdr:cNvPr id="685" name="【公民館】&#10;有形固定資産減価償却率該当値テキスト">
          <a:extLst>
            <a:ext uri="{FF2B5EF4-FFF2-40B4-BE49-F238E27FC236}">
              <a16:creationId xmlns:a16="http://schemas.microsoft.com/office/drawing/2014/main" id="{01A3D588-1686-4E4A-8434-A7EF8E9A7ADA}"/>
            </a:ext>
          </a:extLst>
        </xdr:cNvPr>
        <xdr:cNvSpPr txBox="1"/>
      </xdr:nvSpPr>
      <xdr:spPr>
        <a:xfrm>
          <a:off x="16357600"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52070</xdr:rowOff>
    </xdr:from>
    <xdr:to>
      <xdr:col>81</xdr:col>
      <xdr:colOff>101600</xdr:colOff>
      <xdr:row>107</xdr:row>
      <xdr:rowOff>153670</xdr:rowOff>
    </xdr:to>
    <xdr:sp macro="" textlink="">
      <xdr:nvSpPr>
        <xdr:cNvPr id="686" name="楕円 685">
          <a:extLst>
            <a:ext uri="{FF2B5EF4-FFF2-40B4-BE49-F238E27FC236}">
              <a16:creationId xmlns:a16="http://schemas.microsoft.com/office/drawing/2014/main" id="{AA7D9E06-CBAB-44B4-BACB-C058CDBD4502}"/>
            </a:ext>
          </a:extLst>
        </xdr:cNvPr>
        <xdr:cNvSpPr/>
      </xdr:nvSpPr>
      <xdr:spPr>
        <a:xfrm>
          <a:off x="15430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102870</xdr:rowOff>
    </xdr:from>
    <xdr:to>
      <xdr:col>85</xdr:col>
      <xdr:colOff>127000</xdr:colOff>
      <xdr:row>107</xdr:row>
      <xdr:rowOff>121920</xdr:rowOff>
    </xdr:to>
    <xdr:cxnSp macro="">
      <xdr:nvCxnSpPr>
        <xdr:cNvPr id="687" name="直線コネクタ 686">
          <a:extLst>
            <a:ext uri="{FF2B5EF4-FFF2-40B4-BE49-F238E27FC236}">
              <a16:creationId xmlns:a16="http://schemas.microsoft.com/office/drawing/2014/main" id="{84B3BA49-5377-474A-B5D1-0EBC3E21C3E6}"/>
            </a:ext>
          </a:extLst>
        </xdr:cNvPr>
        <xdr:cNvCxnSpPr/>
      </xdr:nvCxnSpPr>
      <xdr:spPr>
        <a:xfrm>
          <a:off x="15481300" y="184480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31114</xdr:rowOff>
    </xdr:from>
    <xdr:to>
      <xdr:col>76</xdr:col>
      <xdr:colOff>165100</xdr:colOff>
      <xdr:row>107</xdr:row>
      <xdr:rowOff>132714</xdr:rowOff>
    </xdr:to>
    <xdr:sp macro="" textlink="">
      <xdr:nvSpPr>
        <xdr:cNvPr id="688" name="楕円 687">
          <a:extLst>
            <a:ext uri="{FF2B5EF4-FFF2-40B4-BE49-F238E27FC236}">
              <a16:creationId xmlns:a16="http://schemas.microsoft.com/office/drawing/2014/main" id="{42D8C71C-27AC-48CB-AAC4-655C7D809BD8}"/>
            </a:ext>
          </a:extLst>
        </xdr:cNvPr>
        <xdr:cNvSpPr/>
      </xdr:nvSpPr>
      <xdr:spPr>
        <a:xfrm>
          <a:off x="14541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81914</xdr:rowOff>
    </xdr:from>
    <xdr:to>
      <xdr:col>81</xdr:col>
      <xdr:colOff>50800</xdr:colOff>
      <xdr:row>107</xdr:row>
      <xdr:rowOff>102870</xdr:rowOff>
    </xdr:to>
    <xdr:cxnSp macro="">
      <xdr:nvCxnSpPr>
        <xdr:cNvPr id="689" name="直線コネクタ 688">
          <a:extLst>
            <a:ext uri="{FF2B5EF4-FFF2-40B4-BE49-F238E27FC236}">
              <a16:creationId xmlns:a16="http://schemas.microsoft.com/office/drawing/2014/main" id="{011BD95B-B7C5-410A-B462-13C28D0962FE}"/>
            </a:ext>
          </a:extLst>
        </xdr:cNvPr>
        <xdr:cNvCxnSpPr/>
      </xdr:nvCxnSpPr>
      <xdr:spPr>
        <a:xfrm>
          <a:off x="14592300" y="184270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19686</xdr:rowOff>
    </xdr:from>
    <xdr:to>
      <xdr:col>72</xdr:col>
      <xdr:colOff>38100</xdr:colOff>
      <xdr:row>107</xdr:row>
      <xdr:rowOff>121286</xdr:rowOff>
    </xdr:to>
    <xdr:sp macro="" textlink="">
      <xdr:nvSpPr>
        <xdr:cNvPr id="690" name="楕円 689">
          <a:extLst>
            <a:ext uri="{FF2B5EF4-FFF2-40B4-BE49-F238E27FC236}">
              <a16:creationId xmlns:a16="http://schemas.microsoft.com/office/drawing/2014/main" id="{B0EC949C-2BF1-4F7D-A439-44A111A32695}"/>
            </a:ext>
          </a:extLst>
        </xdr:cNvPr>
        <xdr:cNvSpPr/>
      </xdr:nvSpPr>
      <xdr:spPr>
        <a:xfrm>
          <a:off x="13652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70486</xdr:rowOff>
    </xdr:from>
    <xdr:to>
      <xdr:col>76</xdr:col>
      <xdr:colOff>114300</xdr:colOff>
      <xdr:row>107</xdr:row>
      <xdr:rowOff>81914</xdr:rowOff>
    </xdr:to>
    <xdr:cxnSp macro="">
      <xdr:nvCxnSpPr>
        <xdr:cNvPr id="691" name="直線コネクタ 690">
          <a:extLst>
            <a:ext uri="{FF2B5EF4-FFF2-40B4-BE49-F238E27FC236}">
              <a16:creationId xmlns:a16="http://schemas.microsoft.com/office/drawing/2014/main" id="{0806C938-7F10-4642-80C4-1EFA30640DBF}"/>
            </a:ext>
          </a:extLst>
        </xdr:cNvPr>
        <xdr:cNvCxnSpPr/>
      </xdr:nvCxnSpPr>
      <xdr:spPr>
        <a:xfrm>
          <a:off x="13703300" y="184156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164464</xdr:rowOff>
    </xdr:from>
    <xdr:to>
      <xdr:col>67</xdr:col>
      <xdr:colOff>101600</xdr:colOff>
      <xdr:row>107</xdr:row>
      <xdr:rowOff>94614</xdr:rowOff>
    </xdr:to>
    <xdr:sp macro="" textlink="">
      <xdr:nvSpPr>
        <xdr:cNvPr id="692" name="楕円 691">
          <a:extLst>
            <a:ext uri="{FF2B5EF4-FFF2-40B4-BE49-F238E27FC236}">
              <a16:creationId xmlns:a16="http://schemas.microsoft.com/office/drawing/2014/main" id="{523C0BD9-D122-4043-BE39-9C6AD250CE35}"/>
            </a:ext>
          </a:extLst>
        </xdr:cNvPr>
        <xdr:cNvSpPr/>
      </xdr:nvSpPr>
      <xdr:spPr>
        <a:xfrm>
          <a:off x="12763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43814</xdr:rowOff>
    </xdr:from>
    <xdr:to>
      <xdr:col>71</xdr:col>
      <xdr:colOff>177800</xdr:colOff>
      <xdr:row>107</xdr:row>
      <xdr:rowOff>70486</xdr:rowOff>
    </xdr:to>
    <xdr:cxnSp macro="">
      <xdr:nvCxnSpPr>
        <xdr:cNvPr id="693" name="直線コネクタ 692">
          <a:extLst>
            <a:ext uri="{FF2B5EF4-FFF2-40B4-BE49-F238E27FC236}">
              <a16:creationId xmlns:a16="http://schemas.microsoft.com/office/drawing/2014/main" id="{0F9A3D43-DA84-4237-8060-192864F53ED3}"/>
            </a:ext>
          </a:extLst>
        </xdr:cNvPr>
        <xdr:cNvCxnSpPr/>
      </xdr:nvCxnSpPr>
      <xdr:spPr>
        <a:xfrm>
          <a:off x="12814300" y="1838896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114952</xdr:rowOff>
    </xdr:from>
    <xdr:ext cx="405111" cy="259045"/>
    <xdr:sp macro="" textlink="">
      <xdr:nvSpPr>
        <xdr:cNvPr id="694" name="n_1aveValue【公民館】&#10;有形固定資産減価償却率">
          <a:extLst>
            <a:ext uri="{FF2B5EF4-FFF2-40B4-BE49-F238E27FC236}">
              <a16:creationId xmlns:a16="http://schemas.microsoft.com/office/drawing/2014/main" id="{C2A495A8-CEF9-466B-975B-CD36FEB760A1}"/>
            </a:ext>
          </a:extLst>
        </xdr:cNvPr>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695" name="n_2aveValue【公民館】&#10;有形固定資産減価償却率">
          <a:extLst>
            <a:ext uri="{FF2B5EF4-FFF2-40B4-BE49-F238E27FC236}">
              <a16:creationId xmlns:a16="http://schemas.microsoft.com/office/drawing/2014/main" id="{614B0962-26F0-4360-922F-1515D9B81773}"/>
            </a:ext>
          </a:extLst>
        </xdr:cNvPr>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96" name="n_3aveValue【公民館】&#10;有形固定資産減価償却率">
          <a:extLst>
            <a:ext uri="{FF2B5EF4-FFF2-40B4-BE49-F238E27FC236}">
              <a16:creationId xmlns:a16="http://schemas.microsoft.com/office/drawing/2014/main" id="{233650FF-4865-4B86-BB76-140BB756D397}"/>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697" name="n_4aveValue【公民館】&#10;有形固定資産減価償却率">
          <a:extLst>
            <a:ext uri="{FF2B5EF4-FFF2-40B4-BE49-F238E27FC236}">
              <a16:creationId xmlns:a16="http://schemas.microsoft.com/office/drawing/2014/main" id="{29A472F9-70EB-4F68-8924-C8E0014E8FBB}"/>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144797</xdr:rowOff>
    </xdr:from>
    <xdr:ext cx="405111" cy="259045"/>
    <xdr:sp macro="" textlink="">
      <xdr:nvSpPr>
        <xdr:cNvPr id="698" name="n_1mainValue【公民館】&#10;有形固定資産減価償却率">
          <a:extLst>
            <a:ext uri="{FF2B5EF4-FFF2-40B4-BE49-F238E27FC236}">
              <a16:creationId xmlns:a16="http://schemas.microsoft.com/office/drawing/2014/main" id="{2685511F-BEC5-4920-9465-C2214DE4C950}"/>
            </a:ext>
          </a:extLst>
        </xdr:cNvPr>
        <xdr:cNvSpPr txBox="1"/>
      </xdr:nvSpPr>
      <xdr:spPr>
        <a:xfrm>
          <a:off x="15266044" y="184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123841</xdr:rowOff>
    </xdr:from>
    <xdr:ext cx="405111" cy="259045"/>
    <xdr:sp macro="" textlink="">
      <xdr:nvSpPr>
        <xdr:cNvPr id="699" name="n_2mainValue【公民館】&#10;有形固定資産減価償却率">
          <a:extLst>
            <a:ext uri="{FF2B5EF4-FFF2-40B4-BE49-F238E27FC236}">
              <a16:creationId xmlns:a16="http://schemas.microsoft.com/office/drawing/2014/main" id="{5044B9D8-8161-474A-9228-94F0949BEAEB}"/>
            </a:ext>
          </a:extLst>
        </xdr:cNvPr>
        <xdr:cNvSpPr txBox="1"/>
      </xdr:nvSpPr>
      <xdr:spPr>
        <a:xfrm>
          <a:off x="14389744" y="1846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112413</xdr:rowOff>
    </xdr:from>
    <xdr:ext cx="405111" cy="259045"/>
    <xdr:sp macro="" textlink="">
      <xdr:nvSpPr>
        <xdr:cNvPr id="700" name="n_3mainValue【公民館】&#10;有形固定資産減価償却率">
          <a:extLst>
            <a:ext uri="{FF2B5EF4-FFF2-40B4-BE49-F238E27FC236}">
              <a16:creationId xmlns:a16="http://schemas.microsoft.com/office/drawing/2014/main" id="{687D2C29-59A4-4487-B4C2-ADDFC5E8A55C}"/>
            </a:ext>
          </a:extLst>
        </xdr:cNvPr>
        <xdr:cNvSpPr txBox="1"/>
      </xdr:nvSpPr>
      <xdr:spPr>
        <a:xfrm>
          <a:off x="135007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85741</xdr:rowOff>
    </xdr:from>
    <xdr:ext cx="405111" cy="259045"/>
    <xdr:sp macro="" textlink="">
      <xdr:nvSpPr>
        <xdr:cNvPr id="701" name="n_4mainValue【公民館】&#10;有形固定資産減価償却率">
          <a:extLst>
            <a:ext uri="{FF2B5EF4-FFF2-40B4-BE49-F238E27FC236}">
              <a16:creationId xmlns:a16="http://schemas.microsoft.com/office/drawing/2014/main" id="{AE1C794F-11A2-41A9-A496-3496A4D98933}"/>
            </a:ext>
          </a:extLst>
        </xdr:cNvPr>
        <xdr:cNvSpPr txBox="1"/>
      </xdr:nvSpPr>
      <xdr:spPr>
        <a:xfrm>
          <a:off x="12611744"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AA86F165-1C1C-42C9-ABBD-D4B4F227D04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C33FE4A3-A722-4BD6-A4B5-3AFA2B6FE8D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A7442019-F9AA-49DA-9511-CF6A5AA4A60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4D16711E-475E-4033-A409-7420F26F6C4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5EA96F05-1E84-401C-B709-205640A0B09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91F8D1AF-465E-4B0B-9ACF-738C9CB0E93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BDB8C939-68AC-4948-B316-E4A8BAA5017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C3A13EEF-CD7A-44EF-80D0-74BD89BF562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D2A6AB6C-436F-4177-8171-D891ED5A3A0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1C57A50C-187E-4599-B7C9-0A49E27DB0B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296DA4C6-DD9C-4629-8729-CDE53FFC8C8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610DCD1F-247D-4925-A3D2-454677A4660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97F1989F-C2F0-4F45-83F2-B0D0A49D429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E751EF7B-1B76-4BB6-945C-469B32CE21D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8B7CAEC1-3E9F-4385-914C-FD752AD2218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507A4CF8-8043-481C-B433-DD28EC85A2A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A811CF5E-91C1-4061-A842-A891CE7519B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D8C7B230-D10C-4B6A-8472-EC8D7BDC755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96B2CB76-3F04-4438-B097-EB0BAFBCE34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0A950250-3A17-4586-8836-7E3A89F88AB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4FAD084C-1C7F-41E4-B5F3-188C4F4653A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0EAF14AE-E12B-4874-B06A-FA9584F2F59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C2CD6730-ACE0-4CD0-B3C5-AF59463B8E8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725" name="直線コネクタ 724">
          <a:extLst>
            <a:ext uri="{FF2B5EF4-FFF2-40B4-BE49-F238E27FC236}">
              <a16:creationId xmlns:a16="http://schemas.microsoft.com/office/drawing/2014/main" id="{8F45B30A-04D4-43FE-B1F8-28E9A20B2D05}"/>
            </a:ext>
          </a:extLst>
        </xdr:cNvPr>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726" name="【公民館】&#10;一人当たり面積最小値テキスト">
          <a:extLst>
            <a:ext uri="{FF2B5EF4-FFF2-40B4-BE49-F238E27FC236}">
              <a16:creationId xmlns:a16="http://schemas.microsoft.com/office/drawing/2014/main" id="{CE0EB5F8-3A77-47A5-BA8F-6AE7D7270C03}"/>
            </a:ext>
          </a:extLst>
        </xdr:cNvPr>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727" name="直線コネクタ 726">
          <a:extLst>
            <a:ext uri="{FF2B5EF4-FFF2-40B4-BE49-F238E27FC236}">
              <a16:creationId xmlns:a16="http://schemas.microsoft.com/office/drawing/2014/main" id="{9974511F-811B-4AFA-839D-D4E30C1446AC}"/>
            </a:ext>
          </a:extLst>
        </xdr:cNvPr>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728" name="【公民館】&#10;一人当たり面積最大値テキスト">
          <a:extLst>
            <a:ext uri="{FF2B5EF4-FFF2-40B4-BE49-F238E27FC236}">
              <a16:creationId xmlns:a16="http://schemas.microsoft.com/office/drawing/2014/main" id="{46532C8C-98A0-4376-BCD1-5FB8A96EB829}"/>
            </a:ext>
          </a:extLst>
        </xdr:cNvPr>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729" name="直線コネクタ 728">
          <a:extLst>
            <a:ext uri="{FF2B5EF4-FFF2-40B4-BE49-F238E27FC236}">
              <a16:creationId xmlns:a16="http://schemas.microsoft.com/office/drawing/2014/main" id="{B2D226ED-D0DE-4808-B10D-801A58CB1480}"/>
            </a:ext>
          </a:extLst>
        </xdr:cNvPr>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108602</xdr:rowOff>
    </xdr:from>
    <xdr:ext cx="469744" cy="259045"/>
    <xdr:sp macro="" textlink="">
      <xdr:nvSpPr>
        <xdr:cNvPr id="730" name="【公民館】&#10;一人当たり面積平均値テキスト">
          <a:extLst>
            <a:ext uri="{FF2B5EF4-FFF2-40B4-BE49-F238E27FC236}">
              <a16:creationId xmlns:a16="http://schemas.microsoft.com/office/drawing/2014/main" id="{09873FB1-A18A-4D2E-A266-506C820DB4E6}"/>
            </a:ext>
          </a:extLst>
        </xdr:cNvPr>
        <xdr:cNvSpPr txBox="1"/>
      </xdr:nvSpPr>
      <xdr:spPr>
        <a:xfrm>
          <a:off x="22199600" y="18282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731" name="フローチャート: 判断 730">
          <a:extLst>
            <a:ext uri="{FF2B5EF4-FFF2-40B4-BE49-F238E27FC236}">
              <a16:creationId xmlns:a16="http://schemas.microsoft.com/office/drawing/2014/main" id="{99C241AB-BBFB-45BF-9015-C4DCA4D4B1E8}"/>
            </a:ext>
          </a:extLst>
        </xdr:cNvPr>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732" name="フローチャート: 判断 731">
          <a:extLst>
            <a:ext uri="{FF2B5EF4-FFF2-40B4-BE49-F238E27FC236}">
              <a16:creationId xmlns:a16="http://schemas.microsoft.com/office/drawing/2014/main" id="{90459D0B-0F19-487F-9F11-1FB617A387AA}"/>
            </a:ext>
          </a:extLst>
        </xdr:cNvPr>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733" name="フローチャート: 判断 732">
          <a:extLst>
            <a:ext uri="{FF2B5EF4-FFF2-40B4-BE49-F238E27FC236}">
              <a16:creationId xmlns:a16="http://schemas.microsoft.com/office/drawing/2014/main" id="{345A9DDE-EECC-4FFE-A3C4-F90468AA1A3C}"/>
            </a:ext>
          </a:extLst>
        </xdr:cNvPr>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734" name="フローチャート: 判断 733">
          <a:extLst>
            <a:ext uri="{FF2B5EF4-FFF2-40B4-BE49-F238E27FC236}">
              <a16:creationId xmlns:a16="http://schemas.microsoft.com/office/drawing/2014/main" id="{414381D6-74BD-4983-ABDC-6F350FF87786}"/>
            </a:ext>
          </a:extLst>
        </xdr:cNvPr>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735" name="フローチャート: 判断 734">
          <a:extLst>
            <a:ext uri="{FF2B5EF4-FFF2-40B4-BE49-F238E27FC236}">
              <a16:creationId xmlns:a16="http://schemas.microsoft.com/office/drawing/2014/main" id="{03306477-DE17-4C49-9575-91BE8F11D044}"/>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86B0386E-435A-42A4-BDA9-AD589B16664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E0779847-C417-4ED1-967A-E2BBF961FEB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65B2F7E9-5EEC-4F1B-BA51-A2FACC2BF96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DC43C1F3-D664-4845-95CE-0725C0C5936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D522401C-6088-40E5-ADF7-58C58EA0BE5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49022</xdr:rowOff>
    </xdr:from>
    <xdr:to>
      <xdr:col>116</xdr:col>
      <xdr:colOff>114300</xdr:colOff>
      <xdr:row>106</xdr:row>
      <xdr:rowOff>150622</xdr:rowOff>
    </xdr:to>
    <xdr:sp macro="" textlink="">
      <xdr:nvSpPr>
        <xdr:cNvPr id="741" name="楕円 740">
          <a:extLst>
            <a:ext uri="{FF2B5EF4-FFF2-40B4-BE49-F238E27FC236}">
              <a16:creationId xmlns:a16="http://schemas.microsoft.com/office/drawing/2014/main" id="{78D3C3CA-E462-4940-9F96-3768B5424758}"/>
            </a:ext>
          </a:extLst>
        </xdr:cNvPr>
        <xdr:cNvSpPr/>
      </xdr:nvSpPr>
      <xdr:spPr>
        <a:xfrm>
          <a:off x="22110700" y="182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71899</xdr:rowOff>
    </xdr:from>
    <xdr:ext cx="469744" cy="259045"/>
    <xdr:sp macro="" textlink="">
      <xdr:nvSpPr>
        <xdr:cNvPr id="742" name="【公民館】&#10;一人当たり面積該当値テキスト">
          <a:extLst>
            <a:ext uri="{FF2B5EF4-FFF2-40B4-BE49-F238E27FC236}">
              <a16:creationId xmlns:a16="http://schemas.microsoft.com/office/drawing/2014/main" id="{99AB7DD6-F695-4903-ACAE-E35558DEA57A}"/>
            </a:ext>
          </a:extLst>
        </xdr:cNvPr>
        <xdr:cNvSpPr txBox="1"/>
      </xdr:nvSpPr>
      <xdr:spPr>
        <a:xfrm>
          <a:off x="22199600" y="1807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57404</xdr:rowOff>
    </xdr:from>
    <xdr:to>
      <xdr:col>112</xdr:col>
      <xdr:colOff>38100</xdr:colOff>
      <xdr:row>106</xdr:row>
      <xdr:rowOff>159004</xdr:rowOff>
    </xdr:to>
    <xdr:sp macro="" textlink="">
      <xdr:nvSpPr>
        <xdr:cNvPr id="743" name="楕円 742">
          <a:extLst>
            <a:ext uri="{FF2B5EF4-FFF2-40B4-BE49-F238E27FC236}">
              <a16:creationId xmlns:a16="http://schemas.microsoft.com/office/drawing/2014/main" id="{A5BEFEBC-2470-40E7-9EA1-EFD22687B179}"/>
            </a:ext>
          </a:extLst>
        </xdr:cNvPr>
        <xdr:cNvSpPr/>
      </xdr:nvSpPr>
      <xdr:spPr>
        <a:xfrm>
          <a:off x="21272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99822</xdr:rowOff>
    </xdr:from>
    <xdr:to>
      <xdr:col>116</xdr:col>
      <xdr:colOff>63500</xdr:colOff>
      <xdr:row>106</xdr:row>
      <xdr:rowOff>108204</xdr:rowOff>
    </xdr:to>
    <xdr:cxnSp macro="">
      <xdr:nvCxnSpPr>
        <xdr:cNvPr id="744" name="直線コネクタ 743">
          <a:extLst>
            <a:ext uri="{FF2B5EF4-FFF2-40B4-BE49-F238E27FC236}">
              <a16:creationId xmlns:a16="http://schemas.microsoft.com/office/drawing/2014/main" id="{5FDF893F-1F50-4D65-A47D-1B69B3EFA458}"/>
            </a:ext>
          </a:extLst>
        </xdr:cNvPr>
        <xdr:cNvCxnSpPr/>
      </xdr:nvCxnSpPr>
      <xdr:spPr>
        <a:xfrm flipV="1">
          <a:off x="21323300" y="18273522"/>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68453</xdr:rowOff>
    </xdr:from>
    <xdr:to>
      <xdr:col>107</xdr:col>
      <xdr:colOff>101600</xdr:colOff>
      <xdr:row>106</xdr:row>
      <xdr:rowOff>170053</xdr:rowOff>
    </xdr:to>
    <xdr:sp macro="" textlink="">
      <xdr:nvSpPr>
        <xdr:cNvPr id="745" name="楕円 744">
          <a:extLst>
            <a:ext uri="{FF2B5EF4-FFF2-40B4-BE49-F238E27FC236}">
              <a16:creationId xmlns:a16="http://schemas.microsoft.com/office/drawing/2014/main" id="{C4689CE4-1278-4DB8-AF10-ADCE29B5BD6E}"/>
            </a:ext>
          </a:extLst>
        </xdr:cNvPr>
        <xdr:cNvSpPr/>
      </xdr:nvSpPr>
      <xdr:spPr>
        <a:xfrm>
          <a:off x="20383500" y="1824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108204</xdr:rowOff>
    </xdr:from>
    <xdr:to>
      <xdr:col>111</xdr:col>
      <xdr:colOff>177800</xdr:colOff>
      <xdr:row>106</xdr:row>
      <xdr:rowOff>119253</xdr:rowOff>
    </xdr:to>
    <xdr:cxnSp macro="">
      <xdr:nvCxnSpPr>
        <xdr:cNvPr id="746" name="直線コネクタ 745">
          <a:extLst>
            <a:ext uri="{FF2B5EF4-FFF2-40B4-BE49-F238E27FC236}">
              <a16:creationId xmlns:a16="http://schemas.microsoft.com/office/drawing/2014/main" id="{4F617802-B82F-4B6D-9B7E-8B194D321823}"/>
            </a:ext>
          </a:extLst>
        </xdr:cNvPr>
        <xdr:cNvCxnSpPr/>
      </xdr:nvCxnSpPr>
      <xdr:spPr>
        <a:xfrm flipV="1">
          <a:off x="20434300" y="1828190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747" name="楕円 746">
          <a:extLst>
            <a:ext uri="{FF2B5EF4-FFF2-40B4-BE49-F238E27FC236}">
              <a16:creationId xmlns:a16="http://schemas.microsoft.com/office/drawing/2014/main" id="{1F40C7B8-EFE8-4E2F-9C3F-FD8A7724EA79}"/>
            </a:ext>
          </a:extLst>
        </xdr:cNvPr>
        <xdr:cNvSpPr/>
      </xdr:nvSpPr>
      <xdr:spPr>
        <a:xfrm>
          <a:off x="19494500" y="182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119253</xdr:rowOff>
    </xdr:from>
    <xdr:to>
      <xdr:col>107</xdr:col>
      <xdr:colOff>50800</xdr:colOff>
      <xdr:row>106</xdr:row>
      <xdr:rowOff>122682</xdr:rowOff>
    </xdr:to>
    <xdr:cxnSp macro="">
      <xdr:nvCxnSpPr>
        <xdr:cNvPr id="748" name="直線コネクタ 747">
          <a:extLst>
            <a:ext uri="{FF2B5EF4-FFF2-40B4-BE49-F238E27FC236}">
              <a16:creationId xmlns:a16="http://schemas.microsoft.com/office/drawing/2014/main" id="{7D1E5643-675A-4637-B1F1-259E234107F5}"/>
            </a:ext>
          </a:extLst>
        </xdr:cNvPr>
        <xdr:cNvCxnSpPr/>
      </xdr:nvCxnSpPr>
      <xdr:spPr>
        <a:xfrm flipV="1">
          <a:off x="19545300" y="1829295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80645</xdr:rowOff>
    </xdr:from>
    <xdr:to>
      <xdr:col>98</xdr:col>
      <xdr:colOff>38100</xdr:colOff>
      <xdr:row>107</xdr:row>
      <xdr:rowOff>10795</xdr:rowOff>
    </xdr:to>
    <xdr:sp macro="" textlink="">
      <xdr:nvSpPr>
        <xdr:cNvPr id="749" name="楕円 748">
          <a:extLst>
            <a:ext uri="{FF2B5EF4-FFF2-40B4-BE49-F238E27FC236}">
              <a16:creationId xmlns:a16="http://schemas.microsoft.com/office/drawing/2014/main" id="{2D242C1C-EDD7-4CCF-A4A6-52DF08F150E5}"/>
            </a:ext>
          </a:extLst>
        </xdr:cNvPr>
        <xdr:cNvSpPr/>
      </xdr:nvSpPr>
      <xdr:spPr>
        <a:xfrm>
          <a:off x="18605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122682</xdr:rowOff>
    </xdr:from>
    <xdr:to>
      <xdr:col>102</xdr:col>
      <xdr:colOff>114300</xdr:colOff>
      <xdr:row>106</xdr:row>
      <xdr:rowOff>131445</xdr:rowOff>
    </xdr:to>
    <xdr:cxnSp macro="">
      <xdr:nvCxnSpPr>
        <xdr:cNvPr id="750" name="直線コネクタ 749">
          <a:extLst>
            <a:ext uri="{FF2B5EF4-FFF2-40B4-BE49-F238E27FC236}">
              <a16:creationId xmlns:a16="http://schemas.microsoft.com/office/drawing/2014/main" id="{1221A2AA-335C-46C0-9239-7F8689DD4368}"/>
            </a:ext>
          </a:extLst>
        </xdr:cNvPr>
        <xdr:cNvCxnSpPr/>
      </xdr:nvCxnSpPr>
      <xdr:spPr>
        <a:xfrm flipV="1">
          <a:off x="18656300" y="1829638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45356</xdr:rowOff>
    </xdr:from>
    <xdr:ext cx="469744" cy="259045"/>
    <xdr:sp macro="" textlink="">
      <xdr:nvSpPr>
        <xdr:cNvPr id="751" name="n_1aveValue【公民館】&#10;一人当たり面積">
          <a:extLst>
            <a:ext uri="{FF2B5EF4-FFF2-40B4-BE49-F238E27FC236}">
              <a16:creationId xmlns:a16="http://schemas.microsoft.com/office/drawing/2014/main" id="{424E355B-9B2F-489B-BD2A-FC9181C2D845}"/>
            </a:ext>
          </a:extLst>
        </xdr:cNvPr>
        <xdr:cNvSpPr txBox="1"/>
      </xdr:nvSpPr>
      <xdr:spPr>
        <a:xfrm>
          <a:off x="21075727" y="1839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44594</xdr:rowOff>
    </xdr:from>
    <xdr:ext cx="469744" cy="259045"/>
    <xdr:sp macro="" textlink="">
      <xdr:nvSpPr>
        <xdr:cNvPr id="752" name="n_2aveValue【公民館】&#10;一人当たり面積">
          <a:extLst>
            <a:ext uri="{FF2B5EF4-FFF2-40B4-BE49-F238E27FC236}">
              <a16:creationId xmlns:a16="http://schemas.microsoft.com/office/drawing/2014/main" id="{46C2233C-55D2-4552-89B7-41321AEFD0E4}"/>
            </a:ext>
          </a:extLst>
        </xdr:cNvPr>
        <xdr:cNvSpPr txBox="1"/>
      </xdr:nvSpPr>
      <xdr:spPr>
        <a:xfrm>
          <a:off x="20199427" y="183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101744</xdr:rowOff>
    </xdr:from>
    <xdr:ext cx="469744" cy="259045"/>
    <xdr:sp macro="" textlink="">
      <xdr:nvSpPr>
        <xdr:cNvPr id="753" name="n_3aveValue【公民館】&#10;一人当たり面積">
          <a:extLst>
            <a:ext uri="{FF2B5EF4-FFF2-40B4-BE49-F238E27FC236}">
              <a16:creationId xmlns:a16="http://schemas.microsoft.com/office/drawing/2014/main" id="{3D1C10F4-71A0-4486-8F4D-79E2951BAD03}"/>
            </a:ext>
          </a:extLst>
        </xdr:cNvPr>
        <xdr:cNvSpPr txBox="1"/>
      </xdr:nvSpPr>
      <xdr:spPr>
        <a:xfrm>
          <a:off x="193104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102888</xdr:rowOff>
    </xdr:from>
    <xdr:ext cx="469744" cy="259045"/>
    <xdr:sp macro="" textlink="">
      <xdr:nvSpPr>
        <xdr:cNvPr id="754" name="n_4aveValue【公民館】&#10;一人当たり面積">
          <a:extLst>
            <a:ext uri="{FF2B5EF4-FFF2-40B4-BE49-F238E27FC236}">
              <a16:creationId xmlns:a16="http://schemas.microsoft.com/office/drawing/2014/main" id="{DCA276FA-7F17-4108-9FF7-1D9371F5906F}"/>
            </a:ext>
          </a:extLst>
        </xdr:cNvPr>
        <xdr:cNvSpPr txBox="1"/>
      </xdr:nvSpPr>
      <xdr:spPr>
        <a:xfrm>
          <a:off x="18421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4081</xdr:rowOff>
    </xdr:from>
    <xdr:ext cx="469744" cy="259045"/>
    <xdr:sp macro="" textlink="">
      <xdr:nvSpPr>
        <xdr:cNvPr id="755" name="n_1mainValue【公民館】&#10;一人当たり面積">
          <a:extLst>
            <a:ext uri="{FF2B5EF4-FFF2-40B4-BE49-F238E27FC236}">
              <a16:creationId xmlns:a16="http://schemas.microsoft.com/office/drawing/2014/main" id="{0A38D349-4F88-40BF-8F81-6A388FF0AB20}"/>
            </a:ext>
          </a:extLst>
        </xdr:cNvPr>
        <xdr:cNvSpPr txBox="1"/>
      </xdr:nvSpPr>
      <xdr:spPr>
        <a:xfrm>
          <a:off x="210757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15130</xdr:rowOff>
    </xdr:from>
    <xdr:ext cx="469744" cy="259045"/>
    <xdr:sp macro="" textlink="">
      <xdr:nvSpPr>
        <xdr:cNvPr id="756" name="n_2mainValue【公民館】&#10;一人当たり面積">
          <a:extLst>
            <a:ext uri="{FF2B5EF4-FFF2-40B4-BE49-F238E27FC236}">
              <a16:creationId xmlns:a16="http://schemas.microsoft.com/office/drawing/2014/main" id="{7E8DD82F-89C4-433B-B973-9B540F12F803}"/>
            </a:ext>
          </a:extLst>
        </xdr:cNvPr>
        <xdr:cNvSpPr txBox="1"/>
      </xdr:nvSpPr>
      <xdr:spPr>
        <a:xfrm>
          <a:off x="20199427" y="1801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757" name="n_3mainValue【公民館】&#10;一人当たり面積">
          <a:extLst>
            <a:ext uri="{FF2B5EF4-FFF2-40B4-BE49-F238E27FC236}">
              <a16:creationId xmlns:a16="http://schemas.microsoft.com/office/drawing/2014/main" id="{3A8F065A-80B2-4A3D-A526-B7F7164091FE}"/>
            </a:ext>
          </a:extLst>
        </xdr:cNvPr>
        <xdr:cNvSpPr txBox="1"/>
      </xdr:nvSpPr>
      <xdr:spPr>
        <a:xfrm>
          <a:off x="19310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27322</xdr:rowOff>
    </xdr:from>
    <xdr:ext cx="469744" cy="259045"/>
    <xdr:sp macro="" textlink="">
      <xdr:nvSpPr>
        <xdr:cNvPr id="758" name="n_4mainValue【公民館】&#10;一人当たり面積">
          <a:extLst>
            <a:ext uri="{FF2B5EF4-FFF2-40B4-BE49-F238E27FC236}">
              <a16:creationId xmlns:a16="http://schemas.microsoft.com/office/drawing/2014/main" id="{8B1B0F6B-0FBE-47D7-AD09-8CA153B5C058}"/>
            </a:ext>
          </a:extLst>
        </xdr:cNvPr>
        <xdr:cNvSpPr txBox="1"/>
      </xdr:nvSpPr>
      <xdr:spPr>
        <a:xfrm>
          <a:off x="18421427" y="180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F11100B4-5F7B-4F2C-AE2C-A0422600526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9DEE9DDE-072B-497A-BDA2-0FA52B314ED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550D1611-5506-4CBD-8329-37817FE771A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effectLst/>
              <a:latin typeface="ＭＳ Ｐゴシック" panose="020B0600070205080204" pitchFamily="50" charset="-128"/>
              <a:ea typeface="ＭＳ Ｐゴシック" panose="020B0600070205080204" pitchFamily="50" charset="-128"/>
            </a:rPr>
            <a:t>　保育所、学校施設、公営住宅、公民館で類似団体平均を上回る結果となっている。</a:t>
          </a:r>
          <a:endParaRPr lang="en-US" altLang="ja-JP" sz="1200">
            <a:effectLst/>
            <a:latin typeface="ＭＳ Ｐゴシック" panose="020B0600070205080204" pitchFamily="50" charset="-128"/>
            <a:ea typeface="ＭＳ Ｐゴシック" panose="020B0600070205080204" pitchFamily="50" charset="-128"/>
          </a:endParaRPr>
        </a:p>
        <a:p>
          <a:r>
            <a:rPr lang="ja-JP" altLang="en-US" sz="1200">
              <a:effectLst/>
              <a:latin typeface="ＭＳ Ｐゴシック" panose="020B0600070205080204" pitchFamily="50" charset="-128"/>
              <a:ea typeface="ＭＳ Ｐゴシック" panose="020B0600070205080204" pitchFamily="50" charset="-128"/>
            </a:rPr>
            <a:t>　同施設については、当面大規模改修の予定はないが、個別施設計画に沿って施設の長寿命化に取り組んでいきたい。</a:t>
          </a:r>
          <a:endParaRPr lang="en-US" altLang="ja-JP" sz="1200">
            <a:effectLst/>
            <a:latin typeface="ＭＳ Ｐゴシック" panose="020B0600070205080204" pitchFamily="50" charset="-128"/>
            <a:ea typeface="ＭＳ Ｐゴシック" panose="020B0600070205080204" pitchFamily="50" charset="-128"/>
          </a:endParaRPr>
        </a:p>
        <a:p>
          <a:r>
            <a:rPr lang="ja-JP" altLang="en-US" sz="1200">
              <a:effectLst/>
              <a:latin typeface="ＭＳ Ｐゴシック" panose="020B0600070205080204" pitchFamily="50" charset="-128"/>
              <a:ea typeface="ＭＳ Ｐゴシック" panose="020B0600070205080204" pitchFamily="50" charset="-128"/>
            </a:rPr>
            <a:t>橋りょう・トンネルについては、</a:t>
          </a:r>
          <a:r>
            <a:rPr lang="en-US" altLang="ja-JP" sz="1200">
              <a:effectLst/>
              <a:latin typeface="ＭＳ Ｐゴシック" panose="020B0600070205080204" pitchFamily="50" charset="-128"/>
              <a:ea typeface="ＭＳ Ｐゴシック" panose="020B0600070205080204" pitchFamily="50" charset="-128"/>
            </a:rPr>
            <a:t>5</a:t>
          </a:r>
          <a:r>
            <a:rPr lang="ja-JP" altLang="en-US" sz="1200">
              <a:effectLst/>
              <a:latin typeface="ＭＳ Ｐゴシック" panose="020B0600070205080204" pitchFamily="50" charset="-128"/>
              <a:ea typeface="ＭＳ Ｐゴシック" panose="020B0600070205080204" pitchFamily="50" charset="-128"/>
            </a:rPr>
            <a:t>年に</a:t>
          </a:r>
          <a:r>
            <a:rPr lang="en-US" altLang="ja-JP" sz="1200">
              <a:effectLst/>
              <a:latin typeface="ＭＳ Ｐゴシック" panose="020B0600070205080204" pitchFamily="50" charset="-128"/>
              <a:ea typeface="ＭＳ Ｐゴシック" panose="020B0600070205080204" pitchFamily="50" charset="-128"/>
            </a:rPr>
            <a:t>1</a:t>
          </a:r>
          <a:r>
            <a:rPr lang="ja-JP" altLang="en-US" sz="1200">
              <a:effectLst/>
              <a:latin typeface="ＭＳ Ｐゴシック" panose="020B0600070205080204" pitchFamily="50" charset="-128"/>
              <a:ea typeface="ＭＳ Ｐゴシック" panose="020B0600070205080204" pitchFamily="50" charset="-128"/>
            </a:rPr>
            <a:t>度、近接目視による法定点検を実施し、判定レベルに応じ随時修繕が必要な施設は改修を行うこととしている。</a:t>
          </a:r>
          <a:endParaRPr lang="en-US" altLang="ja-JP" sz="1200">
            <a:effectLst/>
            <a:latin typeface="ＭＳ Ｐゴシック" panose="020B0600070205080204" pitchFamily="50" charset="-128"/>
            <a:ea typeface="ＭＳ Ｐゴシック" panose="020B0600070205080204" pitchFamily="50" charset="-128"/>
          </a:endParaRPr>
        </a:p>
        <a:p>
          <a:r>
            <a:rPr lang="ja-JP" altLang="en-US" sz="1200">
              <a:effectLst/>
              <a:latin typeface="ＭＳ Ｐゴシック" panose="020B0600070205080204" pitchFamily="50" charset="-128"/>
              <a:ea typeface="ＭＳ Ｐゴシック" panose="020B0600070205080204" pitchFamily="50" charset="-128"/>
            </a:rPr>
            <a:t>（４段階判定、</a:t>
          </a:r>
          <a:r>
            <a:rPr lang="en-US" altLang="ja-JP" sz="1200">
              <a:effectLst/>
              <a:latin typeface="ＭＳ Ｐゴシック" panose="020B0600070205080204" pitchFamily="50" charset="-128"/>
              <a:ea typeface="ＭＳ Ｐゴシック" panose="020B0600070205080204" pitchFamily="50" charset="-128"/>
            </a:rPr>
            <a:t>4</a:t>
          </a:r>
          <a:r>
            <a:rPr lang="ja-JP" altLang="en-US" sz="1200">
              <a:effectLst/>
              <a:latin typeface="ＭＳ Ｐゴシック" panose="020B0600070205080204" pitchFamily="50" charset="-128"/>
              <a:ea typeface="ＭＳ Ｐゴシック" panose="020B0600070205080204" pitchFamily="50" charset="-128"/>
            </a:rPr>
            <a:t>：通行止め・</a:t>
          </a:r>
          <a:r>
            <a:rPr lang="en-US" altLang="ja-JP" sz="1200">
              <a:effectLst/>
              <a:latin typeface="ＭＳ Ｐゴシック" panose="020B0600070205080204" pitchFamily="50" charset="-128"/>
              <a:ea typeface="ＭＳ Ｐゴシック" panose="020B0600070205080204" pitchFamily="50" charset="-128"/>
            </a:rPr>
            <a:t>3</a:t>
          </a:r>
          <a:r>
            <a:rPr lang="ja-JP" altLang="en-US" sz="1200">
              <a:effectLst/>
              <a:latin typeface="ＭＳ Ｐゴシック" panose="020B0600070205080204" pitchFamily="50" charset="-128"/>
              <a:ea typeface="ＭＳ Ｐゴシック" panose="020B0600070205080204" pitchFamily="50" charset="-128"/>
            </a:rPr>
            <a:t>：</a:t>
          </a:r>
          <a:r>
            <a:rPr lang="en-US" altLang="ja-JP" sz="1200">
              <a:effectLst/>
              <a:latin typeface="ＭＳ Ｐゴシック" panose="020B0600070205080204" pitchFamily="50" charset="-128"/>
              <a:ea typeface="ＭＳ Ｐゴシック" panose="020B0600070205080204" pitchFamily="50" charset="-128"/>
            </a:rPr>
            <a:t>5</a:t>
          </a:r>
          <a:r>
            <a:rPr lang="ja-JP" altLang="en-US" sz="1200">
              <a:effectLst/>
              <a:latin typeface="ＭＳ Ｐゴシック" panose="020B0600070205080204" pitchFamily="50" charset="-128"/>
              <a:ea typeface="ＭＳ Ｐゴシック" panose="020B0600070205080204" pitchFamily="50" charset="-128"/>
            </a:rPr>
            <a:t>年以内に改修・</a:t>
          </a:r>
          <a:r>
            <a:rPr lang="en-US" altLang="ja-JP" sz="1200">
              <a:effectLst/>
              <a:latin typeface="ＭＳ Ｐゴシック" panose="020B0600070205080204" pitchFamily="50" charset="-128"/>
              <a:ea typeface="ＭＳ Ｐゴシック" panose="020B0600070205080204" pitchFamily="50" charset="-128"/>
            </a:rPr>
            <a:t>2</a:t>
          </a:r>
          <a:r>
            <a:rPr lang="ja-JP" altLang="en-US" sz="1200">
              <a:effectLst/>
              <a:latin typeface="ＭＳ Ｐゴシック" panose="020B0600070205080204" pitchFamily="50" charset="-128"/>
              <a:ea typeface="ＭＳ Ｐゴシック" panose="020B0600070205080204" pitchFamily="50" charset="-128"/>
            </a:rPr>
            <a:t>：経過観察・</a:t>
          </a:r>
          <a:r>
            <a:rPr lang="en-US" altLang="ja-JP" sz="1200">
              <a:effectLst/>
              <a:latin typeface="ＭＳ Ｐゴシック" panose="020B0600070205080204" pitchFamily="50" charset="-128"/>
              <a:ea typeface="ＭＳ Ｐゴシック" panose="020B0600070205080204" pitchFamily="50" charset="-128"/>
            </a:rPr>
            <a:t>1</a:t>
          </a:r>
          <a:r>
            <a:rPr lang="ja-JP" altLang="en-US" sz="1200">
              <a:effectLst/>
              <a:latin typeface="ＭＳ Ｐゴシック" panose="020B0600070205080204" pitchFamily="50" charset="-128"/>
              <a:ea typeface="ＭＳ Ｐゴシック" panose="020B0600070205080204" pitchFamily="50" charset="-128"/>
            </a:rPr>
            <a:t>：健全）</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D1E0F78-4470-489B-AA41-A5099431EE7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3A1CADE-9240-4302-B751-E128386FC1A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180C1B0-EFF2-43A5-8639-7165135E32B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13B55C0-7A3B-4959-8D51-B0B86B61760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04C6B87-7BB3-432E-BFB7-78F8EFE4991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B3944AA-4F52-419E-9083-181B0B7AE9F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B9CB7BB-D17B-4439-818C-668AE8542B8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2CB0BBC-2C5C-4DCA-82CE-85199C0032C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42A9075-2DD7-46F5-845E-52ED795EBEF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8003E67-7F75-4000-B988-9ED339E5A81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
2,749
140.50
3,898,149
3,731,965
136,859
1,993,043
2,930,073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23B6DF6-5561-4BFE-8609-2D1A875B3AA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FED583C-DFC3-4C76-A12C-F32CD591907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81D67ED-39C6-4CD8-B5D1-4BDD2CCCCC3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AE5F507-242B-4776-ABB2-EA202C3B6B0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D35D96A-E394-4FB1-BDB1-3A202A8CDA7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0ED642E-6125-4D77-A9DC-CB1B1840E4A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14095A4-B8DE-4F61-AA78-2C1698A5BDB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04C141A-7FC2-4726-8D6A-D38F07E8D59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3C9A774-D7CC-4EEA-9578-D583F33673D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22AC650-5BB2-45B0-82D9-B1A6CB264DE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3853BFC-A6C5-4D68-9DFC-4BD8D3426A7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3CFB441-4F09-4B92-9D4E-D8A9D8CAFB0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FD15893-A422-4DCF-A04E-B848D1DBB5A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93FB549-8EC6-4C63-8AB2-D7104F023D3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79C08B9-97E3-412E-B0F9-D7505FC5268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5EC080D-F1EA-4EDA-B510-7A1931272FC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EC383C4-1131-4A70-836F-ADB318ADF19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F83FDC5-F22F-4894-AA72-730141ECCB3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08A496B-6220-4ABB-AD69-E4A61151287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0144738-9BB4-4FBF-AAA1-BCC0DB2C9A1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B500F20-94A4-46A6-947C-C1196DBEE99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5333BFF-CC6E-49D3-A0C1-CDD5F02DA1D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C4FDD7F-C1C2-40D9-A9DC-C63BCBF1D47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3A8960F-4587-447A-90A0-3AB623BE764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9AB8D11-A83A-4E3C-A380-2E882FD56E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B0E4D97-AF9F-4F0C-A99D-F4CBD471709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6079653-BB01-4E4D-8394-D14551224F9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44EC275-7B35-4DF5-A780-643392AD266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34448C0-1F3A-40C9-8232-01D8FC2DBE0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20E2547B-B3B7-40E1-B233-18545383533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DC05D0D-5BF4-4538-8BF7-5E18D3B4A14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E0EAF4E-48BF-4BA5-A38B-0DA0476A7AF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959568D-F741-45BA-A047-5B75676ADC0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1BED4D5-0478-45BB-B9F9-D985C9FA4D2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2326554-14F5-4A6F-9D30-FCE95C29078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A53918-55E1-4D67-BDC7-970E100FC45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382DEBCC-FDFF-4928-A005-7A348CB914B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DB53EEF-EFF7-4586-9586-A27C3E888A5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08FAF34-E892-403B-AA0A-F531C43B411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33A7372-DEF6-45CE-969C-BBF7BD2B489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136B7DD-7C19-425E-8535-F7AFC7963FE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1BA413C-995E-4291-A33B-BB5F23534A2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8B86DE9-D6A9-4EDA-8E12-119EA0C371E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DE75BDC-FF11-4EBC-A03F-DE1ED782499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A464D69-E755-4726-9EF1-0F5A5C90BAD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ED31996-E6C8-4ED6-83E7-8CA5CD40F8E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C509DCD-C8E2-409F-B55A-3621293CFAC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CECC7775-0623-485F-ADFB-D8E910BCB19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3FC81C61-9904-4BE0-997A-CA397C0B0DB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680EA0A9-BCA9-4ADC-A051-6E8F32E1168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B1D19B98-488A-46FB-89EE-23FD2EC8458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941D0159-1831-48E6-8968-75A8055FD23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660104CC-5F58-4618-809D-38619EB7009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33988A8A-9385-412C-8004-AD5361183BC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750B6767-9444-4891-AE7C-7C71657E082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A38679E2-4801-4422-9372-46AD7312BC4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2CFD435D-85AA-4C18-8E24-54E4D975AF5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9A5B938D-0727-4E8A-BF0B-833FE6B635F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F109BEAC-4E43-46E7-AD0A-722E61BB9F7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76DBA493-BB90-477D-A4B6-EE42C55D735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45AE6EFD-2149-4AE3-A506-4A6E61691E9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56FC1572-10B6-42D0-9017-91638B0E26A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D6856883-6B67-4591-99A4-0C4DD86A2A41}"/>
            </a:ext>
          </a:extLst>
        </xdr:cNvPr>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442F2BAF-62CE-4E44-B808-A5445F2323A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87A78972-82EB-4C10-9944-1D0F3C191B8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50469E59-FBFD-40EF-9BF7-C4FC103D3910}"/>
            </a:ext>
          </a:extLst>
        </xdr:cNvPr>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a:extLst>
            <a:ext uri="{FF2B5EF4-FFF2-40B4-BE49-F238E27FC236}">
              <a16:creationId xmlns:a16="http://schemas.microsoft.com/office/drawing/2014/main" id="{72890AE7-D45F-4BC0-845A-B8204C122AA7}"/>
            </a:ext>
          </a:extLst>
        </xdr:cNvPr>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27594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5F48DB98-2A98-4B65-B228-28749035B1B4}"/>
            </a:ext>
          </a:extLst>
        </xdr:cNvPr>
        <xdr:cNvSpPr txBox="1"/>
      </xdr:nvSpPr>
      <xdr:spPr>
        <a:xfrm>
          <a:off x="4673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a:extLst>
            <a:ext uri="{FF2B5EF4-FFF2-40B4-BE49-F238E27FC236}">
              <a16:creationId xmlns:a16="http://schemas.microsoft.com/office/drawing/2014/main" id="{F37E6084-11F6-4CD5-80CD-83F808611DF6}"/>
            </a:ext>
          </a:extLst>
        </xdr:cNvPr>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a:extLst>
            <a:ext uri="{FF2B5EF4-FFF2-40B4-BE49-F238E27FC236}">
              <a16:creationId xmlns:a16="http://schemas.microsoft.com/office/drawing/2014/main" id="{80CCA610-5053-4767-8483-90A51C5AE773}"/>
            </a:ext>
          </a:extLst>
        </xdr:cNvPr>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a:extLst>
            <a:ext uri="{FF2B5EF4-FFF2-40B4-BE49-F238E27FC236}">
              <a16:creationId xmlns:a16="http://schemas.microsoft.com/office/drawing/2014/main" id="{4F31271D-D1B0-4444-919A-50FD4915E4B8}"/>
            </a:ext>
          </a:extLst>
        </xdr:cNvPr>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a:extLst>
            <a:ext uri="{FF2B5EF4-FFF2-40B4-BE49-F238E27FC236}">
              <a16:creationId xmlns:a16="http://schemas.microsoft.com/office/drawing/2014/main" id="{016FA51D-8A01-4CB6-9830-021D79BDC6AA}"/>
            </a:ext>
          </a:extLst>
        </xdr:cNvPr>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a:extLst>
            <a:ext uri="{FF2B5EF4-FFF2-40B4-BE49-F238E27FC236}">
              <a16:creationId xmlns:a16="http://schemas.microsoft.com/office/drawing/2014/main" id="{F1FDD25E-4018-4052-BF57-A355F8D6E655}"/>
            </a:ext>
          </a:extLst>
        </xdr:cNvPr>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573A389-7FD4-4AA5-B6C8-C7DFA7FCB94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6AFE5C02-BF08-406A-AA1F-2534B7BAF51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A668CBA-449F-4D61-B40B-C9762F0BE66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BEC18F5-019E-4003-8555-9CA2BE91E1C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8F8098F5-95FE-464E-B315-BDE7E62686B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9616</xdr:rowOff>
    </xdr:from>
    <xdr:to>
      <xdr:col>24</xdr:col>
      <xdr:colOff>114300</xdr:colOff>
      <xdr:row>62</xdr:row>
      <xdr:rowOff>111216</xdr:rowOff>
    </xdr:to>
    <xdr:sp macro="" textlink="">
      <xdr:nvSpPr>
        <xdr:cNvPr id="90" name="楕円 89">
          <a:extLst>
            <a:ext uri="{FF2B5EF4-FFF2-40B4-BE49-F238E27FC236}">
              <a16:creationId xmlns:a16="http://schemas.microsoft.com/office/drawing/2014/main" id="{C8FA2FD5-FC4B-4762-B147-698F29D08DF0}"/>
            </a:ext>
          </a:extLst>
        </xdr:cNvPr>
        <xdr:cNvSpPr/>
      </xdr:nvSpPr>
      <xdr:spPr>
        <a:xfrm>
          <a:off x="45847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159493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FD960B29-C9D1-4C8F-9139-787DF9FF8671}"/>
            </a:ext>
          </a:extLst>
        </xdr:cNvPr>
        <xdr:cNvSpPr txBox="1"/>
      </xdr:nvSpPr>
      <xdr:spPr>
        <a:xfrm>
          <a:off x="4673600"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16147</xdr:rowOff>
    </xdr:from>
    <xdr:to>
      <xdr:col>20</xdr:col>
      <xdr:colOff>38100</xdr:colOff>
      <xdr:row>62</xdr:row>
      <xdr:rowOff>117747</xdr:rowOff>
    </xdr:to>
    <xdr:sp macro="" textlink="">
      <xdr:nvSpPr>
        <xdr:cNvPr id="92" name="楕円 91">
          <a:extLst>
            <a:ext uri="{FF2B5EF4-FFF2-40B4-BE49-F238E27FC236}">
              <a16:creationId xmlns:a16="http://schemas.microsoft.com/office/drawing/2014/main" id="{A4B6A73E-134B-4485-85FF-76924D6A76AD}"/>
            </a:ext>
          </a:extLst>
        </xdr:cNvPr>
        <xdr:cNvSpPr/>
      </xdr:nvSpPr>
      <xdr:spPr>
        <a:xfrm>
          <a:off x="37465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60416</xdr:rowOff>
    </xdr:from>
    <xdr:to>
      <xdr:col>24</xdr:col>
      <xdr:colOff>63500</xdr:colOff>
      <xdr:row>62</xdr:row>
      <xdr:rowOff>66947</xdr:rowOff>
    </xdr:to>
    <xdr:cxnSp macro="">
      <xdr:nvCxnSpPr>
        <xdr:cNvPr id="93" name="直線コネクタ 92">
          <a:extLst>
            <a:ext uri="{FF2B5EF4-FFF2-40B4-BE49-F238E27FC236}">
              <a16:creationId xmlns:a16="http://schemas.microsoft.com/office/drawing/2014/main" id="{EEE782D3-3D61-4E39-BA73-2606C09CE2B5}"/>
            </a:ext>
          </a:extLst>
        </xdr:cNvPr>
        <xdr:cNvCxnSpPr/>
      </xdr:nvCxnSpPr>
      <xdr:spPr>
        <a:xfrm flipV="1">
          <a:off x="3797300" y="1069031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151674</xdr:rowOff>
    </xdr:from>
    <xdr:to>
      <xdr:col>15</xdr:col>
      <xdr:colOff>101600</xdr:colOff>
      <xdr:row>62</xdr:row>
      <xdr:rowOff>81824</xdr:rowOff>
    </xdr:to>
    <xdr:sp macro="" textlink="">
      <xdr:nvSpPr>
        <xdr:cNvPr id="94" name="楕円 93">
          <a:extLst>
            <a:ext uri="{FF2B5EF4-FFF2-40B4-BE49-F238E27FC236}">
              <a16:creationId xmlns:a16="http://schemas.microsoft.com/office/drawing/2014/main" id="{64225A0A-E11C-41AC-91B5-6C71733D7630}"/>
            </a:ext>
          </a:extLst>
        </xdr:cNvPr>
        <xdr:cNvSpPr/>
      </xdr:nvSpPr>
      <xdr:spPr>
        <a:xfrm>
          <a:off x="2857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31024</xdr:rowOff>
    </xdr:from>
    <xdr:to>
      <xdr:col>19</xdr:col>
      <xdr:colOff>177800</xdr:colOff>
      <xdr:row>62</xdr:row>
      <xdr:rowOff>66947</xdr:rowOff>
    </xdr:to>
    <xdr:cxnSp macro="">
      <xdr:nvCxnSpPr>
        <xdr:cNvPr id="95" name="直線コネクタ 94">
          <a:extLst>
            <a:ext uri="{FF2B5EF4-FFF2-40B4-BE49-F238E27FC236}">
              <a16:creationId xmlns:a16="http://schemas.microsoft.com/office/drawing/2014/main" id="{0AF155F7-E571-4D1C-9913-C4F496B95CB5}"/>
            </a:ext>
          </a:extLst>
        </xdr:cNvPr>
        <xdr:cNvCxnSpPr/>
      </xdr:nvCxnSpPr>
      <xdr:spPr>
        <a:xfrm>
          <a:off x="2908300" y="1066092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114119</xdr:rowOff>
    </xdr:from>
    <xdr:to>
      <xdr:col>10</xdr:col>
      <xdr:colOff>165100</xdr:colOff>
      <xdr:row>62</xdr:row>
      <xdr:rowOff>44269</xdr:rowOff>
    </xdr:to>
    <xdr:sp macro="" textlink="">
      <xdr:nvSpPr>
        <xdr:cNvPr id="96" name="楕円 95">
          <a:extLst>
            <a:ext uri="{FF2B5EF4-FFF2-40B4-BE49-F238E27FC236}">
              <a16:creationId xmlns:a16="http://schemas.microsoft.com/office/drawing/2014/main" id="{FE67D64C-A12B-4C0B-BA23-C8CF258656CC}"/>
            </a:ext>
          </a:extLst>
        </xdr:cNvPr>
        <xdr:cNvSpPr/>
      </xdr:nvSpPr>
      <xdr:spPr>
        <a:xfrm>
          <a:off x="1968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164919</xdr:rowOff>
    </xdr:from>
    <xdr:to>
      <xdr:col>15</xdr:col>
      <xdr:colOff>50800</xdr:colOff>
      <xdr:row>62</xdr:row>
      <xdr:rowOff>31024</xdr:rowOff>
    </xdr:to>
    <xdr:cxnSp macro="">
      <xdr:nvCxnSpPr>
        <xdr:cNvPr id="97" name="直線コネクタ 96">
          <a:extLst>
            <a:ext uri="{FF2B5EF4-FFF2-40B4-BE49-F238E27FC236}">
              <a16:creationId xmlns:a16="http://schemas.microsoft.com/office/drawing/2014/main" id="{226496DA-D977-4F62-87CF-A54595662B33}"/>
            </a:ext>
          </a:extLst>
        </xdr:cNvPr>
        <xdr:cNvCxnSpPr/>
      </xdr:nvCxnSpPr>
      <xdr:spPr>
        <a:xfrm>
          <a:off x="2019300" y="106233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78196</xdr:rowOff>
    </xdr:from>
    <xdr:to>
      <xdr:col>6</xdr:col>
      <xdr:colOff>38100</xdr:colOff>
      <xdr:row>62</xdr:row>
      <xdr:rowOff>8346</xdr:rowOff>
    </xdr:to>
    <xdr:sp macro="" textlink="">
      <xdr:nvSpPr>
        <xdr:cNvPr id="98" name="楕円 97">
          <a:extLst>
            <a:ext uri="{FF2B5EF4-FFF2-40B4-BE49-F238E27FC236}">
              <a16:creationId xmlns:a16="http://schemas.microsoft.com/office/drawing/2014/main" id="{FE3700BA-F405-4787-9173-1A36DD604113}"/>
            </a:ext>
          </a:extLst>
        </xdr:cNvPr>
        <xdr:cNvSpPr/>
      </xdr:nvSpPr>
      <xdr:spPr>
        <a:xfrm>
          <a:off x="1079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128996</xdr:rowOff>
    </xdr:from>
    <xdr:to>
      <xdr:col>10</xdr:col>
      <xdr:colOff>114300</xdr:colOff>
      <xdr:row>61</xdr:row>
      <xdr:rowOff>164919</xdr:rowOff>
    </xdr:to>
    <xdr:cxnSp macro="">
      <xdr:nvCxnSpPr>
        <xdr:cNvPr id="99" name="直線コネクタ 98">
          <a:extLst>
            <a:ext uri="{FF2B5EF4-FFF2-40B4-BE49-F238E27FC236}">
              <a16:creationId xmlns:a16="http://schemas.microsoft.com/office/drawing/2014/main" id="{44CB2D5B-57AD-4F62-A000-B012865D628F}"/>
            </a:ext>
          </a:extLst>
        </xdr:cNvPr>
        <xdr:cNvCxnSpPr/>
      </xdr:nvCxnSpPr>
      <xdr:spPr>
        <a:xfrm>
          <a:off x="1130300" y="105874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78757</xdr:rowOff>
    </xdr:from>
    <xdr:ext cx="405111" cy="259045"/>
    <xdr:sp macro="" textlink="">
      <xdr:nvSpPr>
        <xdr:cNvPr id="100" name="n_1aveValue【体育館・プール】&#10;有形固定資産減価償却率">
          <a:extLst>
            <a:ext uri="{FF2B5EF4-FFF2-40B4-BE49-F238E27FC236}">
              <a16:creationId xmlns:a16="http://schemas.microsoft.com/office/drawing/2014/main" id="{2948BCB6-4595-4EF1-AB33-6E477D38675C}"/>
            </a:ext>
          </a:extLst>
        </xdr:cNvPr>
        <xdr:cNvSpPr txBox="1"/>
      </xdr:nvSpPr>
      <xdr:spPr>
        <a:xfrm>
          <a:off x="3582044"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70593</xdr:rowOff>
    </xdr:from>
    <xdr:ext cx="405111" cy="259045"/>
    <xdr:sp macro="" textlink="">
      <xdr:nvSpPr>
        <xdr:cNvPr id="101" name="n_2aveValue【体育館・プール】&#10;有形固定資産減価償却率">
          <a:extLst>
            <a:ext uri="{FF2B5EF4-FFF2-40B4-BE49-F238E27FC236}">
              <a16:creationId xmlns:a16="http://schemas.microsoft.com/office/drawing/2014/main" id="{26C958DF-7224-4063-A4B4-08674AFE6269}"/>
            </a:ext>
          </a:extLst>
        </xdr:cNvPr>
        <xdr:cNvSpPr txBox="1"/>
      </xdr:nvSpPr>
      <xdr:spPr>
        <a:xfrm>
          <a:off x="2705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63154</xdr:rowOff>
    </xdr:from>
    <xdr:ext cx="405111" cy="259045"/>
    <xdr:sp macro="" textlink="">
      <xdr:nvSpPr>
        <xdr:cNvPr id="102" name="n_3aveValue【体育館・プール】&#10;有形固定資産減価償却率">
          <a:extLst>
            <a:ext uri="{FF2B5EF4-FFF2-40B4-BE49-F238E27FC236}">
              <a16:creationId xmlns:a16="http://schemas.microsoft.com/office/drawing/2014/main" id="{40B40FE8-88A4-4697-8D6A-B7F75DFEA907}"/>
            </a:ext>
          </a:extLst>
        </xdr:cNvPr>
        <xdr:cNvSpPr txBox="1"/>
      </xdr:nvSpPr>
      <xdr:spPr>
        <a:xfrm>
          <a:off x="1816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10903</xdr:rowOff>
    </xdr:from>
    <xdr:ext cx="405111" cy="259045"/>
    <xdr:sp macro="" textlink="">
      <xdr:nvSpPr>
        <xdr:cNvPr id="103" name="n_4aveValue【体育館・プール】&#10;有形固定資産減価償却率">
          <a:extLst>
            <a:ext uri="{FF2B5EF4-FFF2-40B4-BE49-F238E27FC236}">
              <a16:creationId xmlns:a16="http://schemas.microsoft.com/office/drawing/2014/main" id="{A18B8570-D3DE-4D6C-A433-409599A4E37E}"/>
            </a:ext>
          </a:extLst>
        </xdr:cNvPr>
        <xdr:cNvSpPr txBox="1"/>
      </xdr:nvSpPr>
      <xdr:spPr>
        <a:xfrm>
          <a:off x="927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108874</xdr:rowOff>
    </xdr:from>
    <xdr:ext cx="405111" cy="259045"/>
    <xdr:sp macro="" textlink="">
      <xdr:nvSpPr>
        <xdr:cNvPr id="104" name="n_1mainValue【体育館・プール】&#10;有形固定資産減価償却率">
          <a:extLst>
            <a:ext uri="{FF2B5EF4-FFF2-40B4-BE49-F238E27FC236}">
              <a16:creationId xmlns:a16="http://schemas.microsoft.com/office/drawing/2014/main" id="{523DA323-6C1A-4CB2-B84E-3284AF3E13DE}"/>
            </a:ext>
          </a:extLst>
        </xdr:cNvPr>
        <xdr:cNvSpPr txBox="1"/>
      </xdr:nvSpPr>
      <xdr:spPr>
        <a:xfrm>
          <a:off x="3582044"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72951</xdr:rowOff>
    </xdr:from>
    <xdr:ext cx="405111" cy="259045"/>
    <xdr:sp macro="" textlink="">
      <xdr:nvSpPr>
        <xdr:cNvPr id="105" name="n_2mainValue【体育館・プール】&#10;有形固定資産減価償却率">
          <a:extLst>
            <a:ext uri="{FF2B5EF4-FFF2-40B4-BE49-F238E27FC236}">
              <a16:creationId xmlns:a16="http://schemas.microsoft.com/office/drawing/2014/main" id="{7E704CDA-F383-43C5-85BC-024416C031BB}"/>
            </a:ext>
          </a:extLst>
        </xdr:cNvPr>
        <xdr:cNvSpPr txBox="1"/>
      </xdr:nvSpPr>
      <xdr:spPr>
        <a:xfrm>
          <a:off x="27057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60796</xdr:rowOff>
    </xdr:from>
    <xdr:ext cx="405111" cy="259045"/>
    <xdr:sp macro="" textlink="">
      <xdr:nvSpPr>
        <xdr:cNvPr id="106" name="n_3mainValue【体育館・プール】&#10;有形固定資産減価償却率">
          <a:extLst>
            <a:ext uri="{FF2B5EF4-FFF2-40B4-BE49-F238E27FC236}">
              <a16:creationId xmlns:a16="http://schemas.microsoft.com/office/drawing/2014/main" id="{D6CEE577-6EF5-44F1-BCF3-ED5E4220ED81}"/>
            </a:ext>
          </a:extLst>
        </xdr:cNvPr>
        <xdr:cNvSpPr txBox="1"/>
      </xdr:nvSpPr>
      <xdr:spPr>
        <a:xfrm>
          <a:off x="1816744" y="1034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24873</xdr:rowOff>
    </xdr:from>
    <xdr:ext cx="405111" cy="259045"/>
    <xdr:sp macro="" textlink="">
      <xdr:nvSpPr>
        <xdr:cNvPr id="107" name="n_4mainValue【体育館・プール】&#10;有形固定資産減価償却率">
          <a:extLst>
            <a:ext uri="{FF2B5EF4-FFF2-40B4-BE49-F238E27FC236}">
              <a16:creationId xmlns:a16="http://schemas.microsoft.com/office/drawing/2014/main" id="{F53859BC-F91A-4A6D-B736-0A5A0D7DFC15}"/>
            </a:ext>
          </a:extLst>
        </xdr:cNvPr>
        <xdr:cNvSpPr txBox="1"/>
      </xdr:nvSpPr>
      <xdr:spPr>
        <a:xfrm>
          <a:off x="927744" y="10311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D08B635A-2FA5-4130-9C04-F96D6451D71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AD349720-0C76-42D7-B713-387BCDDDED7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1468E0B2-7ED1-438A-A553-2CB844A1C66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54AB886F-1271-4B8F-92E2-74F3675E7A6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26BBF5A5-E29B-499F-AED9-F6AD69543F9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C4C81404-E40D-42F3-948B-3FEFBDBD206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EA54C1B7-3626-447B-9A30-19D3CE54ECB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1A837B7F-E6BD-4A33-A6FE-6B5A5A3ADF7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E524B361-E248-4070-8262-22EE1E96901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6C4B679F-3359-49E3-BF00-E66949BAAF5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B5113AC1-BCEE-4345-8AD9-A623C41B706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978A7179-CD7F-4568-88AF-2040E29D82B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DB869BC1-F651-4ADC-9A8E-8199FA08F6F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4C6416EA-DF07-4A76-85E0-83E6CA35290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B068F0D8-BC74-403A-A443-6697A30FE60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DB7B9238-6E81-4B69-80B6-2BA7FD268EA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93470607-2900-4691-8C63-A016F54EEDB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0869CB99-5364-4E9D-A9BA-0DBE154B6145}"/>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1525B3E8-02C1-4A08-83E5-5AFE537A501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BB364666-C8D8-4A44-AC8A-2FD2F8D7C63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9640EB4D-6224-4738-89E9-D5E42D7906C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4FD264AD-E946-4F29-AC6F-A8C4CC002C2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0A7F0FD7-7B79-47EB-A2A6-798CD1D6CE1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31" name="直線コネクタ 130">
          <a:extLst>
            <a:ext uri="{FF2B5EF4-FFF2-40B4-BE49-F238E27FC236}">
              <a16:creationId xmlns:a16="http://schemas.microsoft.com/office/drawing/2014/main" id="{5CCE1AE7-57D7-46FF-968B-FFDEF5A49A94}"/>
            </a:ext>
          </a:extLst>
        </xdr:cNvPr>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32" name="【体育館・プール】&#10;一人当たり面積最小値テキスト">
          <a:extLst>
            <a:ext uri="{FF2B5EF4-FFF2-40B4-BE49-F238E27FC236}">
              <a16:creationId xmlns:a16="http://schemas.microsoft.com/office/drawing/2014/main" id="{7EE03228-93D0-48EE-A8BB-D0C82A4CE7ED}"/>
            </a:ext>
          </a:extLst>
        </xdr:cNvPr>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33" name="直線コネクタ 132">
          <a:extLst>
            <a:ext uri="{FF2B5EF4-FFF2-40B4-BE49-F238E27FC236}">
              <a16:creationId xmlns:a16="http://schemas.microsoft.com/office/drawing/2014/main" id="{22791017-3AE5-47AB-8B59-2547EE49FDCA}"/>
            </a:ext>
          </a:extLst>
        </xdr:cNvPr>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34" name="【体育館・プール】&#10;一人当たり面積最大値テキスト">
          <a:extLst>
            <a:ext uri="{FF2B5EF4-FFF2-40B4-BE49-F238E27FC236}">
              <a16:creationId xmlns:a16="http://schemas.microsoft.com/office/drawing/2014/main" id="{802DDDD1-849F-4A87-9A22-19FF1F09AF0B}"/>
            </a:ext>
          </a:extLst>
        </xdr:cNvPr>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35" name="直線コネクタ 134">
          <a:extLst>
            <a:ext uri="{FF2B5EF4-FFF2-40B4-BE49-F238E27FC236}">
              <a16:creationId xmlns:a16="http://schemas.microsoft.com/office/drawing/2014/main" id="{2CC6625F-F9A1-4A60-AC99-FBDB1EB92A35}"/>
            </a:ext>
          </a:extLst>
        </xdr:cNvPr>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11320</xdr:rowOff>
    </xdr:from>
    <xdr:ext cx="469744" cy="259045"/>
    <xdr:sp macro="" textlink="">
      <xdr:nvSpPr>
        <xdr:cNvPr id="136" name="【体育館・プール】&#10;一人当たり面積平均値テキスト">
          <a:extLst>
            <a:ext uri="{FF2B5EF4-FFF2-40B4-BE49-F238E27FC236}">
              <a16:creationId xmlns:a16="http://schemas.microsoft.com/office/drawing/2014/main" id="{FA196376-7235-4529-94DE-BCA83E2FE7F3}"/>
            </a:ext>
          </a:extLst>
        </xdr:cNvPr>
        <xdr:cNvSpPr txBox="1"/>
      </xdr:nvSpPr>
      <xdr:spPr>
        <a:xfrm>
          <a:off x="10515600" y="104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37" name="フローチャート: 判断 136">
          <a:extLst>
            <a:ext uri="{FF2B5EF4-FFF2-40B4-BE49-F238E27FC236}">
              <a16:creationId xmlns:a16="http://schemas.microsoft.com/office/drawing/2014/main" id="{72814605-BF6E-452C-AA34-0A7C769D5E2C}"/>
            </a:ext>
          </a:extLst>
        </xdr:cNvPr>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38" name="フローチャート: 判断 137">
          <a:extLst>
            <a:ext uri="{FF2B5EF4-FFF2-40B4-BE49-F238E27FC236}">
              <a16:creationId xmlns:a16="http://schemas.microsoft.com/office/drawing/2014/main" id="{B041A84A-BBC1-487C-9929-3657EB1B3D21}"/>
            </a:ext>
          </a:extLst>
        </xdr:cNvPr>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39" name="フローチャート: 判断 138">
          <a:extLst>
            <a:ext uri="{FF2B5EF4-FFF2-40B4-BE49-F238E27FC236}">
              <a16:creationId xmlns:a16="http://schemas.microsoft.com/office/drawing/2014/main" id="{AE4CD141-FDA4-413A-BC3E-E22D4315F1F3}"/>
            </a:ext>
          </a:extLst>
        </xdr:cNvPr>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40" name="フローチャート: 判断 139">
          <a:extLst>
            <a:ext uri="{FF2B5EF4-FFF2-40B4-BE49-F238E27FC236}">
              <a16:creationId xmlns:a16="http://schemas.microsoft.com/office/drawing/2014/main" id="{40269936-3A7D-434F-9B25-B4A9952BC5F0}"/>
            </a:ext>
          </a:extLst>
        </xdr:cNvPr>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41" name="フローチャート: 判断 140">
          <a:extLst>
            <a:ext uri="{FF2B5EF4-FFF2-40B4-BE49-F238E27FC236}">
              <a16:creationId xmlns:a16="http://schemas.microsoft.com/office/drawing/2014/main" id="{385D11EF-D0D4-4A12-B659-276395206FF6}"/>
            </a:ext>
          </a:extLst>
        </xdr:cNvPr>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786DDDCA-E521-46F7-B5A0-67AE91B5993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9517CA53-B485-4431-8310-3A1540FAD5C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69AE92BC-9C7E-4CEF-B0A9-EEF8C8D229D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722102F4-C5AC-4A57-AE96-37B96EAE3AA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E152990A-1EC6-4485-8460-8E43053923C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154559</xdr:rowOff>
    </xdr:from>
    <xdr:to>
      <xdr:col>55</xdr:col>
      <xdr:colOff>50800</xdr:colOff>
      <xdr:row>63</xdr:row>
      <xdr:rowOff>84709</xdr:rowOff>
    </xdr:to>
    <xdr:sp macro="" textlink="">
      <xdr:nvSpPr>
        <xdr:cNvPr id="147" name="楕円 146">
          <a:extLst>
            <a:ext uri="{FF2B5EF4-FFF2-40B4-BE49-F238E27FC236}">
              <a16:creationId xmlns:a16="http://schemas.microsoft.com/office/drawing/2014/main" id="{E90189D7-14E1-4E0F-9DBE-305F257A4DE4}"/>
            </a:ext>
          </a:extLst>
        </xdr:cNvPr>
        <xdr:cNvSpPr/>
      </xdr:nvSpPr>
      <xdr:spPr>
        <a:xfrm>
          <a:off x="10426700" y="107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132986</xdr:rowOff>
    </xdr:from>
    <xdr:ext cx="469744" cy="259045"/>
    <xdr:sp macro="" textlink="">
      <xdr:nvSpPr>
        <xdr:cNvPr id="148" name="【体育館・プール】&#10;一人当たり面積該当値テキスト">
          <a:extLst>
            <a:ext uri="{FF2B5EF4-FFF2-40B4-BE49-F238E27FC236}">
              <a16:creationId xmlns:a16="http://schemas.microsoft.com/office/drawing/2014/main" id="{88E95CF4-3BC5-4268-8543-6E9FA44D6D24}"/>
            </a:ext>
          </a:extLst>
        </xdr:cNvPr>
        <xdr:cNvSpPr txBox="1"/>
      </xdr:nvSpPr>
      <xdr:spPr>
        <a:xfrm>
          <a:off x="10515600" y="1076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159131</xdr:rowOff>
    </xdr:from>
    <xdr:to>
      <xdr:col>50</xdr:col>
      <xdr:colOff>165100</xdr:colOff>
      <xdr:row>63</xdr:row>
      <xdr:rowOff>89281</xdr:rowOff>
    </xdr:to>
    <xdr:sp macro="" textlink="">
      <xdr:nvSpPr>
        <xdr:cNvPr id="149" name="楕円 148">
          <a:extLst>
            <a:ext uri="{FF2B5EF4-FFF2-40B4-BE49-F238E27FC236}">
              <a16:creationId xmlns:a16="http://schemas.microsoft.com/office/drawing/2014/main" id="{99D81B42-5800-424A-8685-80A87221B776}"/>
            </a:ext>
          </a:extLst>
        </xdr:cNvPr>
        <xdr:cNvSpPr/>
      </xdr:nvSpPr>
      <xdr:spPr>
        <a:xfrm>
          <a:off x="9588500" y="107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33909</xdr:rowOff>
    </xdr:from>
    <xdr:to>
      <xdr:col>55</xdr:col>
      <xdr:colOff>0</xdr:colOff>
      <xdr:row>63</xdr:row>
      <xdr:rowOff>38481</xdr:rowOff>
    </xdr:to>
    <xdr:cxnSp macro="">
      <xdr:nvCxnSpPr>
        <xdr:cNvPr id="150" name="直線コネクタ 149">
          <a:extLst>
            <a:ext uri="{FF2B5EF4-FFF2-40B4-BE49-F238E27FC236}">
              <a16:creationId xmlns:a16="http://schemas.microsoft.com/office/drawing/2014/main" id="{5801D706-DF5C-4ED2-B622-4C4B22A68DDA}"/>
            </a:ext>
          </a:extLst>
        </xdr:cNvPr>
        <xdr:cNvCxnSpPr/>
      </xdr:nvCxnSpPr>
      <xdr:spPr>
        <a:xfrm flipV="1">
          <a:off x="9639300" y="1083525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165227</xdr:rowOff>
    </xdr:from>
    <xdr:to>
      <xdr:col>46</xdr:col>
      <xdr:colOff>38100</xdr:colOff>
      <xdr:row>63</xdr:row>
      <xdr:rowOff>95377</xdr:rowOff>
    </xdr:to>
    <xdr:sp macro="" textlink="">
      <xdr:nvSpPr>
        <xdr:cNvPr id="151" name="楕円 150">
          <a:extLst>
            <a:ext uri="{FF2B5EF4-FFF2-40B4-BE49-F238E27FC236}">
              <a16:creationId xmlns:a16="http://schemas.microsoft.com/office/drawing/2014/main" id="{1F2E343D-F5E3-4CAD-8BDE-D8DB24EC9C19}"/>
            </a:ext>
          </a:extLst>
        </xdr:cNvPr>
        <xdr:cNvSpPr/>
      </xdr:nvSpPr>
      <xdr:spPr>
        <a:xfrm>
          <a:off x="8699500" y="1079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38481</xdr:rowOff>
    </xdr:from>
    <xdr:to>
      <xdr:col>50</xdr:col>
      <xdr:colOff>114300</xdr:colOff>
      <xdr:row>63</xdr:row>
      <xdr:rowOff>44577</xdr:rowOff>
    </xdr:to>
    <xdr:cxnSp macro="">
      <xdr:nvCxnSpPr>
        <xdr:cNvPr id="152" name="直線コネクタ 151">
          <a:extLst>
            <a:ext uri="{FF2B5EF4-FFF2-40B4-BE49-F238E27FC236}">
              <a16:creationId xmlns:a16="http://schemas.microsoft.com/office/drawing/2014/main" id="{2A58D161-0209-455C-B6AB-6CF22850EC04}"/>
            </a:ext>
          </a:extLst>
        </xdr:cNvPr>
        <xdr:cNvCxnSpPr/>
      </xdr:nvCxnSpPr>
      <xdr:spPr>
        <a:xfrm flipV="1">
          <a:off x="8750300" y="1083983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167132</xdr:rowOff>
    </xdr:from>
    <xdr:to>
      <xdr:col>41</xdr:col>
      <xdr:colOff>101600</xdr:colOff>
      <xdr:row>63</xdr:row>
      <xdr:rowOff>97282</xdr:rowOff>
    </xdr:to>
    <xdr:sp macro="" textlink="">
      <xdr:nvSpPr>
        <xdr:cNvPr id="153" name="楕円 152">
          <a:extLst>
            <a:ext uri="{FF2B5EF4-FFF2-40B4-BE49-F238E27FC236}">
              <a16:creationId xmlns:a16="http://schemas.microsoft.com/office/drawing/2014/main" id="{C7E8567E-65CF-4149-8795-54E1580DCF12}"/>
            </a:ext>
          </a:extLst>
        </xdr:cNvPr>
        <xdr:cNvSpPr/>
      </xdr:nvSpPr>
      <xdr:spPr>
        <a:xfrm>
          <a:off x="7810500" y="1079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44577</xdr:rowOff>
    </xdr:from>
    <xdr:to>
      <xdr:col>45</xdr:col>
      <xdr:colOff>177800</xdr:colOff>
      <xdr:row>63</xdr:row>
      <xdr:rowOff>46482</xdr:rowOff>
    </xdr:to>
    <xdr:cxnSp macro="">
      <xdr:nvCxnSpPr>
        <xdr:cNvPr id="154" name="直線コネクタ 153">
          <a:extLst>
            <a:ext uri="{FF2B5EF4-FFF2-40B4-BE49-F238E27FC236}">
              <a16:creationId xmlns:a16="http://schemas.microsoft.com/office/drawing/2014/main" id="{BCDE8E39-C292-4A3F-8211-DA32D000F00B}"/>
            </a:ext>
          </a:extLst>
        </xdr:cNvPr>
        <xdr:cNvCxnSpPr/>
      </xdr:nvCxnSpPr>
      <xdr:spPr>
        <a:xfrm flipV="1">
          <a:off x="7861300" y="1084592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254</xdr:rowOff>
    </xdr:from>
    <xdr:to>
      <xdr:col>36</xdr:col>
      <xdr:colOff>165100</xdr:colOff>
      <xdr:row>63</xdr:row>
      <xdr:rowOff>101854</xdr:rowOff>
    </xdr:to>
    <xdr:sp macro="" textlink="">
      <xdr:nvSpPr>
        <xdr:cNvPr id="155" name="楕円 154">
          <a:extLst>
            <a:ext uri="{FF2B5EF4-FFF2-40B4-BE49-F238E27FC236}">
              <a16:creationId xmlns:a16="http://schemas.microsoft.com/office/drawing/2014/main" id="{3CC28C9C-90D2-4185-B747-1BF7466DFF82}"/>
            </a:ext>
          </a:extLst>
        </xdr:cNvPr>
        <xdr:cNvSpPr/>
      </xdr:nvSpPr>
      <xdr:spPr>
        <a:xfrm>
          <a:off x="6921500" y="1080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46482</xdr:rowOff>
    </xdr:from>
    <xdr:to>
      <xdr:col>41</xdr:col>
      <xdr:colOff>50800</xdr:colOff>
      <xdr:row>63</xdr:row>
      <xdr:rowOff>51054</xdr:rowOff>
    </xdr:to>
    <xdr:cxnSp macro="">
      <xdr:nvCxnSpPr>
        <xdr:cNvPr id="156" name="直線コネクタ 155">
          <a:extLst>
            <a:ext uri="{FF2B5EF4-FFF2-40B4-BE49-F238E27FC236}">
              <a16:creationId xmlns:a16="http://schemas.microsoft.com/office/drawing/2014/main" id="{27979C3B-93A9-45AD-B15B-98547209BB00}"/>
            </a:ext>
          </a:extLst>
        </xdr:cNvPr>
        <xdr:cNvCxnSpPr/>
      </xdr:nvCxnSpPr>
      <xdr:spPr>
        <a:xfrm flipV="1">
          <a:off x="6972300" y="108478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132097</xdr:rowOff>
    </xdr:from>
    <xdr:ext cx="469744" cy="259045"/>
    <xdr:sp macro="" textlink="">
      <xdr:nvSpPr>
        <xdr:cNvPr id="157" name="n_1aveValue【体育館・プール】&#10;一人当たり面積">
          <a:extLst>
            <a:ext uri="{FF2B5EF4-FFF2-40B4-BE49-F238E27FC236}">
              <a16:creationId xmlns:a16="http://schemas.microsoft.com/office/drawing/2014/main" id="{D347EBA5-46FF-43EE-AED9-8E73F013C24F}"/>
            </a:ext>
          </a:extLst>
        </xdr:cNvPr>
        <xdr:cNvSpPr txBox="1"/>
      </xdr:nvSpPr>
      <xdr:spPr>
        <a:xfrm>
          <a:off x="93917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73804</xdr:rowOff>
    </xdr:from>
    <xdr:ext cx="469744" cy="259045"/>
    <xdr:sp macro="" textlink="">
      <xdr:nvSpPr>
        <xdr:cNvPr id="158" name="n_2aveValue【体育館・プール】&#10;一人当たり面積">
          <a:extLst>
            <a:ext uri="{FF2B5EF4-FFF2-40B4-BE49-F238E27FC236}">
              <a16:creationId xmlns:a16="http://schemas.microsoft.com/office/drawing/2014/main" id="{B3A64880-F166-4E7E-97DB-4B0621C26510}"/>
            </a:ext>
          </a:extLst>
        </xdr:cNvPr>
        <xdr:cNvSpPr txBox="1"/>
      </xdr:nvSpPr>
      <xdr:spPr>
        <a:xfrm>
          <a:off x="8515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3319</xdr:rowOff>
    </xdr:from>
    <xdr:ext cx="469744" cy="259045"/>
    <xdr:sp macro="" textlink="">
      <xdr:nvSpPr>
        <xdr:cNvPr id="159" name="n_3aveValue【体育館・プール】&#10;一人当たり面積">
          <a:extLst>
            <a:ext uri="{FF2B5EF4-FFF2-40B4-BE49-F238E27FC236}">
              <a16:creationId xmlns:a16="http://schemas.microsoft.com/office/drawing/2014/main" id="{9BBF552B-4700-4E29-BBC0-E49FD8DB0D15}"/>
            </a:ext>
          </a:extLst>
        </xdr:cNvPr>
        <xdr:cNvSpPr txBox="1"/>
      </xdr:nvSpPr>
      <xdr:spPr>
        <a:xfrm>
          <a:off x="76264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134002</xdr:rowOff>
    </xdr:from>
    <xdr:ext cx="469744" cy="259045"/>
    <xdr:sp macro="" textlink="">
      <xdr:nvSpPr>
        <xdr:cNvPr id="160" name="n_4aveValue【体育館・プール】&#10;一人当たり面積">
          <a:extLst>
            <a:ext uri="{FF2B5EF4-FFF2-40B4-BE49-F238E27FC236}">
              <a16:creationId xmlns:a16="http://schemas.microsoft.com/office/drawing/2014/main" id="{96C906AB-1843-4785-9D14-C3071F224FCA}"/>
            </a:ext>
          </a:extLst>
        </xdr:cNvPr>
        <xdr:cNvSpPr txBox="1"/>
      </xdr:nvSpPr>
      <xdr:spPr>
        <a:xfrm>
          <a:off x="6737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80408</xdr:rowOff>
    </xdr:from>
    <xdr:ext cx="469744" cy="259045"/>
    <xdr:sp macro="" textlink="">
      <xdr:nvSpPr>
        <xdr:cNvPr id="161" name="n_1mainValue【体育館・プール】&#10;一人当たり面積">
          <a:extLst>
            <a:ext uri="{FF2B5EF4-FFF2-40B4-BE49-F238E27FC236}">
              <a16:creationId xmlns:a16="http://schemas.microsoft.com/office/drawing/2014/main" id="{8B2216E0-63D7-4499-800C-F1F162F8504D}"/>
            </a:ext>
          </a:extLst>
        </xdr:cNvPr>
        <xdr:cNvSpPr txBox="1"/>
      </xdr:nvSpPr>
      <xdr:spPr>
        <a:xfrm>
          <a:off x="9391727" y="1088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86504</xdr:rowOff>
    </xdr:from>
    <xdr:ext cx="469744" cy="259045"/>
    <xdr:sp macro="" textlink="">
      <xdr:nvSpPr>
        <xdr:cNvPr id="162" name="n_2mainValue【体育館・プール】&#10;一人当たり面積">
          <a:extLst>
            <a:ext uri="{FF2B5EF4-FFF2-40B4-BE49-F238E27FC236}">
              <a16:creationId xmlns:a16="http://schemas.microsoft.com/office/drawing/2014/main" id="{C7D65FEA-7304-4BA6-835C-DAC665B8F837}"/>
            </a:ext>
          </a:extLst>
        </xdr:cNvPr>
        <xdr:cNvSpPr txBox="1"/>
      </xdr:nvSpPr>
      <xdr:spPr>
        <a:xfrm>
          <a:off x="8515427" y="1088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88409</xdr:rowOff>
    </xdr:from>
    <xdr:ext cx="469744" cy="259045"/>
    <xdr:sp macro="" textlink="">
      <xdr:nvSpPr>
        <xdr:cNvPr id="163" name="n_3mainValue【体育館・プール】&#10;一人当たり面積">
          <a:extLst>
            <a:ext uri="{FF2B5EF4-FFF2-40B4-BE49-F238E27FC236}">
              <a16:creationId xmlns:a16="http://schemas.microsoft.com/office/drawing/2014/main" id="{EFCA8EFC-4E21-49F6-B2A4-2CC93BDC70A9}"/>
            </a:ext>
          </a:extLst>
        </xdr:cNvPr>
        <xdr:cNvSpPr txBox="1"/>
      </xdr:nvSpPr>
      <xdr:spPr>
        <a:xfrm>
          <a:off x="7626427"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92981</xdr:rowOff>
    </xdr:from>
    <xdr:ext cx="469744" cy="259045"/>
    <xdr:sp macro="" textlink="">
      <xdr:nvSpPr>
        <xdr:cNvPr id="164" name="n_4mainValue【体育館・プール】&#10;一人当たり面積">
          <a:extLst>
            <a:ext uri="{FF2B5EF4-FFF2-40B4-BE49-F238E27FC236}">
              <a16:creationId xmlns:a16="http://schemas.microsoft.com/office/drawing/2014/main" id="{402FD46D-9F2D-4858-8B8F-7FB6A93B3B7A}"/>
            </a:ext>
          </a:extLst>
        </xdr:cNvPr>
        <xdr:cNvSpPr txBox="1"/>
      </xdr:nvSpPr>
      <xdr:spPr>
        <a:xfrm>
          <a:off x="6737427"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B4C887A7-3CBF-4A4D-A7BD-838449FF9C8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BF9C3285-8B78-44C7-B2E3-2CA85648D0B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9C18E30B-B098-4407-93BD-BA9B7B20C31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C2BFC0C8-5510-4C23-8A90-6806D279A9C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F5669690-D149-4304-8875-70559EC46FC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7C3BC3A3-4380-4237-A5AA-FE9AF4EA20E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DEADD15D-9D1C-4FB2-B7AD-BD89F839639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3A776086-CE95-4A32-96DD-10F5D845B49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611C8610-6D20-4BB8-BA79-67D83FF8A93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8678D4EE-33B1-4BB4-936A-35AE4B7D809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C978EB0C-072C-4304-B480-D9DB08266CF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F9D243A6-F6BB-4BD1-9C7E-5879F355683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13062CF7-27E5-4D55-89A7-5333C3226D2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77732A52-EFD6-45C2-BEFE-D6EF16AEAC7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822FBAB4-A1A5-4725-ADC6-C3C7AE2195A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1A6D8F14-4AA7-499B-A676-0CBA7E302D3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2243530D-E086-4CD4-9238-72D1E9EE101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A74D4EF3-3319-43A2-8A35-4EB3AD14299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4CB1E282-80EA-48F4-A86E-01D5C2B4208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C67EB5C2-93DF-4CBB-843A-1F976373D73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BA048354-FC6C-41D7-BE9B-212A1ACE83A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36E7DEA3-4363-4676-AAF8-A0BA404BBB3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F4B586D3-23E5-4181-BC24-DA889E33FBC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3F5FDB2F-D4AA-4A49-A60D-17335E9AEC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B355B46C-636E-40A2-A19A-74BD4457941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3866D3B3-6EA6-4440-B978-B3C09C5878D7}"/>
            </a:ext>
          </a:extLst>
        </xdr:cNvPr>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C40B6B28-E3D5-4A2E-A524-154DAA2C718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A5FD0F23-35F0-4F26-A06D-E94E1774BE2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193" name="【福祉施設】&#10;有形固定資産減価償却率最大値テキスト">
          <a:extLst>
            <a:ext uri="{FF2B5EF4-FFF2-40B4-BE49-F238E27FC236}">
              <a16:creationId xmlns:a16="http://schemas.microsoft.com/office/drawing/2014/main" id="{08E4566A-72F9-4F3E-8B2B-6EAA6135E4DE}"/>
            </a:ext>
          </a:extLst>
        </xdr:cNvPr>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194" name="直線コネクタ 193">
          <a:extLst>
            <a:ext uri="{FF2B5EF4-FFF2-40B4-BE49-F238E27FC236}">
              <a16:creationId xmlns:a16="http://schemas.microsoft.com/office/drawing/2014/main" id="{65E68676-A040-4E70-8734-3F20B8E52C4B}"/>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164935</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D22D9155-2B2C-4D79-ABC1-C254AB2E430D}"/>
            </a:ext>
          </a:extLst>
        </xdr:cNvPr>
        <xdr:cNvSpPr txBox="1"/>
      </xdr:nvSpPr>
      <xdr:spPr>
        <a:xfrm>
          <a:off x="4673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196" name="フローチャート: 判断 195">
          <a:extLst>
            <a:ext uri="{FF2B5EF4-FFF2-40B4-BE49-F238E27FC236}">
              <a16:creationId xmlns:a16="http://schemas.microsoft.com/office/drawing/2014/main" id="{AD2D5146-8D5F-4B06-8C6F-41DA0A7E50CF}"/>
            </a:ext>
          </a:extLst>
        </xdr:cNvPr>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197" name="フローチャート: 判断 196">
          <a:extLst>
            <a:ext uri="{FF2B5EF4-FFF2-40B4-BE49-F238E27FC236}">
              <a16:creationId xmlns:a16="http://schemas.microsoft.com/office/drawing/2014/main" id="{9E452C6E-BD54-423B-86E0-C489F08C6121}"/>
            </a:ext>
          </a:extLst>
        </xdr:cNvPr>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198" name="フローチャート: 判断 197">
          <a:extLst>
            <a:ext uri="{FF2B5EF4-FFF2-40B4-BE49-F238E27FC236}">
              <a16:creationId xmlns:a16="http://schemas.microsoft.com/office/drawing/2014/main" id="{2CEF4FF8-BC9D-40EB-8FF2-2CE6AF5D9152}"/>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199" name="フローチャート: 判断 198">
          <a:extLst>
            <a:ext uri="{FF2B5EF4-FFF2-40B4-BE49-F238E27FC236}">
              <a16:creationId xmlns:a16="http://schemas.microsoft.com/office/drawing/2014/main" id="{0FCB2216-307A-418A-B513-D3B4BEF40095}"/>
            </a:ext>
          </a:extLst>
        </xdr:cNvPr>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200" name="フローチャート: 判断 199">
          <a:extLst>
            <a:ext uri="{FF2B5EF4-FFF2-40B4-BE49-F238E27FC236}">
              <a16:creationId xmlns:a16="http://schemas.microsoft.com/office/drawing/2014/main" id="{52A11AD0-73EE-4C5E-992A-9CFDD1583D6B}"/>
            </a:ext>
          </a:extLst>
        </xdr:cNvPr>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D29DB889-AB29-45E1-93A7-231B13948C7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B60AF71A-A7C8-4CA6-BF6E-C9844CC6569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DD0D83EB-F1E1-4F9B-8540-92989C3FEC5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5563C4CC-1182-4831-B617-5DFD572D953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7272B5B7-A364-4DD3-B3C7-F302A775D47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206" name="楕円 205">
          <a:extLst>
            <a:ext uri="{FF2B5EF4-FFF2-40B4-BE49-F238E27FC236}">
              <a16:creationId xmlns:a16="http://schemas.microsoft.com/office/drawing/2014/main" id="{1C0FB98F-FF9F-43C2-9438-88CC1A3DB011}"/>
            </a:ext>
          </a:extLst>
        </xdr:cNvPr>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21607</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A4CD23CF-A956-4585-99A1-B2229C4BCA47}"/>
            </a:ext>
          </a:extLst>
        </xdr:cNvPr>
        <xdr:cNvSpPr txBox="1"/>
      </xdr:nvSpPr>
      <xdr:spPr>
        <a:xfrm>
          <a:off x="4673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67311</xdr:rowOff>
    </xdr:from>
    <xdr:to>
      <xdr:col>20</xdr:col>
      <xdr:colOff>38100</xdr:colOff>
      <xdr:row>85</xdr:row>
      <xdr:rowOff>168911</xdr:rowOff>
    </xdr:to>
    <xdr:sp macro="" textlink="">
      <xdr:nvSpPr>
        <xdr:cNvPr id="208" name="楕円 207">
          <a:extLst>
            <a:ext uri="{FF2B5EF4-FFF2-40B4-BE49-F238E27FC236}">
              <a16:creationId xmlns:a16="http://schemas.microsoft.com/office/drawing/2014/main" id="{C990B328-C9E5-4C32-B50F-657DE3FC3178}"/>
            </a:ext>
          </a:extLst>
        </xdr:cNvPr>
        <xdr:cNvSpPr/>
      </xdr:nvSpPr>
      <xdr:spPr>
        <a:xfrm>
          <a:off x="3746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49530</xdr:rowOff>
    </xdr:from>
    <xdr:to>
      <xdr:col>24</xdr:col>
      <xdr:colOff>63500</xdr:colOff>
      <xdr:row>85</xdr:row>
      <xdr:rowOff>118111</xdr:rowOff>
    </xdr:to>
    <xdr:cxnSp macro="">
      <xdr:nvCxnSpPr>
        <xdr:cNvPr id="209" name="直線コネクタ 208">
          <a:extLst>
            <a:ext uri="{FF2B5EF4-FFF2-40B4-BE49-F238E27FC236}">
              <a16:creationId xmlns:a16="http://schemas.microsoft.com/office/drawing/2014/main" id="{02046AE1-62FF-47E9-925D-A656958AE9CD}"/>
            </a:ext>
          </a:extLst>
        </xdr:cNvPr>
        <xdr:cNvCxnSpPr/>
      </xdr:nvCxnSpPr>
      <xdr:spPr>
        <a:xfrm flipV="1">
          <a:off x="3797300" y="14108430"/>
          <a:ext cx="838200" cy="58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29755</xdr:rowOff>
    </xdr:from>
    <xdr:to>
      <xdr:col>15</xdr:col>
      <xdr:colOff>101600</xdr:colOff>
      <xdr:row>85</xdr:row>
      <xdr:rowOff>131355</xdr:rowOff>
    </xdr:to>
    <xdr:sp macro="" textlink="">
      <xdr:nvSpPr>
        <xdr:cNvPr id="210" name="楕円 209">
          <a:extLst>
            <a:ext uri="{FF2B5EF4-FFF2-40B4-BE49-F238E27FC236}">
              <a16:creationId xmlns:a16="http://schemas.microsoft.com/office/drawing/2014/main" id="{26C93528-26CF-42B9-B4BB-B45471996D38}"/>
            </a:ext>
          </a:extLst>
        </xdr:cNvPr>
        <xdr:cNvSpPr/>
      </xdr:nvSpPr>
      <xdr:spPr>
        <a:xfrm>
          <a:off x="2857500" y="146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80555</xdr:rowOff>
    </xdr:from>
    <xdr:to>
      <xdr:col>19</xdr:col>
      <xdr:colOff>177800</xdr:colOff>
      <xdr:row>85</xdr:row>
      <xdr:rowOff>118111</xdr:rowOff>
    </xdr:to>
    <xdr:cxnSp macro="">
      <xdr:nvCxnSpPr>
        <xdr:cNvPr id="211" name="直線コネクタ 210">
          <a:extLst>
            <a:ext uri="{FF2B5EF4-FFF2-40B4-BE49-F238E27FC236}">
              <a16:creationId xmlns:a16="http://schemas.microsoft.com/office/drawing/2014/main" id="{0E984574-D32F-44D4-A0E8-10727587B931}"/>
            </a:ext>
          </a:extLst>
        </xdr:cNvPr>
        <xdr:cNvCxnSpPr/>
      </xdr:nvCxnSpPr>
      <xdr:spPr>
        <a:xfrm>
          <a:off x="2908300" y="1465380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162016</xdr:rowOff>
    </xdr:from>
    <xdr:to>
      <xdr:col>10</xdr:col>
      <xdr:colOff>165100</xdr:colOff>
      <xdr:row>85</xdr:row>
      <xdr:rowOff>92166</xdr:rowOff>
    </xdr:to>
    <xdr:sp macro="" textlink="">
      <xdr:nvSpPr>
        <xdr:cNvPr id="212" name="楕円 211">
          <a:extLst>
            <a:ext uri="{FF2B5EF4-FFF2-40B4-BE49-F238E27FC236}">
              <a16:creationId xmlns:a16="http://schemas.microsoft.com/office/drawing/2014/main" id="{6E4DE581-5DE6-4449-9F03-44C5F7517AA4}"/>
            </a:ext>
          </a:extLst>
        </xdr:cNvPr>
        <xdr:cNvSpPr/>
      </xdr:nvSpPr>
      <xdr:spPr>
        <a:xfrm>
          <a:off x="1968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41366</xdr:rowOff>
    </xdr:from>
    <xdr:to>
      <xdr:col>15</xdr:col>
      <xdr:colOff>50800</xdr:colOff>
      <xdr:row>85</xdr:row>
      <xdr:rowOff>80555</xdr:rowOff>
    </xdr:to>
    <xdr:cxnSp macro="">
      <xdr:nvCxnSpPr>
        <xdr:cNvPr id="213" name="直線コネクタ 212">
          <a:extLst>
            <a:ext uri="{FF2B5EF4-FFF2-40B4-BE49-F238E27FC236}">
              <a16:creationId xmlns:a16="http://schemas.microsoft.com/office/drawing/2014/main" id="{2DB8465E-654D-4C23-BD11-CBC7A7BC1655}"/>
            </a:ext>
          </a:extLst>
        </xdr:cNvPr>
        <xdr:cNvCxnSpPr/>
      </xdr:nvCxnSpPr>
      <xdr:spPr>
        <a:xfrm>
          <a:off x="2019300" y="1461461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122827</xdr:rowOff>
    </xdr:from>
    <xdr:to>
      <xdr:col>6</xdr:col>
      <xdr:colOff>38100</xdr:colOff>
      <xdr:row>85</xdr:row>
      <xdr:rowOff>52977</xdr:rowOff>
    </xdr:to>
    <xdr:sp macro="" textlink="">
      <xdr:nvSpPr>
        <xdr:cNvPr id="214" name="楕円 213">
          <a:extLst>
            <a:ext uri="{FF2B5EF4-FFF2-40B4-BE49-F238E27FC236}">
              <a16:creationId xmlns:a16="http://schemas.microsoft.com/office/drawing/2014/main" id="{A270923B-B52B-40FC-8AF6-D07CA5115E9D}"/>
            </a:ext>
          </a:extLst>
        </xdr:cNvPr>
        <xdr:cNvSpPr/>
      </xdr:nvSpPr>
      <xdr:spPr>
        <a:xfrm>
          <a:off x="1079500" y="145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2177</xdr:rowOff>
    </xdr:from>
    <xdr:to>
      <xdr:col>10</xdr:col>
      <xdr:colOff>114300</xdr:colOff>
      <xdr:row>85</xdr:row>
      <xdr:rowOff>41366</xdr:rowOff>
    </xdr:to>
    <xdr:cxnSp macro="">
      <xdr:nvCxnSpPr>
        <xdr:cNvPr id="215" name="直線コネクタ 214">
          <a:extLst>
            <a:ext uri="{FF2B5EF4-FFF2-40B4-BE49-F238E27FC236}">
              <a16:creationId xmlns:a16="http://schemas.microsoft.com/office/drawing/2014/main" id="{7C4BFCFF-10C3-4284-A9CE-39B5453E4C1E}"/>
            </a:ext>
          </a:extLst>
        </xdr:cNvPr>
        <xdr:cNvCxnSpPr/>
      </xdr:nvCxnSpPr>
      <xdr:spPr>
        <a:xfrm>
          <a:off x="1130300" y="1457542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154413</xdr:rowOff>
    </xdr:from>
    <xdr:ext cx="405111" cy="259045"/>
    <xdr:sp macro="" textlink="">
      <xdr:nvSpPr>
        <xdr:cNvPr id="216" name="n_1aveValue【福祉施設】&#10;有形固定資産減価償却率">
          <a:extLst>
            <a:ext uri="{FF2B5EF4-FFF2-40B4-BE49-F238E27FC236}">
              <a16:creationId xmlns:a16="http://schemas.microsoft.com/office/drawing/2014/main" id="{87BE414C-CE70-49B5-95BA-AED9112C283E}"/>
            </a:ext>
          </a:extLst>
        </xdr:cNvPr>
        <xdr:cNvSpPr txBox="1"/>
      </xdr:nvSpPr>
      <xdr:spPr>
        <a:xfrm>
          <a:off x="35820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217" name="n_2aveValue【福祉施設】&#10;有形固定資産減価償却率">
          <a:extLst>
            <a:ext uri="{FF2B5EF4-FFF2-40B4-BE49-F238E27FC236}">
              <a16:creationId xmlns:a16="http://schemas.microsoft.com/office/drawing/2014/main" id="{D410A3A5-6203-4E90-8933-3F00B0D6E2D8}"/>
            </a:ext>
          </a:extLst>
        </xdr:cNvPr>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92364</xdr:rowOff>
    </xdr:from>
    <xdr:ext cx="405111" cy="259045"/>
    <xdr:sp macro="" textlink="">
      <xdr:nvSpPr>
        <xdr:cNvPr id="218" name="n_3aveValue【福祉施設】&#10;有形固定資産減価償却率">
          <a:extLst>
            <a:ext uri="{FF2B5EF4-FFF2-40B4-BE49-F238E27FC236}">
              <a16:creationId xmlns:a16="http://schemas.microsoft.com/office/drawing/2014/main" id="{14704557-5244-4F31-8E7A-E64AA4AA691B}"/>
            </a:ext>
          </a:extLst>
        </xdr:cNvPr>
        <xdr:cNvSpPr txBox="1"/>
      </xdr:nvSpPr>
      <xdr:spPr>
        <a:xfrm>
          <a:off x="1816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120122</xdr:rowOff>
    </xdr:from>
    <xdr:ext cx="405111" cy="259045"/>
    <xdr:sp macro="" textlink="">
      <xdr:nvSpPr>
        <xdr:cNvPr id="219" name="n_4aveValue【福祉施設】&#10;有形固定資産減価償却率">
          <a:extLst>
            <a:ext uri="{FF2B5EF4-FFF2-40B4-BE49-F238E27FC236}">
              <a16:creationId xmlns:a16="http://schemas.microsoft.com/office/drawing/2014/main" id="{5CDD64CB-EC2A-4537-A213-A0EB4470EC02}"/>
            </a:ext>
          </a:extLst>
        </xdr:cNvPr>
        <xdr:cNvSpPr txBox="1"/>
      </xdr:nvSpPr>
      <xdr:spPr>
        <a:xfrm>
          <a:off x="927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160038</xdr:rowOff>
    </xdr:from>
    <xdr:ext cx="405111" cy="259045"/>
    <xdr:sp macro="" textlink="">
      <xdr:nvSpPr>
        <xdr:cNvPr id="220" name="n_1mainValue【福祉施設】&#10;有形固定資産減価償却率">
          <a:extLst>
            <a:ext uri="{FF2B5EF4-FFF2-40B4-BE49-F238E27FC236}">
              <a16:creationId xmlns:a16="http://schemas.microsoft.com/office/drawing/2014/main" id="{5544B87E-1569-438E-9DBF-818FA88FFB57}"/>
            </a:ext>
          </a:extLst>
        </xdr:cNvPr>
        <xdr:cNvSpPr txBox="1"/>
      </xdr:nvSpPr>
      <xdr:spPr>
        <a:xfrm>
          <a:off x="35820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122482</xdr:rowOff>
    </xdr:from>
    <xdr:ext cx="405111" cy="259045"/>
    <xdr:sp macro="" textlink="">
      <xdr:nvSpPr>
        <xdr:cNvPr id="221" name="n_2mainValue【福祉施設】&#10;有形固定資産減価償却率">
          <a:extLst>
            <a:ext uri="{FF2B5EF4-FFF2-40B4-BE49-F238E27FC236}">
              <a16:creationId xmlns:a16="http://schemas.microsoft.com/office/drawing/2014/main" id="{27A52FE1-B56D-4248-8F2E-6CEBD7FC79B8}"/>
            </a:ext>
          </a:extLst>
        </xdr:cNvPr>
        <xdr:cNvSpPr txBox="1"/>
      </xdr:nvSpPr>
      <xdr:spPr>
        <a:xfrm>
          <a:off x="2705744" y="1469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83293</xdr:rowOff>
    </xdr:from>
    <xdr:ext cx="405111" cy="259045"/>
    <xdr:sp macro="" textlink="">
      <xdr:nvSpPr>
        <xdr:cNvPr id="222" name="n_3mainValue【福祉施設】&#10;有形固定資産減価償却率">
          <a:extLst>
            <a:ext uri="{FF2B5EF4-FFF2-40B4-BE49-F238E27FC236}">
              <a16:creationId xmlns:a16="http://schemas.microsoft.com/office/drawing/2014/main" id="{E0FD5118-D58B-42B7-BD2A-10FC79002CD7}"/>
            </a:ext>
          </a:extLst>
        </xdr:cNvPr>
        <xdr:cNvSpPr txBox="1"/>
      </xdr:nvSpPr>
      <xdr:spPr>
        <a:xfrm>
          <a:off x="181674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44104</xdr:rowOff>
    </xdr:from>
    <xdr:ext cx="405111" cy="259045"/>
    <xdr:sp macro="" textlink="">
      <xdr:nvSpPr>
        <xdr:cNvPr id="223" name="n_4mainValue【福祉施設】&#10;有形固定資産減価償却率">
          <a:extLst>
            <a:ext uri="{FF2B5EF4-FFF2-40B4-BE49-F238E27FC236}">
              <a16:creationId xmlns:a16="http://schemas.microsoft.com/office/drawing/2014/main" id="{215F440D-3847-4D35-A921-06A30F3C63F3}"/>
            </a:ext>
          </a:extLst>
        </xdr:cNvPr>
        <xdr:cNvSpPr txBox="1"/>
      </xdr:nvSpPr>
      <xdr:spPr>
        <a:xfrm>
          <a:off x="927744" y="1461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FA9B0613-4CAB-4C21-9FB4-F70448F7AEA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51400CBB-BDB6-4A40-B531-2BB3FA9D0CD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237D8FBE-3447-4C14-9D47-751AE93A28C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89219101-FB75-4712-9CA3-C6EC9853796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39B291ED-EA4A-4DA2-9230-8A755560F0E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8FC08297-8DF3-44C5-A285-4260E4C5014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3F59DACD-2295-42D6-8094-3AD57FEB94B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186C94CE-EA8E-4D6B-9946-A3C10F9E57F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DDDB0D83-61E0-442A-AA4E-93122240C9C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47EA8B95-5201-4B74-B999-2628C2CE773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C22187AB-FFDA-4B0A-8DEA-959D4B5D037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D647AFB0-DAFB-403E-9FA9-45243A67603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B0552C8E-17B3-45D0-8E37-5C099C1DBE4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CB3E5516-08BE-47FE-B238-0181109321A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6E2F2E94-0501-4342-9A32-76805E8BC6F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369338AC-4F6C-482E-BD6D-CCF1DC14DD4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55A3B578-D829-42BF-A085-B659A690BFE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AE1DB47C-98D7-4298-B10E-04DABB7162F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9EFCE8F0-448E-4037-AC1C-3C4E93368A1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59A3D879-4120-4D87-8ABE-33CFFA788EF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8FC85635-FDA4-4714-A83F-B8A460C9D24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245" name="直線コネクタ 244">
          <a:extLst>
            <a:ext uri="{FF2B5EF4-FFF2-40B4-BE49-F238E27FC236}">
              <a16:creationId xmlns:a16="http://schemas.microsoft.com/office/drawing/2014/main" id="{8ABAEFFB-D1F3-4DA1-A917-583D22702714}"/>
            </a:ext>
          </a:extLst>
        </xdr:cNvPr>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246" name="【福祉施設】&#10;一人当たり面積最小値テキスト">
          <a:extLst>
            <a:ext uri="{FF2B5EF4-FFF2-40B4-BE49-F238E27FC236}">
              <a16:creationId xmlns:a16="http://schemas.microsoft.com/office/drawing/2014/main" id="{17BAE733-444B-42B0-83DF-B535BF2000D3}"/>
            </a:ext>
          </a:extLst>
        </xdr:cNvPr>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247" name="直線コネクタ 246">
          <a:extLst>
            <a:ext uri="{FF2B5EF4-FFF2-40B4-BE49-F238E27FC236}">
              <a16:creationId xmlns:a16="http://schemas.microsoft.com/office/drawing/2014/main" id="{8BC3AF0F-B88B-4E4E-9E09-B5FE1C649002}"/>
            </a:ext>
          </a:extLst>
        </xdr:cNvPr>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248" name="【福祉施設】&#10;一人当たり面積最大値テキスト">
          <a:extLst>
            <a:ext uri="{FF2B5EF4-FFF2-40B4-BE49-F238E27FC236}">
              <a16:creationId xmlns:a16="http://schemas.microsoft.com/office/drawing/2014/main" id="{8FAAC1FC-513B-4D49-9CD8-97D21714B25B}"/>
            </a:ext>
          </a:extLst>
        </xdr:cNvPr>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249" name="直線コネクタ 248">
          <a:extLst>
            <a:ext uri="{FF2B5EF4-FFF2-40B4-BE49-F238E27FC236}">
              <a16:creationId xmlns:a16="http://schemas.microsoft.com/office/drawing/2014/main" id="{F797E702-FAAE-4043-A36C-605938214031}"/>
            </a:ext>
          </a:extLst>
        </xdr:cNvPr>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121632</xdr:rowOff>
    </xdr:from>
    <xdr:ext cx="469744" cy="259045"/>
    <xdr:sp macro="" textlink="">
      <xdr:nvSpPr>
        <xdr:cNvPr id="250" name="【福祉施設】&#10;一人当たり面積平均値テキスト">
          <a:extLst>
            <a:ext uri="{FF2B5EF4-FFF2-40B4-BE49-F238E27FC236}">
              <a16:creationId xmlns:a16="http://schemas.microsoft.com/office/drawing/2014/main" id="{9B2B5091-CCC0-4F32-8896-86EE57C1DF04}"/>
            </a:ext>
          </a:extLst>
        </xdr:cNvPr>
        <xdr:cNvSpPr txBox="1"/>
      </xdr:nvSpPr>
      <xdr:spPr>
        <a:xfrm>
          <a:off x="10515600" y="14523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251" name="フローチャート: 判断 250">
          <a:extLst>
            <a:ext uri="{FF2B5EF4-FFF2-40B4-BE49-F238E27FC236}">
              <a16:creationId xmlns:a16="http://schemas.microsoft.com/office/drawing/2014/main" id="{1B1D79E9-2772-4322-8F7C-82239AB76C47}"/>
            </a:ext>
          </a:extLst>
        </xdr:cNvPr>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a:extLst>
            <a:ext uri="{FF2B5EF4-FFF2-40B4-BE49-F238E27FC236}">
              <a16:creationId xmlns:a16="http://schemas.microsoft.com/office/drawing/2014/main" id="{10108C86-B98A-4B78-8C57-4ECF190E70AC}"/>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253" name="フローチャート: 判断 252">
          <a:extLst>
            <a:ext uri="{FF2B5EF4-FFF2-40B4-BE49-F238E27FC236}">
              <a16:creationId xmlns:a16="http://schemas.microsoft.com/office/drawing/2014/main" id="{7EB2EA30-3055-4908-A871-EAFFEB2653D7}"/>
            </a:ext>
          </a:extLst>
        </xdr:cNvPr>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254" name="フローチャート: 判断 253">
          <a:extLst>
            <a:ext uri="{FF2B5EF4-FFF2-40B4-BE49-F238E27FC236}">
              <a16:creationId xmlns:a16="http://schemas.microsoft.com/office/drawing/2014/main" id="{8D938855-1DC8-466C-A869-C3570E570B4B}"/>
            </a:ext>
          </a:extLst>
        </xdr:cNvPr>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255" name="フローチャート: 判断 254">
          <a:extLst>
            <a:ext uri="{FF2B5EF4-FFF2-40B4-BE49-F238E27FC236}">
              <a16:creationId xmlns:a16="http://schemas.microsoft.com/office/drawing/2014/main" id="{19C2B4E5-429D-4DA3-8616-CE71837464F0}"/>
            </a:ext>
          </a:extLst>
        </xdr:cNvPr>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CD22822E-1B1B-4625-8AA7-327CAA75BC8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CF62065C-F54C-4AB4-82CD-D085AB93F43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FA8F1ABA-99B7-4E49-841E-B8ADB46CEC5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EEB78D96-6FEE-4679-BEA4-054CB45DC3B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DC705E4F-0BA4-45AB-825C-F7FBA91F289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109144</xdr:rowOff>
    </xdr:from>
    <xdr:to>
      <xdr:col>55</xdr:col>
      <xdr:colOff>50800</xdr:colOff>
      <xdr:row>85</xdr:row>
      <xdr:rowOff>39294</xdr:rowOff>
    </xdr:to>
    <xdr:sp macro="" textlink="">
      <xdr:nvSpPr>
        <xdr:cNvPr id="261" name="楕円 260">
          <a:extLst>
            <a:ext uri="{FF2B5EF4-FFF2-40B4-BE49-F238E27FC236}">
              <a16:creationId xmlns:a16="http://schemas.microsoft.com/office/drawing/2014/main" id="{73D926F3-EF74-4A41-A472-C82AF286010D}"/>
            </a:ext>
          </a:extLst>
        </xdr:cNvPr>
        <xdr:cNvSpPr/>
      </xdr:nvSpPr>
      <xdr:spPr>
        <a:xfrm>
          <a:off x="10426700" y="14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132021</xdr:rowOff>
    </xdr:from>
    <xdr:ext cx="469744" cy="259045"/>
    <xdr:sp macro="" textlink="">
      <xdr:nvSpPr>
        <xdr:cNvPr id="262" name="【福祉施設】&#10;一人当たり面積該当値テキスト">
          <a:extLst>
            <a:ext uri="{FF2B5EF4-FFF2-40B4-BE49-F238E27FC236}">
              <a16:creationId xmlns:a16="http://schemas.microsoft.com/office/drawing/2014/main" id="{E60F1E3D-5D1C-48C3-AEA8-A100DAB465C6}"/>
            </a:ext>
          </a:extLst>
        </xdr:cNvPr>
        <xdr:cNvSpPr txBox="1"/>
      </xdr:nvSpPr>
      <xdr:spPr>
        <a:xfrm>
          <a:off x="10515600" y="1436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17932</xdr:rowOff>
    </xdr:from>
    <xdr:to>
      <xdr:col>50</xdr:col>
      <xdr:colOff>165100</xdr:colOff>
      <xdr:row>85</xdr:row>
      <xdr:rowOff>119532</xdr:rowOff>
    </xdr:to>
    <xdr:sp macro="" textlink="">
      <xdr:nvSpPr>
        <xdr:cNvPr id="263" name="楕円 262">
          <a:extLst>
            <a:ext uri="{FF2B5EF4-FFF2-40B4-BE49-F238E27FC236}">
              <a16:creationId xmlns:a16="http://schemas.microsoft.com/office/drawing/2014/main" id="{44409B37-0DF3-41F5-BAF0-9D6E475FCDD4}"/>
            </a:ext>
          </a:extLst>
        </xdr:cNvPr>
        <xdr:cNvSpPr/>
      </xdr:nvSpPr>
      <xdr:spPr>
        <a:xfrm>
          <a:off x="9588500" y="145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159944</xdr:rowOff>
    </xdr:from>
    <xdr:to>
      <xdr:col>55</xdr:col>
      <xdr:colOff>0</xdr:colOff>
      <xdr:row>85</xdr:row>
      <xdr:rowOff>68732</xdr:rowOff>
    </xdr:to>
    <xdr:cxnSp macro="">
      <xdr:nvCxnSpPr>
        <xdr:cNvPr id="264" name="直線コネクタ 263">
          <a:extLst>
            <a:ext uri="{FF2B5EF4-FFF2-40B4-BE49-F238E27FC236}">
              <a16:creationId xmlns:a16="http://schemas.microsoft.com/office/drawing/2014/main" id="{2A7598BC-52B3-45A1-B07F-CA494C5ED348}"/>
            </a:ext>
          </a:extLst>
        </xdr:cNvPr>
        <xdr:cNvCxnSpPr/>
      </xdr:nvCxnSpPr>
      <xdr:spPr>
        <a:xfrm flipV="1">
          <a:off x="9639300" y="14561744"/>
          <a:ext cx="838200" cy="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22047</xdr:rowOff>
    </xdr:from>
    <xdr:to>
      <xdr:col>46</xdr:col>
      <xdr:colOff>38100</xdr:colOff>
      <xdr:row>85</xdr:row>
      <xdr:rowOff>123647</xdr:rowOff>
    </xdr:to>
    <xdr:sp macro="" textlink="">
      <xdr:nvSpPr>
        <xdr:cNvPr id="265" name="楕円 264">
          <a:extLst>
            <a:ext uri="{FF2B5EF4-FFF2-40B4-BE49-F238E27FC236}">
              <a16:creationId xmlns:a16="http://schemas.microsoft.com/office/drawing/2014/main" id="{A2BEF8E9-2871-4F3B-9FCD-DE8702D2AC0F}"/>
            </a:ext>
          </a:extLst>
        </xdr:cNvPr>
        <xdr:cNvSpPr/>
      </xdr:nvSpPr>
      <xdr:spPr>
        <a:xfrm>
          <a:off x="8699500" y="145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68732</xdr:rowOff>
    </xdr:from>
    <xdr:to>
      <xdr:col>50</xdr:col>
      <xdr:colOff>114300</xdr:colOff>
      <xdr:row>85</xdr:row>
      <xdr:rowOff>72847</xdr:rowOff>
    </xdr:to>
    <xdr:cxnSp macro="">
      <xdr:nvCxnSpPr>
        <xdr:cNvPr id="266" name="直線コネクタ 265">
          <a:extLst>
            <a:ext uri="{FF2B5EF4-FFF2-40B4-BE49-F238E27FC236}">
              <a16:creationId xmlns:a16="http://schemas.microsoft.com/office/drawing/2014/main" id="{7F4C70D8-44BD-49AA-A5BE-7CBD1F91C0B4}"/>
            </a:ext>
          </a:extLst>
        </xdr:cNvPr>
        <xdr:cNvCxnSpPr/>
      </xdr:nvCxnSpPr>
      <xdr:spPr>
        <a:xfrm flipV="1">
          <a:off x="8750300" y="1464198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23419</xdr:rowOff>
    </xdr:from>
    <xdr:to>
      <xdr:col>41</xdr:col>
      <xdr:colOff>101600</xdr:colOff>
      <xdr:row>85</xdr:row>
      <xdr:rowOff>125019</xdr:rowOff>
    </xdr:to>
    <xdr:sp macro="" textlink="">
      <xdr:nvSpPr>
        <xdr:cNvPr id="267" name="楕円 266">
          <a:extLst>
            <a:ext uri="{FF2B5EF4-FFF2-40B4-BE49-F238E27FC236}">
              <a16:creationId xmlns:a16="http://schemas.microsoft.com/office/drawing/2014/main" id="{FEEA163F-363A-4795-9501-65EF01ABB717}"/>
            </a:ext>
          </a:extLst>
        </xdr:cNvPr>
        <xdr:cNvSpPr/>
      </xdr:nvSpPr>
      <xdr:spPr>
        <a:xfrm>
          <a:off x="7810500" y="145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72847</xdr:rowOff>
    </xdr:from>
    <xdr:to>
      <xdr:col>45</xdr:col>
      <xdr:colOff>177800</xdr:colOff>
      <xdr:row>85</xdr:row>
      <xdr:rowOff>74219</xdr:rowOff>
    </xdr:to>
    <xdr:cxnSp macro="">
      <xdr:nvCxnSpPr>
        <xdr:cNvPr id="268" name="直線コネクタ 267">
          <a:extLst>
            <a:ext uri="{FF2B5EF4-FFF2-40B4-BE49-F238E27FC236}">
              <a16:creationId xmlns:a16="http://schemas.microsoft.com/office/drawing/2014/main" id="{CC240E1C-FB8F-4859-B0DD-3C3C96C18EB2}"/>
            </a:ext>
          </a:extLst>
        </xdr:cNvPr>
        <xdr:cNvCxnSpPr/>
      </xdr:nvCxnSpPr>
      <xdr:spPr>
        <a:xfrm flipV="1">
          <a:off x="7861300" y="1464609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26391</xdr:rowOff>
    </xdr:from>
    <xdr:to>
      <xdr:col>36</xdr:col>
      <xdr:colOff>165100</xdr:colOff>
      <xdr:row>85</xdr:row>
      <xdr:rowOff>127991</xdr:rowOff>
    </xdr:to>
    <xdr:sp macro="" textlink="">
      <xdr:nvSpPr>
        <xdr:cNvPr id="269" name="楕円 268">
          <a:extLst>
            <a:ext uri="{FF2B5EF4-FFF2-40B4-BE49-F238E27FC236}">
              <a16:creationId xmlns:a16="http://schemas.microsoft.com/office/drawing/2014/main" id="{AC29585C-07A1-4250-A5AC-D4E76E180EA6}"/>
            </a:ext>
          </a:extLst>
        </xdr:cNvPr>
        <xdr:cNvSpPr/>
      </xdr:nvSpPr>
      <xdr:spPr>
        <a:xfrm>
          <a:off x="6921500" y="1459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74219</xdr:rowOff>
    </xdr:from>
    <xdr:to>
      <xdr:col>41</xdr:col>
      <xdr:colOff>50800</xdr:colOff>
      <xdr:row>85</xdr:row>
      <xdr:rowOff>77191</xdr:rowOff>
    </xdr:to>
    <xdr:cxnSp macro="">
      <xdr:nvCxnSpPr>
        <xdr:cNvPr id="270" name="直線コネクタ 269">
          <a:extLst>
            <a:ext uri="{FF2B5EF4-FFF2-40B4-BE49-F238E27FC236}">
              <a16:creationId xmlns:a16="http://schemas.microsoft.com/office/drawing/2014/main" id="{3308C6DC-A859-4140-AFD0-D100D2EACC63}"/>
            </a:ext>
          </a:extLst>
        </xdr:cNvPr>
        <xdr:cNvCxnSpPr/>
      </xdr:nvCxnSpPr>
      <xdr:spPr>
        <a:xfrm flipV="1">
          <a:off x="6972300" y="1464746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271" name="n_1aveValue【福祉施設】&#10;一人当たり面積">
          <a:extLst>
            <a:ext uri="{FF2B5EF4-FFF2-40B4-BE49-F238E27FC236}">
              <a16:creationId xmlns:a16="http://schemas.microsoft.com/office/drawing/2014/main" id="{174BA2CF-C817-4B7E-80D1-488D9431F993}"/>
            </a:ext>
          </a:extLst>
        </xdr:cNvPr>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77767</xdr:rowOff>
    </xdr:from>
    <xdr:ext cx="469744" cy="259045"/>
    <xdr:sp macro="" textlink="">
      <xdr:nvSpPr>
        <xdr:cNvPr id="272" name="n_2aveValue【福祉施設】&#10;一人当たり面積">
          <a:extLst>
            <a:ext uri="{FF2B5EF4-FFF2-40B4-BE49-F238E27FC236}">
              <a16:creationId xmlns:a16="http://schemas.microsoft.com/office/drawing/2014/main" id="{8571098C-C422-419E-B08A-885303C04498}"/>
            </a:ext>
          </a:extLst>
        </xdr:cNvPr>
        <xdr:cNvSpPr txBox="1"/>
      </xdr:nvSpPr>
      <xdr:spPr>
        <a:xfrm>
          <a:off x="8515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114343</xdr:rowOff>
    </xdr:from>
    <xdr:ext cx="469744" cy="259045"/>
    <xdr:sp macro="" textlink="">
      <xdr:nvSpPr>
        <xdr:cNvPr id="273" name="n_3aveValue【福祉施設】&#10;一人当たり面積">
          <a:extLst>
            <a:ext uri="{FF2B5EF4-FFF2-40B4-BE49-F238E27FC236}">
              <a16:creationId xmlns:a16="http://schemas.microsoft.com/office/drawing/2014/main" id="{DD172C30-7C04-456B-9740-8EEB9A8E9819}"/>
            </a:ext>
          </a:extLst>
        </xdr:cNvPr>
        <xdr:cNvSpPr txBox="1"/>
      </xdr:nvSpPr>
      <xdr:spPr>
        <a:xfrm>
          <a:off x="7626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107942</xdr:rowOff>
    </xdr:from>
    <xdr:ext cx="469744" cy="259045"/>
    <xdr:sp macro="" textlink="">
      <xdr:nvSpPr>
        <xdr:cNvPr id="274" name="n_4aveValue【福祉施設】&#10;一人当たり面積">
          <a:extLst>
            <a:ext uri="{FF2B5EF4-FFF2-40B4-BE49-F238E27FC236}">
              <a16:creationId xmlns:a16="http://schemas.microsoft.com/office/drawing/2014/main" id="{36915DF7-4ABF-4B0F-9C67-17C2F3480E95}"/>
            </a:ext>
          </a:extLst>
        </xdr:cNvPr>
        <xdr:cNvSpPr txBox="1"/>
      </xdr:nvSpPr>
      <xdr:spPr>
        <a:xfrm>
          <a:off x="6737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110659</xdr:rowOff>
    </xdr:from>
    <xdr:ext cx="469744" cy="259045"/>
    <xdr:sp macro="" textlink="">
      <xdr:nvSpPr>
        <xdr:cNvPr id="275" name="n_1mainValue【福祉施設】&#10;一人当たり面積">
          <a:extLst>
            <a:ext uri="{FF2B5EF4-FFF2-40B4-BE49-F238E27FC236}">
              <a16:creationId xmlns:a16="http://schemas.microsoft.com/office/drawing/2014/main" id="{010C58E1-4895-48D6-ABA2-0B3C47E984DA}"/>
            </a:ext>
          </a:extLst>
        </xdr:cNvPr>
        <xdr:cNvSpPr txBox="1"/>
      </xdr:nvSpPr>
      <xdr:spPr>
        <a:xfrm>
          <a:off x="9391727" y="1468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114774</xdr:rowOff>
    </xdr:from>
    <xdr:ext cx="469744" cy="259045"/>
    <xdr:sp macro="" textlink="">
      <xdr:nvSpPr>
        <xdr:cNvPr id="276" name="n_2mainValue【福祉施設】&#10;一人当たり面積">
          <a:extLst>
            <a:ext uri="{FF2B5EF4-FFF2-40B4-BE49-F238E27FC236}">
              <a16:creationId xmlns:a16="http://schemas.microsoft.com/office/drawing/2014/main" id="{49F653CA-48BD-4F17-8720-72B58FC8064B}"/>
            </a:ext>
          </a:extLst>
        </xdr:cNvPr>
        <xdr:cNvSpPr txBox="1"/>
      </xdr:nvSpPr>
      <xdr:spPr>
        <a:xfrm>
          <a:off x="8515427" y="1468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116146</xdr:rowOff>
    </xdr:from>
    <xdr:ext cx="469744" cy="259045"/>
    <xdr:sp macro="" textlink="">
      <xdr:nvSpPr>
        <xdr:cNvPr id="277" name="n_3mainValue【福祉施設】&#10;一人当たり面積">
          <a:extLst>
            <a:ext uri="{FF2B5EF4-FFF2-40B4-BE49-F238E27FC236}">
              <a16:creationId xmlns:a16="http://schemas.microsoft.com/office/drawing/2014/main" id="{988C5018-E795-4223-8435-079A6AFF6A9D}"/>
            </a:ext>
          </a:extLst>
        </xdr:cNvPr>
        <xdr:cNvSpPr txBox="1"/>
      </xdr:nvSpPr>
      <xdr:spPr>
        <a:xfrm>
          <a:off x="7626427" y="1468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119118</xdr:rowOff>
    </xdr:from>
    <xdr:ext cx="469744" cy="259045"/>
    <xdr:sp macro="" textlink="">
      <xdr:nvSpPr>
        <xdr:cNvPr id="278" name="n_4mainValue【福祉施設】&#10;一人当たり面積">
          <a:extLst>
            <a:ext uri="{FF2B5EF4-FFF2-40B4-BE49-F238E27FC236}">
              <a16:creationId xmlns:a16="http://schemas.microsoft.com/office/drawing/2014/main" id="{DA584E69-29BD-44BA-98F0-698F23457E45}"/>
            </a:ext>
          </a:extLst>
        </xdr:cNvPr>
        <xdr:cNvSpPr txBox="1"/>
      </xdr:nvSpPr>
      <xdr:spPr>
        <a:xfrm>
          <a:off x="6737427" y="1469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E6AE525E-2348-4706-91DC-A9E3C2B0709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4D38D2B1-ED8A-465C-B783-1E3C900FDD1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9005FE0C-F202-4D8A-AC85-97017DA902C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B05FFEDB-4DDB-4AE0-B031-8C75B8A1A10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3D53382B-0A34-4FE7-A064-8B72125BDD3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6D505258-F34C-4B49-8869-C12BC43FA61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F684582E-BFB9-4169-AFCB-C98D3B1D341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94FEA2A3-8972-40B3-993B-27944B1B45D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7B6DF996-954E-42E3-B825-EB592D1564B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BBCF2A26-86AA-4F3F-93D8-CEE61574B11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2E303C75-D934-4065-9D7E-3573B9EAA89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0" name="直線コネクタ 289">
          <a:extLst>
            <a:ext uri="{FF2B5EF4-FFF2-40B4-BE49-F238E27FC236}">
              <a16:creationId xmlns:a16="http://schemas.microsoft.com/office/drawing/2014/main" id="{F8F7C047-2C8E-472A-8B07-136B01F60C3C}"/>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1" name="テキスト ボックス 290">
          <a:extLst>
            <a:ext uri="{FF2B5EF4-FFF2-40B4-BE49-F238E27FC236}">
              <a16:creationId xmlns:a16="http://schemas.microsoft.com/office/drawing/2014/main" id="{DC7634DB-C160-4BEB-9FF8-0E4C53681C56}"/>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2" name="直線コネクタ 291">
          <a:extLst>
            <a:ext uri="{FF2B5EF4-FFF2-40B4-BE49-F238E27FC236}">
              <a16:creationId xmlns:a16="http://schemas.microsoft.com/office/drawing/2014/main" id="{DF97EA90-4E77-444C-BC38-2263589ADF7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3" name="テキスト ボックス 292">
          <a:extLst>
            <a:ext uri="{FF2B5EF4-FFF2-40B4-BE49-F238E27FC236}">
              <a16:creationId xmlns:a16="http://schemas.microsoft.com/office/drawing/2014/main" id="{4158D52F-D0CB-45EB-85FC-62B4E18ADB4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4" name="直線コネクタ 293">
          <a:extLst>
            <a:ext uri="{FF2B5EF4-FFF2-40B4-BE49-F238E27FC236}">
              <a16:creationId xmlns:a16="http://schemas.microsoft.com/office/drawing/2014/main" id="{F79D5050-2E8D-4EDE-9D07-9F19DA6C5DF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5" name="テキスト ボックス 294">
          <a:extLst>
            <a:ext uri="{FF2B5EF4-FFF2-40B4-BE49-F238E27FC236}">
              <a16:creationId xmlns:a16="http://schemas.microsoft.com/office/drawing/2014/main" id="{B6430B35-7DC0-4932-A468-11A0864C82F1}"/>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6" name="直線コネクタ 295">
          <a:extLst>
            <a:ext uri="{FF2B5EF4-FFF2-40B4-BE49-F238E27FC236}">
              <a16:creationId xmlns:a16="http://schemas.microsoft.com/office/drawing/2014/main" id="{A5273B9C-4F1D-4E94-90D1-836ABDBBD85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7" name="テキスト ボックス 296">
          <a:extLst>
            <a:ext uri="{FF2B5EF4-FFF2-40B4-BE49-F238E27FC236}">
              <a16:creationId xmlns:a16="http://schemas.microsoft.com/office/drawing/2014/main" id="{B317B912-9660-46EA-9669-6D143FDA14E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8" name="直線コネクタ 297">
          <a:extLst>
            <a:ext uri="{FF2B5EF4-FFF2-40B4-BE49-F238E27FC236}">
              <a16:creationId xmlns:a16="http://schemas.microsoft.com/office/drawing/2014/main" id="{1631D9DB-8CFB-4E84-AB7D-A15BCA8779F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9" name="テキスト ボックス 298">
          <a:extLst>
            <a:ext uri="{FF2B5EF4-FFF2-40B4-BE49-F238E27FC236}">
              <a16:creationId xmlns:a16="http://schemas.microsoft.com/office/drawing/2014/main" id="{FA0A9C32-5CF9-4451-BC64-2F0EB403BC18}"/>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ECFFBE3D-2C78-4559-A0D5-A1883B7466E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1" name="テキスト ボックス 300">
          <a:extLst>
            <a:ext uri="{FF2B5EF4-FFF2-40B4-BE49-F238E27FC236}">
              <a16:creationId xmlns:a16="http://schemas.microsoft.com/office/drawing/2014/main" id="{4808FD07-A3B5-4879-B147-640989C6D907}"/>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a:extLst>
            <a:ext uri="{FF2B5EF4-FFF2-40B4-BE49-F238E27FC236}">
              <a16:creationId xmlns:a16="http://schemas.microsoft.com/office/drawing/2014/main" id="{58574EC7-D8CA-4ECD-971F-232F2DED544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107</xdr:row>
      <xdr:rowOff>146686</xdr:rowOff>
    </xdr:to>
    <xdr:cxnSp macro="">
      <xdr:nvCxnSpPr>
        <xdr:cNvPr id="303" name="直線コネクタ 302">
          <a:extLst>
            <a:ext uri="{FF2B5EF4-FFF2-40B4-BE49-F238E27FC236}">
              <a16:creationId xmlns:a16="http://schemas.microsoft.com/office/drawing/2014/main" id="{E1D0728D-0150-4E14-A655-FF59EF846AD3}"/>
            </a:ext>
          </a:extLst>
        </xdr:cNvPr>
        <xdr:cNvCxnSpPr/>
      </xdr:nvCxnSpPr>
      <xdr:spPr>
        <a:xfrm flipV="1">
          <a:off x="4634865" y="1704975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150513</xdr:rowOff>
    </xdr:from>
    <xdr:ext cx="405111" cy="259045"/>
    <xdr:sp macro="" textlink="">
      <xdr:nvSpPr>
        <xdr:cNvPr id="304" name="【市民会館】&#10;有形固定資産減価償却率最小値テキスト">
          <a:extLst>
            <a:ext uri="{FF2B5EF4-FFF2-40B4-BE49-F238E27FC236}">
              <a16:creationId xmlns:a16="http://schemas.microsoft.com/office/drawing/2014/main" id="{C991B2C5-C1CB-48A8-B410-05A416052AAF}"/>
            </a:ext>
          </a:extLst>
        </xdr:cNvPr>
        <xdr:cNvSpPr txBox="1"/>
      </xdr:nvSpPr>
      <xdr:spPr>
        <a:xfrm>
          <a:off x="46736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146686</xdr:rowOff>
    </xdr:from>
    <xdr:to>
      <xdr:col>24</xdr:col>
      <xdr:colOff>152400</xdr:colOff>
      <xdr:row>107</xdr:row>
      <xdr:rowOff>146686</xdr:rowOff>
    </xdr:to>
    <xdr:cxnSp macro="">
      <xdr:nvCxnSpPr>
        <xdr:cNvPr id="305" name="直線コネクタ 304">
          <a:extLst>
            <a:ext uri="{FF2B5EF4-FFF2-40B4-BE49-F238E27FC236}">
              <a16:creationId xmlns:a16="http://schemas.microsoft.com/office/drawing/2014/main" id="{EA26F6CE-6605-484D-948B-F67BF896DE16}"/>
            </a:ext>
          </a:extLst>
        </xdr:cNvPr>
        <xdr:cNvCxnSpPr/>
      </xdr:nvCxnSpPr>
      <xdr:spPr>
        <a:xfrm>
          <a:off x="4546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306" name="【市民会館】&#10;有形固定資産減価償却率最大値テキスト">
          <a:extLst>
            <a:ext uri="{FF2B5EF4-FFF2-40B4-BE49-F238E27FC236}">
              <a16:creationId xmlns:a16="http://schemas.microsoft.com/office/drawing/2014/main" id="{3A7AA09A-ADBB-48C4-A1CE-052367FEE240}"/>
            </a:ext>
          </a:extLst>
        </xdr:cNvPr>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307" name="直線コネクタ 306">
          <a:extLst>
            <a:ext uri="{FF2B5EF4-FFF2-40B4-BE49-F238E27FC236}">
              <a16:creationId xmlns:a16="http://schemas.microsoft.com/office/drawing/2014/main" id="{BA88DA6A-B280-4B92-A137-0802352240DF}"/>
            </a:ext>
          </a:extLst>
        </xdr:cNvPr>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149241</xdr:rowOff>
    </xdr:from>
    <xdr:ext cx="405111" cy="259045"/>
    <xdr:sp macro="" textlink="">
      <xdr:nvSpPr>
        <xdr:cNvPr id="308" name="【市民会館】&#10;有形固定資産減価償却率平均値テキスト">
          <a:extLst>
            <a:ext uri="{FF2B5EF4-FFF2-40B4-BE49-F238E27FC236}">
              <a16:creationId xmlns:a16="http://schemas.microsoft.com/office/drawing/2014/main" id="{EF4D8EA1-4B1B-4330-9D9B-2A3F4A03E483}"/>
            </a:ext>
          </a:extLst>
        </xdr:cNvPr>
        <xdr:cNvSpPr txBox="1"/>
      </xdr:nvSpPr>
      <xdr:spPr>
        <a:xfrm>
          <a:off x="4673600" y="17637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309" name="フローチャート: 判断 308">
          <a:extLst>
            <a:ext uri="{FF2B5EF4-FFF2-40B4-BE49-F238E27FC236}">
              <a16:creationId xmlns:a16="http://schemas.microsoft.com/office/drawing/2014/main" id="{708FACD7-D04C-4DBA-A438-A03C152CA56C}"/>
            </a:ext>
          </a:extLst>
        </xdr:cNvPr>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50164</xdr:rowOff>
    </xdr:from>
    <xdr:to>
      <xdr:col>20</xdr:col>
      <xdr:colOff>38100</xdr:colOff>
      <xdr:row>105</xdr:row>
      <xdr:rowOff>151764</xdr:rowOff>
    </xdr:to>
    <xdr:sp macro="" textlink="">
      <xdr:nvSpPr>
        <xdr:cNvPr id="310" name="フローチャート: 判断 309">
          <a:extLst>
            <a:ext uri="{FF2B5EF4-FFF2-40B4-BE49-F238E27FC236}">
              <a16:creationId xmlns:a16="http://schemas.microsoft.com/office/drawing/2014/main" id="{459085D8-AD81-4BE0-822A-FEEF99A83D11}"/>
            </a:ext>
          </a:extLst>
        </xdr:cNvPr>
        <xdr:cNvSpPr/>
      </xdr:nvSpPr>
      <xdr:spPr>
        <a:xfrm>
          <a:off x="3746500" y="1805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311" name="フローチャート: 判断 310">
          <a:extLst>
            <a:ext uri="{FF2B5EF4-FFF2-40B4-BE49-F238E27FC236}">
              <a16:creationId xmlns:a16="http://schemas.microsoft.com/office/drawing/2014/main" id="{685DA31B-BD45-4214-B040-152DF08FF48C}"/>
            </a:ext>
          </a:extLst>
        </xdr:cNvPr>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160655</xdr:rowOff>
    </xdr:from>
    <xdr:to>
      <xdr:col>10</xdr:col>
      <xdr:colOff>165100</xdr:colOff>
      <xdr:row>103</xdr:row>
      <xdr:rowOff>90805</xdr:rowOff>
    </xdr:to>
    <xdr:sp macro="" textlink="">
      <xdr:nvSpPr>
        <xdr:cNvPr id="312" name="フローチャート: 判断 311">
          <a:extLst>
            <a:ext uri="{FF2B5EF4-FFF2-40B4-BE49-F238E27FC236}">
              <a16:creationId xmlns:a16="http://schemas.microsoft.com/office/drawing/2014/main" id="{911C55BD-A72D-42E4-9B58-7EAD53479BF7}"/>
            </a:ext>
          </a:extLst>
        </xdr:cNvPr>
        <xdr:cNvSpPr/>
      </xdr:nvSpPr>
      <xdr:spPr>
        <a:xfrm>
          <a:off x="1968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31114</xdr:rowOff>
    </xdr:from>
    <xdr:to>
      <xdr:col>6</xdr:col>
      <xdr:colOff>38100</xdr:colOff>
      <xdr:row>103</xdr:row>
      <xdr:rowOff>132714</xdr:rowOff>
    </xdr:to>
    <xdr:sp macro="" textlink="">
      <xdr:nvSpPr>
        <xdr:cNvPr id="313" name="フローチャート: 判断 312">
          <a:extLst>
            <a:ext uri="{FF2B5EF4-FFF2-40B4-BE49-F238E27FC236}">
              <a16:creationId xmlns:a16="http://schemas.microsoft.com/office/drawing/2014/main" id="{AFF2D842-9A1B-42F3-B5D4-DD18571203C2}"/>
            </a:ext>
          </a:extLst>
        </xdr:cNvPr>
        <xdr:cNvSpPr/>
      </xdr:nvSpPr>
      <xdr:spPr>
        <a:xfrm>
          <a:off x="1079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E7FE3007-88AB-483F-A1FA-FCE3689FDED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92FC73F3-8734-4ADF-B917-3C5E1394C10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AEFE9288-718D-446C-A652-5F2DE1655BE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AF5417CD-698D-4EBD-8E61-3815768CE46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D7A6AF8F-ADE5-4C39-82E3-3F25268B4B7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76836</xdr:rowOff>
    </xdr:from>
    <xdr:to>
      <xdr:col>24</xdr:col>
      <xdr:colOff>114300</xdr:colOff>
      <xdr:row>108</xdr:row>
      <xdr:rowOff>6986</xdr:rowOff>
    </xdr:to>
    <xdr:sp macro="" textlink="">
      <xdr:nvSpPr>
        <xdr:cNvPr id="319" name="楕円 318">
          <a:extLst>
            <a:ext uri="{FF2B5EF4-FFF2-40B4-BE49-F238E27FC236}">
              <a16:creationId xmlns:a16="http://schemas.microsoft.com/office/drawing/2014/main" id="{6B333BBE-62FD-4CD6-A2FF-15D52E979A2D}"/>
            </a:ext>
          </a:extLst>
        </xdr:cNvPr>
        <xdr:cNvSpPr/>
      </xdr:nvSpPr>
      <xdr:spPr>
        <a:xfrm>
          <a:off x="45847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163213</xdr:rowOff>
    </xdr:from>
    <xdr:ext cx="405111" cy="259045"/>
    <xdr:sp macro="" textlink="">
      <xdr:nvSpPr>
        <xdr:cNvPr id="320" name="【市民会館】&#10;有形固定資産減価償却率該当値テキスト">
          <a:extLst>
            <a:ext uri="{FF2B5EF4-FFF2-40B4-BE49-F238E27FC236}">
              <a16:creationId xmlns:a16="http://schemas.microsoft.com/office/drawing/2014/main" id="{83B411FA-846E-4A95-93E4-956C750F1D89}"/>
            </a:ext>
          </a:extLst>
        </xdr:cNvPr>
        <xdr:cNvSpPr txBox="1"/>
      </xdr:nvSpPr>
      <xdr:spPr>
        <a:xfrm>
          <a:off x="4673600" y="1833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71120</xdr:rowOff>
    </xdr:from>
    <xdr:to>
      <xdr:col>20</xdr:col>
      <xdr:colOff>38100</xdr:colOff>
      <xdr:row>108</xdr:row>
      <xdr:rowOff>1270</xdr:rowOff>
    </xdr:to>
    <xdr:sp macro="" textlink="">
      <xdr:nvSpPr>
        <xdr:cNvPr id="321" name="楕円 320">
          <a:extLst>
            <a:ext uri="{FF2B5EF4-FFF2-40B4-BE49-F238E27FC236}">
              <a16:creationId xmlns:a16="http://schemas.microsoft.com/office/drawing/2014/main" id="{C48268CD-3DF0-429A-A1E5-18A78CE21793}"/>
            </a:ext>
          </a:extLst>
        </xdr:cNvPr>
        <xdr:cNvSpPr/>
      </xdr:nvSpPr>
      <xdr:spPr>
        <a:xfrm>
          <a:off x="3746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121920</xdr:rowOff>
    </xdr:from>
    <xdr:to>
      <xdr:col>24</xdr:col>
      <xdr:colOff>63500</xdr:colOff>
      <xdr:row>107</xdr:row>
      <xdr:rowOff>127636</xdr:rowOff>
    </xdr:to>
    <xdr:cxnSp macro="">
      <xdr:nvCxnSpPr>
        <xdr:cNvPr id="322" name="直線コネクタ 321">
          <a:extLst>
            <a:ext uri="{FF2B5EF4-FFF2-40B4-BE49-F238E27FC236}">
              <a16:creationId xmlns:a16="http://schemas.microsoft.com/office/drawing/2014/main" id="{1A5269FD-79E1-4C57-9868-EE3EE7C9FDBA}"/>
            </a:ext>
          </a:extLst>
        </xdr:cNvPr>
        <xdr:cNvCxnSpPr/>
      </xdr:nvCxnSpPr>
      <xdr:spPr>
        <a:xfrm>
          <a:off x="3797300" y="184670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52070</xdr:rowOff>
    </xdr:from>
    <xdr:to>
      <xdr:col>15</xdr:col>
      <xdr:colOff>101600</xdr:colOff>
      <xdr:row>107</xdr:row>
      <xdr:rowOff>153670</xdr:rowOff>
    </xdr:to>
    <xdr:sp macro="" textlink="">
      <xdr:nvSpPr>
        <xdr:cNvPr id="323" name="楕円 322">
          <a:extLst>
            <a:ext uri="{FF2B5EF4-FFF2-40B4-BE49-F238E27FC236}">
              <a16:creationId xmlns:a16="http://schemas.microsoft.com/office/drawing/2014/main" id="{6CF256D7-70DF-4DC6-9B84-EE5F327187E1}"/>
            </a:ext>
          </a:extLst>
        </xdr:cNvPr>
        <xdr:cNvSpPr/>
      </xdr:nvSpPr>
      <xdr:spPr>
        <a:xfrm>
          <a:off x="2857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102870</xdr:rowOff>
    </xdr:from>
    <xdr:to>
      <xdr:col>19</xdr:col>
      <xdr:colOff>177800</xdr:colOff>
      <xdr:row>107</xdr:row>
      <xdr:rowOff>121920</xdr:rowOff>
    </xdr:to>
    <xdr:cxnSp macro="">
      <xdr:nvCxnSpPr>
        <xdr:cNvPr id="324" name="直線コネクタ 323">
          <a:extLst>
            <a:ext uri="{FF2B5EF4-FFF2-40B4-BE49-F238E27FC236}">
              <a16:creationId xmlns:a16="http://schemas.microsoft.com/office/drawing/2014/main" id="{F8BEBBC7-4386-4509-B77F-718842215DE2}"/>
            </a:ext>
          </a:extLst>
        </xdr:cNvPr>
        <xdr:cNvCxnSpPr/>
      </xdr:nvCxnSpPr>
      <xdr:spPr>
        <a:xfrm>
          <a:off x="2908300" y="184480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10161</xdr:rowOff>
    </xdr:from>
    <xdr:to>
      <xdr:col>10</xdr:col>
      <xdr:colOff>165100</xdr:colOff>
      <xdr:row>107</xdr:row>
      <xdr:rowOff>111761</xdr:rowOff>
    </xdr:to>
    <xdr:sp macro="" textlink="">
      <xdr:nvSpPr>
        <xdr:cNvPr id="325" name="楕円 324">
          <a:extLst>
            <a:ext uri="{FF2B5EF4-FFF2-40B4-BE49-F238E27FC236}">
              <a16:creationId xmlns:a16="http://schemas.microsoft.com/office/drawing/2014/main" id="{13FAF17F-3DB1-4614-BE41-984D55AE3332}"/>
            </a:ext>
          </a:extLst>
        </xdr:cNvPr>
        <xdr:cNvSpPr/>
      </xdr:nvSpPr>
      <xdr:spPr>
        <a:xfrm>
          <a:off x="1968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60961</xdr:rowOff>
    </xdr:from>
    <xdr:to>
      <xdr:col>15</xdr:col>
      <xdr:colOff>50800</xdr:colOff>
      <xdr:row>107</xdr:row>
      <xdr:rowOff>102870</xdr:rowOff>
    </xdr:to>
    <xdr:cxnSp macro="">
      <xdr:nvCxnSpPr>
        <xdr:cNvPr id="326" name="直線コネクタ 325">
          <a:extLst>
            <a:ext uri="{FF2B5EF4-FFF2-40B4-BE49-F238E27FC236}">
              <a16:creationId xmlns:a16="http://schemas.microsoft.com/office/drawing/2014/main" id="{BEF090B7-8EC7-496B-B0E0-8BC5DAF249C2}"/>
            </a:ext>
          </a:extLst>
        </xdr:cNvPr>
        <xdr:cNvCxnSpPr/>
      </xdr:nvCxnSpPr>
      <xdr:spPr>
        <a:xfrm>
          <a:off x="2019300" y="184061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168291</xdr:rowOff>
    </xdr:from>
    <xdr:ext cx="405111" cy="259045"/>
    <xdr:sp macro="" textlink="">
      <xdr:nvSpPr>
        <xdr:cNvPr id="327" name="n_1aveValue【市民会館】&#10;有形固定資産減価償却率">
          <a:extLst>
            <a:ext uri="{FF2B5EF4-FFF2-40B4-BE49-F238E27FC236}">
              <a16:creationId xmlns:a16="http://schemas.microsoft.com/office/drawing/2014/main" id="{828A2E73-509B-46A0-BB0B-4F355D9A0896}"/>
            </a:ext>
          </a:extLst>
        </xdr:cNvPr>
        <xdr:cNvSpPr txBox="1"/>
      </xdr:nvSpPr>
      <xdr:spPr>
        <a:xfrm>
          <a:off x="3582044" y="178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149241</xdr:rowOff>
    </xdr:from>
    <xdr:ext cx="405111" cy="259045"/>
    <xdr:sp macro="" textlink="">
      <xdr:nvSpPr>
        <xdr:cNvPr id="328" name="n_2aveValue【市民会館】&#10;有形固定資産減価償却率">
          <a:extLst>
            <a:ext uri="{FF2B5EF4-FFF2-40B4-BE49-F238E27FC236}">
              <a16:creationId xmlns:a16="http://schemas.microsoft.com/office/drawing/2014/main" id="{ED8E0657-79F4-4BD3-AE0E-AE0BD634D8A1}"/>
            </a:ext>
          </a:extLst>
        </xdr:cNvPr>
        <xdr:cNvSpPr txBox="1"/>
      </xdr:nvSpPr>
      <xdr:spPr>
        <a:xfrm>
          <a:off x="2705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107332</xdr:rowOff>
    </xdr:from>
    <xdr:ext cx="405111" cy="259045"/>
    <xdr:sp macro="" textlink="">
      <xdr:nvSpPr>
        <xdr:cNvPr id="329" name="n_3aveValue【市民会館】&#10;有形固定資産減価償却率">
          <a:extLst>
            <a:ext uri="{FF2B5EF4-FFF2-40B4-BE49-F238E27FC236}">
              <a16:creationId xmlns:a16="http://schemas.microsoft.com/office/drawing/2014/main" id="{4247452A-C51D-4A2D-99E1-441BA0077E2C}"/>
            </a:ext>
          </a:extLst>
        </xdr:cNvPr>
        <xdr:cNvSpPr txBox="1"/>
      </xdr:nvSpPr>
      <xdr:spPr>
        <a:xfrm>
          <a:off x="1816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149241</xdr:rowOff>
    </xdr:from>
    <xdr:ext cx="405111" cy="259045"/>
    <xdr:sp macro="" textlink="">
      <xdr:nvSpPr>
        <xdr:cNvPr id="330" name="n_4aveValue【市民会館】&#10;有形固定資産減価償却率">
          <a:extLst>
            <a:ext uri="{FF2B5EF4-FFF2-40B4-BE49-F238E27FC236}">
              <a16:creationId xmlns:a16="http://schemas.microsoft.com/office/drawing/2014/main" id="{02B37161-E581-447E-AA09-C7EE03238722}"/>
            </a:ext>
          </a:extLst>
        </xdr:cNvPr>
        <xdr:cNvSpPr txBox="1"/>
      </xdr:nvSpPr>
      <xdr:spPr>
        <a:xfrm>
          <a:off x="927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163847</xdr:rowOff>
    </xdr:from>
    <xdr:ext cx="405111" cy="259045"/>
    <xdr:sp macro="" textlink="">
      <xdr:nvSpPr>
        <xdr:cNvPr id="331" name="n_1mainValue【市民会館】&#10;有形固定資産減価償却率">
          <a:extLst>
            <a:ext uri="{FF2B5EF4-FFF2-40B4-BE49-F238E27FC236}">
              <a16:creationId xmlns:a16="http://schemas.microsoft.com/office/drawing/2014/main" id="{63084D27-EF86-4700-BA6C-FDD399D7D4CA}"/>
            </a:ext>
          </a:extLst>
        </xdr:cNvPr>
        <xdr:cNvSpPr txBox="1"/>
      </xdr:nvSpPr>
      <xdr:spPr>
        <a:xfrm>
          <a:off x="35820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144797</xdr:rowOff>
    </xdr:from>
    <xdr:ext cx="405111" cy="259045"/>
    <xdr:sp macro="" textlink="">
      <xdr:nvSpPr>
        <xdr:cNvPr id="332" name="n_2mainValue【市民会館】&#10;有形固定資産減価償却率">
          <a:extLst>
            <a:ext uri="{FF2B5EF4-FFF2-40B4-BE49-F238E27FC236}">
              <a16:creationId xmlns:a16="http://schemas.microsoft.com/office/drawing/2014/main" id="{A1B01AFA-3AD7-4399-AB31-886FD4105C11}"/>
            </a:ext>
          </a:extLst>
        </xdr:cNvPr>
        <xdr:cNvSpPr txBox="1"/>
      </xdr:nvSpPr>
      <xdr:spPr>
        <a:xfrm>
          <a:off x="2705744" y="184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102888</xdr:rowOff>
    </xdr:from>
    <xdr:ext cx="405111" cy="259045"/>
    <xdr:sp macro="" textlink="">
      <xdr:nvSpPr>
        <xdr:cNvPr id="333" name="n_3mainValue【市民会館】&#10;有形固定資産減価償却率">
          <a:extLst>
            <a:ext uri="{FF2B5EF4-FFF2-40B4-BE49-F238E27FC236}">
              <a16:creationId xmlns:a16="http://schemas.microsoft.com/office/drawing/2014/main" id="{F3AA28E6-DEA1-462B-83A5-507EB31049C2}"/>
            </a:ext>
          </a:extLst>
        </xdr:cNvPr>
        <xdr:cNvSpPr txBox="1"/>
      </xdr:nvSpPr>
      <xdr:spPr>
        <a:xfrm>
          <a:off x="18167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DB49E839-F7C3-46FF-B592-FFA3D7B812B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7978C293-33D1-4749-AA48-D662507613E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A5EB1A0F-5152-445D-B05E-73E7E1F2AF5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1ED12ED7-ECBA-4BD4-A8ED-919912C0C94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9A1615A9-4FA9-40C3-B05B-0F0953089D0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B6F6D0F0-5AE6-413B-8E3C-73B8728D43B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8DE37398-F0A6-41A5-BF1F-B8E0927565D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FDBF9C89-9166-418C-B155-050D881440D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a:extLst>
            <a:ext uri="{FF2B5EF4-FFF2-40B4-BE49-F238E27FC236}">
              <a16:creationId xmlns:a16="http://schemas.microsoft.com/office/drawing/2014/main" id="{BDA7C0DF-B51A-49F8-AE8B-BDE4A83C98C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a:extLst>
            <a:ext uri="{FF2B5EF4-FFF2-40B4-BE49-F238E27FC236}">
              <a16:creationId xmlns:a16="http://schemas.microsoft.com/office/drawing/2014/main" id="{20E16EA3-D6EB-4E0B-97B2-BEB9DA09694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a:extLst>
            <a:ext uri="{FF2B5EF4-FFF2-40B4-BE49-F238E27FC236}">
              <a16:creationId xmlns:a16="http://schemas.microsoft.com/office/drawing/2014/main" id="{904CE799-6BA0-4E26-B5D4-D9093212831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5" name="テキスト ボックス 344">
          <a:extLst>
            <a:ext uri="{FF2B5EF4-FFF2-40B4-BE49-F238E27FC236}">
              <a16:creationId xmlns:a16="http://schemas.microsoft.com/office/drawing/2014/main" id="{75992C19-17AB-4A15-8C15-2E8B7A532CF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a:extLst>
            <a:ext uri="{FF2B5EF4-FFF2-40B4-BE49-F238E27FC236}">
              <a16:creationId xmlns:a16="http://schemas.microsoft.com/office/drawing/2014/main" id="{C215DB15-5FB2-45B6-8313-1E332388925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7" name="テキスト ボックス 346">
          <a:extLst>
            <a:ext uri="{FF2B5EF4-FFF2-40B4-BE49-F238E27FC236}">
              <a16:creationId xmlns:a16="http://schemas.microsoft.com/office/drawing/2014/main" id="{6E412D5B-C39D-4337-A9B8-D86F059E8CD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a:extLst>
            <a:ext uri="{FF2B5EF4-FFF2-40B4-BE49-F238E27FC236}">
              <a16:creationId xmlns:a16="http://schemas.microsoft.com/office/drawing/2014/main" id="{F608BD0B-FF8D-4A55-98A0-85469394BFA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9" name="テキスト ボックス 348">
          <a:extLst>
            <a:ext uri="{FF2B5EF4-FFF2-40B4-BE49-F238E27FC236}">
              <a16:creationId xmlns:a16="http://schemas.microsoft.com/office/drawing/2014/main" id="{557A80EB-F740-4E4F-B4AC-280B805F155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a:extLst>
            <a:ext uri="{FF2B5EF4-FFF2-40B4-BE49-F238E27FC236}">
              <a16:creationId xmlns:a16="http://schemas.microsoft.com/office/drawing/2014/main" id="{C6D868CD-B8BC-4FAC-AC2E-F51C9B2CA92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1" name="テキスト ボックス 350">
          <a:extLst>
            <a:ext uri="{FF2B5EF4-FFF2-40B4-BE49-F238E27FC236}">
              <a16:creationId xmlns:a16="http://schemas.microsoft.com/office/drawing/2014/main" id="{F88F3533-7020-4517-A4B0-2CEEE43A807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a:extLst>
            <a:ext uri="{FF2B5EF4-FFF2-40B4-BE49-F238E27FC236}">
              <a16:creationId xmlns:a16="http://schemas.microsoft.com/office/drawing/2014/main" id="{A5510BB2-4CD9-4F1B-A0B7-69A20979ACA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3" name="テキスト ボックス 352">
          <a:extLst>
            <a:ext uri="{FF2B5EF4-FFF2-40B4-BE49-F238E27FC236}">
              <a16:creationId xmlns:a16="http://schemas.microsoft.com/office/drawing/2014/main" id="{2EE80D89-E8DD-4414-B432-B6E0E8FD773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a:extLst>
            <a:ext uri="{FF2B5EF4-FFF2-40B4-BE49-F238E27FC236}">
              <a16:creationId xmlns:a16="http://schemas.microsoft.com/office/drawing/2014/main" id="{66423DB0-D3E8-4CD2-8563-9548A5638DC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a:extLst>
            <a:ext uri="{FF2B5EF4-FFF2-40B4-BE49-F238E27FC236}">
              <a16:creationId xmlns:a16="http://schemas.microsoft.com/office/drawing/2014/main" id="{CCEC72CD-3195-488C-99EC-44B5B0B930B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a:extLst>
            <a:ext uri="{FF2B5EF4-FFF2-40B4-BE49-F238E27FC236}">
              <a16:creationId xmlns:a16="http://schemas.microsoft.com/office/drawing/2014/main" id="{4315C6FD-234B-456E-B8C8-FE36FC0C94F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112776</xdr:rowOff>
    </xdr:from>
    <xdr:to>
      <xdr:col>54</xdr:col>
      <xdr:colOff>189865</xdr:colOff>
      <xdr:row>108</xdr:row>
      <xdr:rowOff>92202</xdr:rowOff>
    </xdr:to>
    <xdr:cxnSp macro="">
      <xdr:nvCxnSpPr>
        <xdr:cNvPr id="357" name="直線コネクタ 356">
          <a:extLst>
            <a:ext uri="{FF2B5EF4-FFF2-40B4-BE49-F238E27FC236}">
              <a16:creationId xmlns:a16="http://schemas.microsoft.com/office/drawing/2014/main" id="{F6F68C81-71DB-4C51-B235-7BB1FE473A7D}"/>
            </a:ext>
          </a:extLst>
        </xdr:cNvPr>
        <xdr:cNvCxnSpPr/>
      </xdr:nvCxnSpPr>
      <xdr:spPr>
        <a:xfrm flipV="1">
          <a:off x="10476865" y="172577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96029</xdr:rowOff>
    </xdr:from>
    <xdr:ext cx="469744" cy="259045"/>
    <xdr:sp macro="" textlink="">
      <xdr:nvSpPr>
        <xdr:cNvPr id="358" name="【市民会館】&#10;一人当たり面積最小値テキスト">
          <a:extLst>
            <a:ext uri="{FF2B5EF4-FFF2-40B4-BE49-F238E27FC236}">
              <a16:creationId xmlns:a16="http://schemas.microsoft.com/office/drawing/2014/main" id="{6EC41C78-8E56-470E-9243-30031C0B6955}"/>
            </a:ext>
          </a:extLst>
        </xdr:cNvPr>
        <xdr:cNvSpPr txBox="1"/>
      </xdr:nvSpPr>
      <xdr:spPr>
        <a:xfrm>
          <a:off x="10515600" y="186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92202</xdr:rowOff>
    </xdr:from>
    <xdr:to>
      <xdr:col>55</xdr:col>
      <xdr:colOff>88900</xdr:colOff>
      <xdr:row>108</xdr:row>
      <xdr:rowOff>92202</xdr:rowOff>
    </xdr:to>
    <xdr:cxnSp macro="">
      <xdr:nvCxnSpPr>
        <xdr:cNvPr id="359" name="直線コネクタ 358">
          <a:extLst>
            <a:ext uri="{FF2B5EF4-FFF2-40B4-BE49-F238E27FC236}">
              <a16:creationId xmlns:a16="http://schemas.microsoft.com/office/drawing/2014/main" id="{2E451729-C709-4DBA-8C85-BF1ACC134842}"/>
            </a:ext>
          </a:extLst>
        </xdr:cNvPr>
        <xdr:cNvCxnSpPr/>
      </xdr:nvCxnSpPr>
      <xdr:spPr>
        <a:xfrm>
          <a:off x="10388600" y="1860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59453</xdr:rowOff>
    </xdr:from>
    <xdr:ext cx="469744" cy="259045"/>
    <xdr:sp macro="" textlink="">
      <xdr:nvSpPr>
        <xdr:cNvPr id="360" name="【市民会館】&#10;一人当たり面積最大値テキスト">
          <a:extLst>
            <a:ext uri="{FF2B5EF4-FFF2-40B4-BE49-F238E27FC236}">
              <a16:creationId xmlns:a16="http://schemas.microsoft.com/office/drawing/2014/main" id="{B4A36D50-E742-437D-9846-C62F18D6ADD9}"/>
            </a:ext>
          </a:extLst>
        </xdr:cNvPr>
        <xdr:cNvSpPr txBox="1"/>
      </xdr:nvSpPr>
      <xdr:spPr>
        <a:xfrm>
          <a:off x="10515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112776</xdr:rowOff>
    </xdr:from>
    <xdr:to>
      <xdr:col>55</xdr:col>
      <xdr:colOff>88900</xdr:colOff>
      <xdr:row>100</xdr:row>
      <xdr:rowOff>112776</xdr:rowOff>
    </xdr:to>
    <xdr:cxnSp macro="">
      <xdr:nvCxnSpPr>
        <xdr:cNvPr id="361" name="直線コネクタ 360">
          <a:extLst>
            <a:ext uri="{FF2B5EF4-FFF2-40B4-BE49-F238E27FC236}">
              <a16:creationId xmlns:a16="http://schemas.microsoft.com/office/drawing/2014/main" id="{852751FC-74B6-436D-B096-65ABD5D2C60A}"/>
            </a:ext>
          </a:extLst>
        </xdr:cNvPr>
        <xdr:cNvCxnSpPr/>
      </xdr:nvCxnSpPr>
      <xdr:spPr>
        <a:xfrm>
          <a:off x="10388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27703</xdr:rowOff>
    </xdr:from>
    <xdr:ext cx="469744" cy="259045"/>
    <xdr:sp macro="" textlink="">
      <xdr:nvSpPr>
        <xdr:cNvPr id="362" name="【市民会館】&#10;一人当たり面積平均値テキスト">
          <a:extLst>
            <a:ext uri="{FF2B5EF4-FFF2-40B4-BE49-F238E27FC236}">
              <a16:creationId xmlns:a16="http://schemas.microsoft.com/office/drawing/2014/main" id="{C8C8E378-4CC4-423E-8AAC-7A69CF9B3C2A}"/>
            </a:ext>
          </a:extLst>
        </xdr:cNvPr>
        <xdr:cNvSpPr txBox="1"/>
      </xdr:nvSpPr>
      <xdr:spPr>
        <a:xfrm>
          <a:off x="10515600" y="1820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xdr:rowOff>
    </xdr:from>
    <xdr:to>
      <xdr:col>55</xdr:col>
      <xdr:colOff>50800</xdr:colOff>
      <xdr:row>107</xdr:row>
      <xdr:rowOff>106426</xdr:rowOff>
    </xdr:to>
    <xdr:sp macro="" textlink="">
      <xdr:nvSpPr>
        <xdr:cNvPr id="363" name="フローチャート: 判断 362">
          <a:extLst>
            <a:ext uri="{FF2B5EF4-FFF2-40B4-BE49-F238E27FC236}">
              <a16:creationId xmlns:a16="http://schemas.microsoft.com/office/drawing/2014/main" id="{49F0780A-2B93-4164-AFC8-6308B8824C8C}"/>
            </a:ext>
          </a:extLst>
        </xdr:cNvPr>
        <xdr:cNvSpPr/>
      </xdr:nvSpPr>
      <xdr:spPr>
        <a:xfrm>
          <a:off x="104267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68835</xdr:rowOff>
    </xdr:from>
    <xdr:to>
      <xdr:col>50</xdr:col>
      <xdr:colOff>165100</xdr:colOff>
      <xdr:row>107</xdr:row>
      <xdr:rowOff>170435</xdr:rowOff>
    </xdr:to>
    <xdr:sp macro="" textlink="">
      <xdr:nvSpPr>
        <xdr:cNvPr id="364" name="フローチャート: 判断 363">
          <a:extLst>
            <a:ext uri="{FF2B5EF4-FFF2-40B4-BE49-F238E27FC236}">
              <a16:creationId xmlns:a16="http://schemas.microsoft.com/office/drawing/2014/main" id="{72AC02E4-5F65-4EA6-A41D-451D3593F501}"/>
            </a:ext>
          </a:extLst>
        </xdr:cNvPr>
        <xdr:cNvSpPr/>
      </xdr:nvSpPr>
      <xdr:spPr>
        <a:xfrm>
          <a:off x="9588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30353</xdr:rowOff>
    </xdr:from>
    <xdr:to>
      <xdr:col>46</xdr:col>
      <xdr:colOff>38100</xdr:colOff>
      <xdr:row>107</xdr:row>
      <xdr:rowOff>131953</xdr:rowOff>
    </xdr:to>
    <xdr:sp macro="" textlink="">
      <xdr:nvSpPr>
        <xdr:cNvPr id="365" name="フローチャート: 判断 364">
          <a:extLst>
            <a:ext uri="{FF2B5EF4-FFF2-40B4-BE49-F238E27FC236}">
              <a16:creationId xmlns:a16="http://schemas.microsoft.com/office/drawing/2014/main" id="{AFE61207-EC25-4079-807E-252179A830CA}"/>
            </a:ext>
          </a:extLst>
        </xdr:cNvPr>
        <xdr:cNvSpPr/>
      </xdr:nvSpPr>
      <xdr:spPr>
        <a:xfrm>
          <a:off x="8699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14732</xdr:rowOff>
    </xdr:from>
    <xdr:to>
      <xdr:col>41</xdr:col>
      <xdr:colOff>101600</xdr:colOff>
      <xdr:row>107</xdr:row>
      <xdr:rowOff>116332</xdr:rowOff>
    </xdr:to>
    <xdr:sp macro="" textlink="">
      <xdr:nvSpPr>
        <xdr:cNvPr id="366" name="フローチャート: 判断 365">
          <a:extLst>
            <a:ext uri="{FF2B5EF4-FFF2-40B4-BE49-F238E27FC236}">
              <a16:creationId xmlns:a16="http://schemas.microsoft.com/office/drawing/2014/main" id="{B7A632B5-80F1-401F-976E-4143607F63DD}"/>
            </a:ext>
          </a:extLst>
        </xdr:cNvPr>
        <xdr:cNvSpPr/>
      </xdr:nvSpPr>
      <xdr:spPr>
        <a:xfrm>
          <a:off x="7810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168275</xdr:rowOff>
    </xdr:from>
    <xdr:to>
      <xdr:col>36</xdr:col>
      <xdr:colOff>165100</xdr:colOff>
      <xdr:row>107</xdr:row>
      <xdr:rowOff>98425</xdr:rowOff>
    </xdr:to>
    <xdr:sp macro="" textlink="">
      <xdr:nvSpPr>
        <xdr:cNvPr id="367" name="フローチャート: 判断 366">
          <a:extLst>
            <a:ext uri="{FF2B5EF4-FFF2-40B4-BE49-F238E27FC236}">
              <a16:creationId xmlns:a16="http://schemas.microsoft.com/office/drawing/2014/main" id="{8D29C9B8-2247-49E8-A377-74887DBAC1B3}"/>
            </a:ext>
          </a:extLst>
        </xdr:cNvPr>
        <xdr:cNvSpPr/>
      </xdr:nvSpPr>
      <xdr:spPr>
        <a:xfrm>
          <a:off x="6921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2DC7DD26-1158-48A4-AFB7-382FF136276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CD754825-6681-4856-A116-CEB0F6B02DB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CBC5CA3F-9992-4014-B37E-3392704B304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F13A9802-9E2B-4BDB-942D-BC84B540BF5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54C2D8CD-F86F-4724-8BF7-DFA64F8A72D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125603</xdr:rowOff>
    </xdr:from>
    <xdr:to>
      <xdr:col>55</xdr:col>
      <xdr:colOff>50800</xdr:colOff>
      <xdr:row>108</xdr:row>
      <xdr:rowOff>55753</xdr:rowOff>
    </xdr:to>
    <xdr:sp macro="" textlink="">
      <xdr:nvSpPr>
        <xdr:cNvPr id="373" name="楕円 372">
          <a:extLst>
            <a:ext uri="{FF2B5EF4-FFF2-40B4-BE49-F238E27FC236}">
              <a16:creationId xmlns:a16="http://schemas.microsoft.com/office/drawing/2014/main" id="{CB7242D3-7FCC-4004-A1E3-EF073578D3B5}"/>
            </a:ext>
          </a:extLst>
        </xdr:cNvPr>
        <xdr:cNvSpPr/>
      </xdr:nvSpPr>
      <xdr:spPr>
        <a:xfrm>
          <a:off x="10426700" y="184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40530</xdr:rowOff>
    </xdr:from>
    <xdr:ext cx="469744" cy="259045"/>
    <xdr:sp macro="" textlink="">
      <xdr:nvSpPr>
        <xdr:cNvPr id="374" name="【市民会館】&#10;一人当たり面積該当値テキスト">
          <a:extLst>
            <a:ext uri="{FF2B5EF4-FFF2-40B4-BE49-F238E27FC236}">
              <a16:creationId xmlns:a16="http://schemas.microsoft.com/office/drawing/2014/main" id="{6FA386B2-95E4-418F-A311-03DC5EB0DB0D}"/>
            </a:ext>
          </a:extLst>
        </xdr:cNvPr>
        <xdr:cNvSpPr txBox="1"/>
      </xdr:nvSpPr>
      <xdr:spPr>
        <a:xfrm>
          <a:off x="10515600" y="1838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128651</xdr:rowOff>
    </xdr:from>
    <xdr:to>
      <xdr:col>50</xdr:col>
      <xdr:colOff>165100</xdr:colOff>
      <xdr:row>108</xdr:row>
      <xdr:rowOff>58801</xdr:rowOff>
    </xdr:to>
    <xdr:sp macro="" textlink="">
      <xdr:nvSpPr>
        <xdr:cNvPr id="375" name="楕円 374">
          <a:extLst>
            <a:ext uri="{FF2B5EF4-FFF2-40B4-BE49-F238E27FC236}">
              <a16:creationId xmlns:a16="http://schemas.microsoft.com/office/drawing/2014/main" id="{E7A0AC55-6D4A-4BA2-93E9-758045802199}"/>
            </a:ext>
          </a:extLst>
        </xdr:cNvPr>
        <xdr:cNvSpPr/>
      </xdr:nvSpPr>
      <xdr:spPr>
        <a:xfrm>
          <a:off x="9588500" y="1847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4953</xdr:rowOff>
    </xdr:from>
    <xdr:to>
      <xdr:col>55</xdr:col>
      <xdr:colOff>0</xdr:colOff>
      <xdr:row>108</xdr:row>
      <xdr:rowOff>8001</xdr:rowOff>
    </xdr:to>
    <xdr:cxnSp macro="">
      <xdr:nvCxnSpPr>
        <xdr:cNvPr id="376" name="直線コネクタ 375">
          <a:extLst>
            <a:ext uri="{FF2B5EF4-FFF2-40B4-BE49-F238E27FC236}">
              <a16:creationId xmlns:a16="http://schemas.microsoft.com/office/drawing/2014/main" id="{C1CA1718-8F50-4F39-8E0F-F232DC658147}"/>
            </a:ext>
          </a:extLst>
        </xdr:cNvPr>
        <xdr:cNvCxnSpPr/>
      </xdr:nvCxnSpPr>
      <xdr:spPr>
        <a:xfrm flipV="1">
          <a:off x="9639300" y="1852155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132842</xdr:rowOff>
    </xdr:from>
    <xdr:to>
      <xdr:col>46</xdr:col>
      <xdr:colOff>38100</xdr:colOff>
      <xdr:row>108</xdr:row>
      <xdr:rowOff>62992</xdr:rowOff>
    </xdr:to>
    <xdr:sp macro="" textlink="">
      <xdr:nvSpPr>
        <xdr:cNvPr id="377" name="楕円 376">
          <a:extLst>
            <a:ext uri="{FF2B5EF4-FFF2-40B4-BE49-F238E27FC236}">
              <a16:creationId xmlns:a16="http://schemas.microsoft.com/office/drawing/2014/main" id="{A3052DC1-9942-4B01-92C0-521E413A996A}"/>
            </a:ext>
          </a:extLst>
        </xdr:cNvPr>
        <xdr:cNvSpPr/>
      </xdr:nvSpPr>
      <xdr:spPr>
        <a:xfrm>
          <a:off x="86995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8001</xdr:rowOff>
    </xdr:from>
    <xdr:to>
      <xdr:col>50</xdr:col>
      <xdr:colOff>114300</xdr:colOff>
      <xdr:row>108</xdr:row>
      <xdr:rowOff>12192</xdr:rowOff>
    </xdr:to>
    <xdr:cxnSp macro="">
      <xdr:nvCxnSpPr>
        <xdr:cNvPr id="378" name="直線コネクタ 377">
          <a:extLst>
            <a:ext uri="{FF2B5EF4-FFF2-40B4-BE49-F238E27FC236}">
              <a16:creationId xmlns:a16="http://schemas.microsoft.com/office/drawing/2014/main" id="{A93D30ED-ADF8-4EBC-8FFB-234A3C8B95B4}"/>
            </a:ext>
          </a:extLst>
        </xdr:cNvPr>
        <xdr:cNvCxnSpPr/>
      </xdr:nvCxnSpPr>
      <xdr:spPr>
        <a:xfrm flipV="1">
          <a:off x="8750300" y="1852460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133986</xdr:rowOff>
    </xdr:from>
    <xdr:to>
      <xdr:col>41</xdr:col>
      <xdr:colOff>101600</xdr:colOff>
      <xdr:row>108</xdr:row>
      <xdr:rowOff>64136</xdr:rowOff>
    </xdr:to>
    <xdr:sp macro="" textlink="">
      <xdr:nvSpPr>
        <xdr:cNvPr id="379" name="楕円 378">
          <a:extLst>
            <a:ext uri="{FF2B5EF4-FFF2-40B4-BE49-F238E27FC236}">
              <a16:creationId xmlns:a16="http://schemas.microsoft.com/office/drawing/2014/main" id="{5C8CA26D-D0D7-4A07-8CD7-513B3F018409}"/>
            </a:ext>
          </a:extLst>
        </xdr:cNvPr>
        <xdr:cNvSpPr/>
      </xdr:nvSpPr>
      <xdr:spPr>
        <a:xfrm>
          <a:off x="7810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12192</xdr:rowOff>
    </xdr:from>
    <xdr:to>
      <xdr:col>45</xdr:col>
      <xdr:colOff>177800</xdr:colOff>
      <xdr:row>108</xdr:row>
      <xdr:rowOff>13336</xdr:rowOff>
    </xdr:to>
    <xdr:cxnSp macro="">
      <xdr:nvCxnSpPr>
        <xdr:cNvPr id="380" name="直線コネクタ 379">
          <a:extLst>
            <a:ext uri="{FF2B5EF4-FFF2-40B4-BE49-F238E27FC236}">
              <a16:creationId xmlns:a16="http://schemas.microsoft.com/office/drawing/2014/main" id="{BACAAB23-821E-4BA3-A01B-3848E02007B2}"/>
            </a:ext>
          </a:extLst>
        </xdr:cNvPr>
        <xdr:cNvCxnSpPr/>
      </xdr:nvCxnSpPr>
      <xdr:spPr>
        <a:xfrm flipV="1">
          <a:off x="7861300" y="1852879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15512</xdr:rowOff>
    </xdr:from>
    <xdr:ext cx="469744" cy="259045"/>
    <xdr:sp macro="" textlink="">
      <xdr:nvSpPr>
        <xdr:cNvPr id="381" name="n_1aveValue【市民会館】&#10;一人当たり面積">
          <a:extLst>
            <a:ext uri="{FF2B5EF4-FFF2-40B4-BE49-F238E27FC236}">
              <a16:creationId xmlns:a16="http://schemas.microsoft.com/office/drawing/2014/main" id="{4FBE2DC2-D8CE-46FC-B7CF-6D909450F211}"/>
            </a:ext>
          </a:extLst>
        </xdr:cNvPr>
        <xdr:cNvSpPr txBox="1"/>
      </xdr:nvSpPr>
      <xdr:spPr>
        <a:xfrm>
          <a:off x="9391727" y="181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148480</xdr:rowOff>
    </xdr:from>
    <xdr:ext cx="469744" cy="259045"/>
    <xdr:sp macro="" textlink="">
      <xdr:nvSpPr>
        <xdr:cNvPr id="382" name="n_2aveValue【市民会館】&#10;一人当たり面積">
          <a:extLst>
            <a:ext uri="{FF2B5EF4-FFF2-40B4-BE49-F238E27FC236}">
              <a16:creationId xmlns:a16="http://schemas.microsoft.com/office/drawing/2014/main" id="{F13BBA3F-D87D-46CA-8D37-E6B31001873B}"/>
            </a:ext>
          </a:extLst>
        </xdr:cNvPr>
        <xdr:cNvSpPr txBox="1"/>
      </xdr:nvSpPr>
      <xdr:spPr>
        <a:xfrm>
          <a:off x="85154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132859</xdr:rowOff>
    </xdr:from>
    <xdr:ext cx="469744" cy="259045"/>
    <xdr:sp macro="" textlink="">
      <xdr:nvSpPr>
        <xdr:cNvPr id="383" name="n_3aveValue【市民会館】&#10;一人当たり面積">
          <a:extLst>
            <a:ext uri="{FF2B5EF4-FFF2-40B4-BE49-F238E27FC236}">
              <a16:creationId xmlns:a16="http://schemas.microsoft.com/office/drawing/2014/main" id="{EA4B7FFE-FE87-4BF7-A972-B55691495E17}"/>
            </a:ext>
          </a:extLst>
        </xdr:cNvPr>
        <xdr:cNvSpPr txBox="1"/>
      </xdr:nvSpPr>
      <xdr:spPr>
        <a:xfrm>
          <a:off x="7626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114952</xdr:rowOff>
    </xdr:from>
    <xdr:ext cx="469744" cy="259045"/>
    <xdr:sp macro="" textlink="">
      <xdr:nvSpPr>
        <xdr:cNvPr id="384" name="n_4aveValue【市民会館】&#10;一人当たり面積">
          <a:extLst>
            <a:ext uri="{FF2B5EF4-FFF2-40B4-BE49-F238E27FC236}">
              <a16:creationId xmlns:a16="http://schemas.microsoft.com/office/drawing/2014/main" id="{E9D27225-15A7-43C3-8499-4EAEB1B66DD9}"/>
            </a:ext>
          </a:extLst>
        </xdr:cNvPr>
        <xdr:cNvSpPr txBox="1"/>
      </xdr:nvSpPr>
      <xdr:spPr>
        <a:xfrm>
          <a:off x="6737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49928</xdr:rowOff>
    </xdr:from>
    <xdr:ext cx="469744" cy="259045"/>
    <xdr:sp macro="" textlink="">
      <xdr:nvSpPr>
        <xdr:cNvPr id="385" name="n_1mainValue【市民会館】&#10;一人当たり面積">
          <a:extLst>
            <a:ext uri="{FF2B5EF4-FFF2-40B4-BE49-F238E27FC236}">
              <a16:creationId xmlns:a16="http://schemas.microsoft.com/office/drawing/2014/main" id="{654EA6DC-5905-4F35-9BA7-EE15DD8C7900}"/>
            </a:ext>
          </a:extLst>
        </xdr:cNvPr>
        <xdr:cNvSpPr txBox="1"/>
      </xdr:nvSpPr>
      <xdr:spPr>
        <a:xfrm>
          <a:off x="9391727" y="1856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54119</xdr:rowOff>
    </xdr:from>
    <xdr:ext cx="469744" cy="259045"/>
    <xdr:sp macro="" textlink="">
      <xdr:nvSpPr>
        <xdr:cNvPr id="386" name="n_2mainValue【市民会館】&#10;一人当たり面積">
          <a:extLst>
            <a:ext uri="{FF2B5EF4-FFF2-40B4-BE49-F238E27FC236}">
              <a16:creationId xmlns:a16="http://schemas.microsoft.com/office/drawing/2014/main" id="{ED5DB28A-6C3D-43CD-9BCD-725DCEB1674A}"/>
            </a:ext>
          </a:extLst>
        </xdr:cNvPr>
        <xdr:cNvSpPr txBox="1"/>
      </xdr:nvSpPr>
      <xdr:spPr>
        <a:xfrm>
          <a:off x="8515427" y="185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55263</xdr:rowOff>
    </xdr:from>
    <xdr:ext cx="469744" cy="259045"/>
    <xdr:sp macro="" textlink="">
      <xdr:nvSpPr>
        <xdr:cNvPr id="387" name="n_3mainValue【市民会館】&#10;一人当たり面積">
          <a:extLst>
            <a:ext uri="{FF2B5EF4-FFF2-40B4-BE49-F238E27FC236}">
              <a16:creationId xmlns:a16="http://schemas.microsoft.com/office/drawing/2014/main" id="{89624E47-495B-45C0-B22C-6475A4BDDB53}"/>
            </a:ext>
          </a:extLst>
        </xdr:cNvPr>
        <xdr:cNvSpPr txBox="1"/>
      </xdr:nvSpPr>
      <xdr:spPr>
        <a:xfrm>
          <a:off x="7626427" y="185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1B507F4D-A6B4-4721-A9F3-AA252D2C52C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AEA004B3-C6EA-440B-86EB-9F992B38B3D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648AE4A3-9EC4-4A5E-828B-C9BDC0B600C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C649FAF4-E4CE-494C-AB24-215B0429C10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46AE3CBF-02D2-432C-9F80-BC16FC98702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E47E0FC1-0970-454E-95BE-6F621FA02BD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50BF2FF4-A5E7-4292-9718-95D18BA7DC5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CB2B4198-2AF2-4D4C-B084-06373783DF1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99A8BA76-5B54-409D-9B01-101BBAF6BB3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C1472F39-7091-41C0-82EA-71F57F097F5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348E526F-1915-4B9E-99D3-34E8AB7DDF3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a:extLst>
            <a:ext uri="{FF2B5EF4-FFF2-40B4-BE49-F238E27FC236}">
              <a16:creationId xmlns:a16="http://schemas.microsoft.com/office/drawing/2014/main" id="{73AD8293-EAEC-4163-9D72-C62E8647276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0" name="テキスト ボックス 399">
          <a:extLst>
            <a:ext uri="{FF2B5EF4-FFF2-40B4-BE49-F238E27FC236}">
              <a16:creationId xmlns:a16="http://schemas.microsoft.com/office/drawing/2014/main" id="{DDFACC9A-63BC-4469-8DB3-7C007C17986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a:extLst>
            <a:ext uri="{FF2B5EF4-FFF2-40B4-BE49-F238E27FC236}">
              <a16:creationId xmlns:a16="http://schemas.microsoft.com/office/drawing/2014/main" id="{9FECAECE-BFC2-4196-BCA2-FD5E8553E2A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a:extLst>
            <a:ext uri="{FF2B5EF4-FFF2-40B4-BE49-F238E27FC236}">
              <a16:creationId xmlns:a16="http://schemas.microsoft.com/office/drawing/2014/main" id="{58EA9CFB-904B-41DA-AD38-DD32A37AFDC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a:extLst>
            <a:ext uri="{FF2B5EF4-FFF2-40B4-BE49-F238E27FC236}">
              <a16:creationId xmlns:a16="http://schemas.microsoft.com/office/drawing/2014/main" id="{98C049C7-637E-4949-9B5C-D1D2D7746CE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a:extLst>
            <a:ext uri="{FF2B5EF4-FFF2-40B4-BE49-F238E27FC236}">
              <a16:creationId xmlns:a16="http://schemas.microsoft.com/office/drawing/2014/main" id="{00ED062F-BC32-4637-AB91-95B5E3D9BFA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a:extLst>
            <a:ext uri="{FF2B5EF4-FFF2-40B4-BE49-F238E27FC236}">
              <a16:creationId xmlns:a16="http://schemas.microsoft.com/office/drawing/2014/main" id="{D204BCBE-291E-4E60-970F-B22AC59E5A5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a:extLst>
            <a:ext uri="{FF2B5EF4-FFF2-40B4-BE49-F238E27FC236}">
              <a16:creationId xmlns:a16="http://schemas.microsoft.com/office/drawing/2014/main" id="{38D8A5AA-91E4-440B-9382-DA817D4A7DE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a:extLst>
            <a:ext uri="{FF2B5EF4-FFF2-40B4-BE49-F238E27FC236}">
              <a16:creationId xmlns:a16="http://schemas.microsoft.com/office/drawing/2014/main" id="{8D67AEE7-9A7C-4DD0-9EE8-96D6B98950A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a:extLst>
            <a:ext uri="{FF2B5EF4-FFF2-40B4-BE49-F238E27FC236}">
              <a16:creationId xmlns:a16="http://schemas.microsoft.com/office/drawing/2014/main" id="{498E3154-8B4B-4AC9-A581-CBCF3933E25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a:extLst>
            <a:ext uri="{FF2B5EF4-FFF2-40B4-BE49-F238E27FC236}">
              <a16:creationId xmlns:a16="http://schemas.microsoft.com/office/drawing/2014/main" id="{26B74516-DF61-4558-B61C-33AE37E0190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0" name="テキスト ボックス 409">
          <a:extLst>
            <a:ext uri="{FF2B5EF4-FFF2-40B4-BE49-F238E27FC236}">
              <a16:creationId xmlns:a16="http://schemas.microsoft.com/office/drawing/2014/main" id="{2347C34B-DAF7-4118-9623-6B727833D16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72EFE98D-A0E9-4109-AB17-ECC8ACE9DA8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a:extLst>
            <a:ext uri="{FF2B5EF4-FFF2-40B4-BE49-F238E27FC236}">
              <a16:creationId xmlns:a16="http://schemas.microsoft.com/office/drawing/2014/main" id="{2ECD3C1D-A25F-4CBA-8633-80FAF580958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38644</xdr:rowOff>
    </xdr:from>
    <xdr:to>
      <xdr:col>85</xdr:col>
      <xdr:colOff>126364</xdr:colOff>
      <xdr:row>42</xdr:row>
      <xdr:rowOff>9253</xdr:rowOff>
    </xdr:to>
    <xdr:cxnSp macro="">
      <xdr:nvCxnSpPr>
        <xdr:cNvPr id="413" name="直線コネクタ 412">
          <a:extLst>
            <a:ext uri="{FF2B5EF4-FFF2-40B4-BE49-F238E27FC236}">
              <a16:creationId xmlns:a16="http://schemas.microsoft.com/office/drawing/2014/main" id="{4E93B3D8-CDA6-4786-BE6C-1FFC2CEB1B7C}"/>
            </a:ext>
          </a:extLst>
        </xdr:cNvPr>
        <xdr:cNvCxnSpPr/>
      </xdr:nvCxnSpPr>
      <xdr:spPr>
        <a:xfrm flipV="1">
          <a:off x="16318864" y="5867944"/>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13080</xdr:rowOff>
    </xdr:from>
    <xdr:ext cx="405111" cy="259045"/>
    <xdr:sp macro="" textlink="">
      <xdr:nvSpPr>
        <xdr:cNvPr id="414" name="【一般廃棄物処理施設】&#10;有形固定資産減価償却率最小値テキスト">
          <a:extLst>
            <a:ext uri="{FF2B5EF4-FFF2-40B4-BE49-F238E27FC236}">
              <a16:creationId xmlns:a16="http://schemas.microsoft.com/office/drawing/2014/main" id="{4232DDB5-7FCF-4718-B2D6-B7E94691BB8E}"/>
            </a:ext>
          </a:extLst>
        </xdr:cNvPr>
        <xdr:cNvSpPr txBox="1"/>
      </xdr:nvSpPr>
      <xdr:spPr>
        <a:xfrm>
          <a:off x="16357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9253</xdr:rowOff>
    </xdr:from>
    <xdr:to>
      <xdr:col>86</xdr:col>
      <xdr:colOff>25400</xdr:colOff>
      <xdr:row>42</xdr:row>
      <xdr:rowOff>9253</xdr:rowOff>
    </xdr:to>
    <xdr:cxnSp macro="">
      <xdr:nvCxnSpPr>
        <xdr:cNvPr id="415" name="直線コネクタ 414">
          <a:extLst>
            <a:ext uri="{FF2B5EF4-FFF2-40B4-BE49-F238E27FC236}">
              <a16:creationId xmlns:a16="http://schemas.microsoft.com/office/drawing/2014/main" id="{562605B8-C466-4B1C-BAE1-F53000B0EABE}"/>
            </a:ext>
          </a:extLst>
        </xdr:cNvPr>
        <xdr:cNvCxnSpPr/>
      </xdr:nvCxnSpPr>
      <xdr:spPr>
        <a:xfrm>
          <a:off x="16230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156771</xdr:rowOff>
    </xdr:from>
    <xdr:ext cx="405111" cy="259045"/>
    <xdr:sp macro="" textlink="">
      <xdr:nvSpPr>
        <xdr:cNvPr id="416" name="【一般廃棄物処理施設】&#10;有形固定資産減価償却率最大値テキスト">
          <a:extLst>
            <a:ext uri="{FF2B5EF4-FFF2-40B4-BE49-F238E27FC236}">
              <a16:creationId xmlns:a16="http://schemas.microsoft.com/office/drawing/2014/main" id="{97DA46D3-D3B9-41AD-A98F-D25FA70EE7EF}"/>
            </a:ext>
          </a:extLst>
        </xdr:cNvPr>
        <xdr:cNvSpPr txBox="1"/>
      </xdr:nvSpPr>
      <xdr:spPr>
        <a:xfrm>
          <a:off x="16357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38644</xdr:rowOff>
    </xdr:from>
    <xdr:to>
      <xdr:col>86</xdr:col>
      <xdr:colOff>25400</xdr:colOff>
      <xdr:row>34</xdr:row>
      <xdr:rowOff>38644</xdr:rowOff>
    </xdr:to>
    <xdr:cxnSp macro="">
      <xdr:nvCxnSpPr>
        <xdr:cNvPr id="417" name="直線コネクタ 416">
          <a:extLst>
            <a:ext uri="{FF2B5EF4-FFF2-40B4-BE49-F238E27FC236}">
              <a16:creationId xmlns:a16="http://schemas.microsoft.com/office/drawing/2014/main" id="{4D934B15-FBE9-46C0-A51A-03AC61C5F90B}"/>
            </a:ext>
          </a:extLst>
        </xdr:cNvPr>
        <xdr:cNvCxnSpPr/>
      </xdr:nvCxnSpPr>
      <xdr:spPr>
        <a:xfrm>
          <a:off x="16230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103431</xdr:rowOff>
    </xdr:from>
    <xdr:ext cx="405111" cy="259045"/>
    <xdr:sp macro="" textlink="">
      <xdr:nvSpPr>
        <xdr:cNvPr id="418" name="【一般廃棄物処理施設】&#10;有形固定資産減価償却率平均値テキスト">
          <a:extLst>
            <a:ext uri="{FF2B5EF4-FFF2-40B4-BE49-F238E27FC236}">
              <a16:creationId xmlns:a16="http://schemas.microsoft.com/office/drawing/2014/main" id="{4BFCA15F-DBEA-469D-83A2-864FD9AE2AE3}"/>
            </a:ext>
          </a:extLst>
        </xdr:cNvPr>
        <xdr:cNvSpPr txBox="1"/>
      </xdr:nvSpPr>
      <xdr:spPr>
        <a:xfrm>
          <a:off x="16357600" y="627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419" name="フローチャート: 判断 418">
          <a:extLst>
            <a:ext uri="{FF2B5EF4-FFF2-40B4-BE49-F238E27FC236}">
              <a16:creationId xmlns:a16="http://schemas.microsoft.com/office/drawing/2014/main" id="{6D33D3AA-CB35-403E-8DD5-543F1DAA5A4E}"/>
            </a:ext>
          </a:extLst>
        </xdr:cNvPr>
        <xdr:cNvSpPr/>
      </xdr:nvSpPr>
      <xdr:spPr>
        <a:xfrm>
          <a:off x="162687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169092</xdr:rowOff>
    </xdr:from>
    <xdr:to>
      <xdr:col>81</xdr:col>
      <xdr:colOff>101600</xdr:colOff>
      <xdr:row>37</xdr:row>
      <xdr:rowOff>99242</xdr:rowOff>
    </xdr:to>
    <xdr:sp macro="" textlink="">
      <xdr:nvSpPr>
        <xdr:cNvPr id="420" name="フローチャート: 判断 419">
          <a:extLst>
            <a:ext uri="{FF2B5EF4-FFF2-40B4-BE49-F238E27FC236}">
              <a16:creationId xmlns:a16="http://schemas.microsoft.com/office/drawing/2014/main" id="{0694D906-D2F5-45D7-8ADE-3EFDD9B44C9A}"/>
            </a:ext>
          </a:extLst>
        </xdr:cNvPr>
        <xdr:cNvSpPr/>
      </xdr:nvSpPr>
      <xdr:spPr>
        <a:xfrm>
          <a:off x="154305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115207</xdr:rowOff>
    </xdr:from>
    <xdr:to>
      <xdr:col>76</xdr:col>
      <xdr:colOff>165100</xdr:colOff>
      <xdr:row>37</xdr:row>
      <xdr:rowOff>45357</xdr:rowOff>
    </xdr:to>
    <xdr:sp macro="" textlink="">
      <xdr:nvSpPr>
        <xdr:cNvPr id="421" name="フローチャート: 判断 420">
          <a:extLst>
            <a:ext uri="{FF2B5EF4-FFF2-40B4-BE49-F238E27FC236}">
              <a16:creationId xmlns:a16="http://schemas.microsoft.com/office/drawing/2014/main" id="{DE30EED0-E36B-4F34-8AA7-D576B4EEBCA0}"/>
            </a:ext>
          </a:extLst>
        </xdr:cNvPr>
        <xdr:cNvSpPr/>
      </xdr:nvSpPr>
      <xdr:spPr>
        <a:xfrm>
          <a:off x="14541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2" name="フローチャート: 判断 421">
          <a:extLst>
            <a:ext uri="{FF2B5EF4-FFF2-40B4-BE49-F238E27FC236}">
              <a16:creationId xmlns:a16="http://schemas.microsoft.com/office/drawing/2014/main" id="{A7BACAA9-6764-4763-BDF4-1B288142D22E}"/>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3" name="フローチャート: 判断 422">
          <a:extLst>
            <a:ext uri="{FF2B5EF4-FFF2-40B4-BE49-F238E27FC236}">
              <a16:creationId xmlns:a16="http://schemas.microsoft.com/office/drawing/2014/main" id="{6CFF5FF7-5D14-4DF1-A146-0A710069E51D}"/>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44AA0764-FCCD-4E7C-8845-3B619CC2D67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3F210735-54AC-48F9-8695-509649FF831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B7692122-6695-47F8-83FB-1B10E676C88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651B1485-98F3-49CB-A5C8-E420D56CFB9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C87710E-839F-48A8-83BC-A5CA7B79F23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85816</xdr:rowOff>
    </xdr:from>
    <xdr:to>
      <xdr:col>85</xdr:col>
      <xdr:colOff>177800</xdr:colOff>
      <xdr:row>35</xdr:row>
      <xdr:rowOff>15966</xdr:rowOff>
    </xdr:to>
    <xdr:sp macro="" textlink="">
      <xdr:nvSpPr>
        <xdr:cNvPr id="429" name="楕円 428">
          <a:extLst>
            <a:ext uri="{FF2B5EF4-FFF2-40B4-BE49-F238E27FC236}">
              <a16:creationId xmlns:a16="http://schemas.microsoft.com/office/drawing/2014/main" id="{7701BC6D-CF6F-477E-8C14-08235DECA06E}"/>
            </a:ext>
          </a:extLst>
        </xdr:cNvPr>
        <xdr:cNvSpPr/>
      </xdr:nvSpPr>
      <xdr:spPr>
        <a:xfrm>
          <a:off x="16268700" y="59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743</xdr:rowOff>
    </xdr:from>
    <xdr:ext cx="405111" cy="259045"/>
    <xdr:sp macro="" textlink="">
      <xdr:nvSpPr>
        <xdr:cNvPr id="430" name="【一般廃棄物処理施設】&#10;有形固定資産減価償却率該当値テキスト">
          <a:extLst>
            <a:ext uri="{FF2B5EF4-FFF2-40B4-BE49-F238E27FC236}">
              <a16:creationId xmlns:a16="http://schemas.microsoft.com/office/drawing/2014/main" id="{BA4083F3-9C7D-43BF-98EB-80F2B0D88DA3}"/>
            </a:ext>
          </a:extLst>
        </xdr:cNvPr>
        <xdr:cNvSpPr txBox="1"/>
      </xdr:nvSpPr>
      <xdr:spPr>
        <a:xfrm>
          <a:off x="16357600" y="5830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76019</xdr:rowOff>
    </xdr:from>
    <xdr:to>
      <xdr:col>81</xdr:col>
      <xdr:colOff>101600</xdr:colOff>
      <xdr:row>35</xdr:row>
      <xdr:rowOff>6169</xdr:rowOff>
    </xdr:to>
    <xdr:sp macro="" textlink="">
      <xdr:nvSpPr>
        <xdr:cNvPr id="431" name="楕円 430">
          <a:extLst>
            <a:ext uri="{FF2B5EF4-FFF2-40B4-BE49-F238E27FC236}">
              <a16:creationId xmlns:a16="http://schemas.microsoft.com/office/drawing/2014/main" id="{B198330C-E765-4110-8276-64E84D26C1AE}"/>
            </a:ext>
          </a:extLst>
        </xdr:cNvPr>
        <xdr:cNvSpPr/>
      </xdr:nvSpPr>
      <xdr:spPr>
        <a:xfrm>
          <a:off x="15430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126819</xdr:rowOff>
    </xdr:from>
    <xdr:to>
      <xdr:col>85</xdr:col>
      <xdr:colOff>127000</xdr:colOff>
      <xdr:row>34</xdr:row>
      <xdr:rowOff>136616</xdr:rowOff>
    </xdr:to>
    <xdr:cxnSp macro="">
      <xdr:nvCxnSpPr>
        <xdr:cNvPr id="432" name="直線コネクタ 431">
          <a:extLst>
            <a:ext uri="{FF2B5EF4-FFF2-40B4-BE49-F238E27FC236}">
              <a16:creationId xmlns:a16="http://schemas.microsoft.com/office/drawing/2014/main" id="{1DF33AE3-6674-4791-A728-A5EB82BC17A7}"/>
            </a:ext>
          </a:extLst>
        </xdr:cNvPr>
        <xdr:cNvCxnSpPr/>
      </xdr:nvCxnSpPr>
      <xdr:spPr>
        <a:xfrm>
          <a:off x="15481300" y="595611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64589</xdr:rowOff>
    </xdr:from>
    <xdr:to>
      <xdr:col>76</xdr:col>
      <xdr:colOff>165100</xdr:colOff>
      <xdr:row>34</xdr:row>
      <xdr:rowOff>166189</xdr:rowOff>
    </xdr:to>
    <xdr:sp macro="" textlink="">
      <xdr:nvSpPr>
        <xdr:cNvPr id="433" name="楕円 432">
          <a:extLst>
            <a:ext uri="{FF2B5EF4-FFF2-40B4-BE49-F238E27FC236}">
              <a16:creationId xmlns:a16="http://schemas.microsoft.com/office/drawing/2014/main" id="{49F8A434-3734-4DC5-B5FB-A6D97D68F1F2}"/>
            </a:ext>
          </a:extLst>
        </xdr:cNvPr>
        <xdr:cNvSpPr/>
      </xdr:nvSpPr>
      <xdr:spPr>
        <a:xfrm>
          <a:off x="14541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115389</xdr:rowOff>
    </xdr:from>
    <xdr:to>
      <xdr:col>81</xdr:col>
      <xdr:colOff>50800</xdr:colOff>
      <xdr:row>34</xdr:row>
      <xdr:rowOff>126819</xdr:rowOff>
    </xdr:to>
    <xdr:cxnSp macro="">
      <xdr:nvCxnSpPr>
        <xdr:cNvPr id="434" name="直線コネクタ 433">
          <a:extLst>
            <a:ext uri="{FF2B5EF4-FFF2-40B4-BE49-F238E27FC236}">
              <a16:creationId xmlns:a16="http://schemas.microsoft.com/office/drawing/2014/main" id="{0F97FC58-ACA2-460D-98D9-4C00D493F7D2}"/>
            </a:ext>
          </a:extLst>
        </xdr:cNvPr>
        <xdr:cNvCxnSpPr/>
      </xdr:nvCxnSpPr>
      <xdr:spPr>
        <a:xfrm>
          <a:off x="14592300" y="594468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92347</xdr:rowOff>
    </xdr:from>
    <xdr:to>
      <xdr:col>72</xdr:col>
      <xdr:colOff>38100</xdr:colOff>
      <xdr:row>40</xdr:row>
      <xdr:rowOff>22497</xdr:rowOff>
    </xdr:to>
    <xdr:sp macro="" textlink="">
      <xdr:nvSpPr>
        <xdr:cNvPr id="435" name="楕円 434">
          <a:extLst>
            <a:ext uri="{FF2B5EF4-FFF2-40B4-BE49-F238E27FC236}">
              <a16:creationId xmlns:a16="http://schemas.microsoft.com/office/drawing/2014/main" id="{1F800318-FDE9-4EB6-858D-199E04D0AB8F}"/>
            </a:ext>
          </a:extLst>
        </xdr:cNvPr>
        <xdr:cNvSpPr/>
      </xdr:nvSpPr>
      <xdr:spPr>
        <a:xfrm>
          <a:off x="13652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115389</xdr:rowOff>
    </xdr:from>
    <xdr:to>
      <xdr:col>76</xdr:col>
      <xdr:colOff>114300</xdr:colOff>
      <xdr:row>39</xdr:row>
      <xdr:rowOff>143147</xdr:rowOff>
    </xdr:to>
    <xdr:cxnSp macro="">
      <xdr:nvCxnSpPr>
        <xdr:cNvPr id="436" name="直線コネクタ 435">
          <a:extLst>
            <a:ext uri="{FF2B5EF4-FFF2-40B4-BE49-F238E27FC236}">
              <a16:creationId xmlns:a16="http://schemas.microsoft.com/office/drawing/2014/main" id="{B977A558-ED98-42A1-8FCA-B1B15BD5E63A}"/>
            </a:ext>
          </a:extLst>
        </xdr:cNvPr>
        <xdr:cNvCxnSpPr/>
      </xdr:nvCxnSpPr>
      <xdr:spPr>
        <a:xfrm flipV="1">
          <a:off x="13703300" y="5944689"/>
          <a:ext cx="889000" cy="88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48260</xdr:rowOff>
    </xdr:from>
    <xdr:to>
      <xdr:col>67</xdr:col>
      <xdr:colOff>101600</xdr:colOff>
      <xdr:row>39</xdr:row>
      <xdr:rowOff>149860</xdr:rowOff>
    </xdr:to>
    <xdr:sp macro="" textlink="">
      <xdr:nvSpPr>
        <xdr:cNvPr id="437" name="楕円 436">
          <a:extLst>
            <a:ext uri="{FF2B5EF4-FFF2-40B4-BE49-F238E27FC236}">
              <a16:creationId xmlns:a16="http://schemas.microsoft.com/office/drawing/2014/main" id="{3D76E776-619A-4E43-9BFC-60463839FAED}"/>
            </a:ext>
          </a:extLst>
        </xdr:cNvPr>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99060</xdr:rowOff>
    </xdr:from>
    <xdr:to>
      <xdr:col>71</xdr:col>
      <xdr:colOff>177800</xdr:colOff>
      <xdr:row>39</xdr:row>
      <xdr:rowOff>143147</xdr:rowOff>
    </xdr:to>
    <xdr:cxnSp macro="">
      <xdr:nvCxnSpPr>
        <xdr:cNvPr id="438" name="直線コネクタ 437">
          <a:extLst>
            <a:ext uri="{FF2B5EF4-FFF2-40B4-BE49-F238E27FC236}">
              <a16:creationId xmlns:a16="http://schemas.microsoft.com/office/drawing/2014/main" id="{9CAD3EBE-7308-4CCD-904B-3B80ED233DF0}"/>
            </a:ext>
          </a:extLst>
        </xdr:cNvPr>
        <xdr:cNvCxnSpPr/>
      </xdr:nvCxnSpPr>
      <xdr:spPr>
        <a:xfrm>
          <a:off x="12814300" y="678561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90369</xdr:rowOff>
    </xdr:from>
    <xdr:ext cx="405111" cy="259045"/>
    <xdr:sp macro="" textlink="">
      <xdr:nvSpPr>
        <xdr:cNvPr id="439" name="n_1aveValue【一般廃棄物処理施設】&#10;有形固定資産減価償却率">
          <a:extLst>
            <a:ext uri="{FF2B5EF4-FFF2-40B4-BE49-F238E27FC236}">
              <a16:creationId xmlns:a16="http://schemas.microsoft.com/office/drawing/2014/main" id="{91406416-D953-41A8-A543-CF874C2C3A53}"/>
            </a:ext>
          </a:extLst>
        </xdr:cNvPr>
        <xdr:cNvSpPr txBox="1"/>
      </xdr:nvSpPr>
      <xdr:spPr>
        <a:xfrm>
          <a:off x="152660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36484</xdr:rowOff>
    </xdr:from>
    <xdr:ext cx="405111" cy="259045"/>
    <xdr:sp macro="" textlink="">
      <xdr:nvSpPr>
        <xdr:cNvPr id="440" name="n_2aveValue【一般廃棄物処理施設】&#10;有形固定資産減価償却率">
          <a:extLst>
            <a:ext uri="{FF2B5EF4-FFF2-40B4-BE49-F238E27FC236}">
              <a16:creationId xmlns:a16="http://schemas.microsoft.com/office/drawing/2014/main" id="{84C9F28B-DDD0-4DBA-BF4E-EAAD81541F9A}"/>
            </a:ext>
          </a:extLst>
        </xdr:cNvPr>
        <xdr:cNvSpPr txBox="1"/>
      </xdr:nvSpPr>
      <xdr:spPr>
        <a:xfrm>
          <a:off x="14389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1" name="n_3aveValue【一般廃棄物処理施設】&#10;有形固定資産減価償却率">
          <a:extLst>
            <a:ext uri="{FF2B5EF4-FFF2-40B4-BE49-F238E27FC236}">
              <a16:creationId xmlns:a16="http://schemas.microsoft.com/office/drawing/2014/main" id="{D4EBDBFC-E20F-41EA-93A4-00E4C88503B9}"/>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442" name="n_4aveValue【一般廃棄物処理施設】&#10;有形固定資産減価償却率">
          <a:extLst>
            <a:ext uri="{FF2B5EF4-FFF2-40B4-BE49-F238E27FC236}">
              <a16:creationId xmlns:a16="http://schemas.microsoft.com/office/drawing/2014/main" id="{9544AD2C-3567-4B10-B4AF-7E1B56976B93}"/>
            </a:ext>
          </a:extLst>
        </xdr:cNvPr>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22696</xdr:rowOff>
    </xdr:from>
    <xdr:ext cx="405111" cy="259045"/>
    <xdr:sp macro="" textlink="">
      <xdr:nvSpPr>
        <xdr:cNvPr id="443" name="n_1mainValue【一般廃棄物処理施設】&#10;有形固定資産減価償却率">
          <a:extLst>
            <a:ext uri="{FF2B5EF4-FFF2-40B4-BE49-F238E27FC236}">
              <a16:creationId xmlns:a16="http://schemas.microsoft.com/office/drawing/2014/main" id="{33A59FAD-C75D-4EFC-8AEF-D85C3C4D9873}"/>
            </a:ext>
          </a:extLst>
        </xdr:cNvPr>
        <xdr:cNvSpPr txBox="1"/>
      </xdr:nvSpPr>
      <xdr:spPr>
        <a:xfrm>
          <a:off x="152660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11266</xdr:rowOff>
    </xdr:from>
    <xdr:ext cx="405111" cy="259045"/>
    <xdr:sp macro="" textlink="">
      <xdr:nvSpPr>
        <xdr:cNvPr id="444" name="n_2mainValue【一般廃棄物処理施設】&#10;有形固定資産減価償却率">
          <a:extLst>
            <a:ext uri="{FF2B5EF4-FFF2-40B4-BE49-F238E27FC236}">
              <a16:creationId xmlns:a16="http://schemas.microsoft.com/office/drawing/2014/main" id="{5917BC15-BD01-48DE-B6DE-CF2199A69B13}"/>
            </a:ext>
          </a:extLst>
        </xdr:cNvPr>
        <xdr:cNvSpPr txBox="1"/>
      </xdr:nvSpPr>
      <xdr:spPr>
        <a:xfrm>
          <a:off x="143897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445" name="n_3mainValue【一般廃棄物処理施設】&#10;有形固定資産減価償却率">
          <a:extLst>
            <a:ext uri="{FF2B5EF4-FFF2-40B4-BE49-F238E27FC236}">
              <a16:creationId xmlns:a16="http://schemas.microsoft.com/office/drawing/2014/main" id="{4B1DF873-48DC-4C78-BA6E-E67A441EB9F6}"/>
            </a:ext>
          </a:extLst>
        </xdr:cNvPr>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140987</xdr:rowOff>
    </xdr:from>
    <xdr:ext cx="405111" cy="259045"/>
    <xdr:sp macro="" textlink="">
      <xdr:nvSpPr>
        <xdr:cNvPr id="446" name="n_4mainValue【一般廃棄物処理施設】&#10;有形固定資産減価償却率">
          <a:extLst>
            <a:ext uri="{FF2B5EF4-FFF2-40B4-BE49-F238E27FC236}">
              <a16:creationId xmlns:a16="http://schemas.microsoft.com/office/drawing/2014/main" id="{28929076-DFAC-44E1-B262-E9FC8B08F728}"/>
            </a:ext>
          </a:extLst>
        </xdr:cNvPr>
        <xdr:cNvSpPr txBox="1"/>
      </xdr:nvSpPr>
      <xdr:spPr>
        <a:xfrm>
          <a:off x="12611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78865F47-E537-4235-9D92-5011C7B4EDC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EF7ED68C-007D-4FDF-BDA1-887EE35A4E5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746D65ED-DB5F-4BD0-9C78-F0B27113E0A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383BAD33-9666-43EC-BDD6-14870293388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322C7746-DAD7-4ADC-AD1E-BF324ACFED4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AE80763C-CE38-43DE-8498-083B087F817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694380F4-5878-4581-8DC4-EE096EECBBB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0F240FEB-4ACD-4E56-9126-63A7AF15E05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39EB5A43-5F60-4B1F-9045-23583D69BED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2B351673-FB88-47C0-9DF5-89F43C4622C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a:extLst>
            <a:ext uri="{FF2B5EF4-FFF2-40B4-BE49-F238E27FC236}">
              <a16:creationId xmlns:a16="http://schemas.microsoft.com/office/drawing/2014/main" id="{330A519A-98ED-48F9-B64C-7472A324570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8" name="テキスト ボックス 457">
          <a:extLst>
            <a:ext uri="{FF2B5EF4-FFF2-40B4-BE49-F238E27FC236}">
              <a16:creationId xmlns:a16="http://schemas.microsoft.com/office/drawing/2014/main" id="{44AE2389-915C-4B77-A774-D791DC55355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a:extLst>
            <a:ext uri="{FF2B5EF4-FFF2-40B4-BE49-F238E27FC236}">
              <a16:creationId xmlns:a16="http://schemas.microsoft.com/office/drawing/2014/main" id="{20FA50BA-D8A5-40B8-973F-507BBC93E06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0" name="テキスト ボックス 459">
          <a:extLst>
            <a:ext uri="{FF2B5EF4-FFF2-40B4-BE49-F238E27FC236}">
              <a16:creationId xmlns:a16="http://schemas.microsoft.com/office/drawing/2014/main" id="{EB8D1E82-DBC3-4A4C-87CD-D4025B91116C}"/>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a:extLst>
            <a:ext uri="{FF2B5EF4-FFF2-40B4-BE49-F238E27FC236}">
              <a16:creationId xmlns:a16="http://schemas.microsoft.com/office/drawing/2014/main" id="{77AE37B4-4782-4EB1-96BD-0554EEEA857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2" name="テキスト ボックス 461">
          <a:extLst>
            <a:ext uri="{FF2B5EF4-FFF2-40B4-BE49-F238E27FC236}">
              <a16:creationId xmlns:a16="http://schemas.microsoft.com/office/drawing/2014/main" id="{6F53CEDB-F024-4EF8-AABC-B2D011517A47}"/>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a:extLst>
            <a:ext uri="{FF2B5EF4-FFF2-40B4-BE49-F238E27FC236}">
              <a16:creationId xmlns:a16="http://schemas.microsoft.com/office/drawing/2014/main" id="{6D963BDD-F228-47FA-95BB-864420863A1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4" name="テキスト ボックス 463">
          <a:extLst>
            <a:ext uri="{FF2B5EF4-FFF2-40B4-BE49-F238E27FC236}">
              <a16:creationId xmlns:a16="http://schemas.microsoft.com/office/drawing/2014/main" id="{39D81044-7BB0-4C9A-B09F-1B85B50370FA}"/>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C96E0B29-2A78-4247-92C9-A7139383C86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6" name="テキスト ボックス 465">
          <a:extLst>
            <a:ext uri="{FF2B5EF4-FFF2-40B4-BE49-F238E27FC236}">
              <a16:creationId xmlns:a16="http://schemas.microsoft.com/office/drawing/2014/main" id="{EB9498A3-9956-4D0B-A501-6C8F1D46E604}"/>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a:extLst>
            <a:ext uri="{FF2B5EF4-FFF2-40B4-BE49-F238E27FC236}">
              <a16:creationId xmlns:a16="http://schemas.microsoft.com/office/drawing/2014/main" id="{9F7B6C1A-2B07-48E9-A8E5-88E76520647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153978</xdr:rowOff>
    </xdr:from>
    <xdr:to>
      <xdr:col>116</xdr:col>
      <xdr:colOff>62864</xdr:colOff>
      <xdr:row>41</xdr:row>
      <xdr:rowOff>132451</xdr:rowOff>
    </xdr:to>
    <xdr:cxnSp macro="">
      <xdr:nvCxnSpPr>
        <xdr:cNvPr id="468" name="直線コネクタ 467">
          <a:extLst>
            <a:ext uri="{FF2B5EF4-FFF2-40B4-BE49-F238E27FC236}">
              <a16:creationId xmlns:a16="http://schemas.microsoft.com/office/drawing/2014/main" id="{D7B14605-7156-4331-A7D2-5DEDFE84B68B}"/>
            </a:ext>
          </a:extLst>
        </xdr:cNvPr>
        <xdr:cNvCxnSpPr/>
      </xdr:nvCxnSpPr>
      <xdr:spPr>
        <a:xfrm flipV="1">
          <a:off x="22160864" y="5983278"/>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136278</xdr:rowOff>
    </xdr:from>
    <xdr:ext cx="469744" cy="259045"/>
    <xdr:sp macro="" textlink="">
      <xdr:nvSpPr>
        <xdr:cNvPr id="469" name="【一般廃棄物処理施設】&#10;一人当たり有形固定資産（償却資産）額最小値テキスト">
          <a:extLst>
            <a:ext uri="{FF2B5EF4-FFF2-40B4-BE49-F238E27FC236}">
              <a16:creationId xmlns:a16="http://schemas.microsoft.com/office/drawing/2014/main" id="{0B8485E2-C966-40A9-B94E-FFA263A92269}"/>
            </a:ext>
          </a:extLst>
        </xdr:cNvPr>
        <xdr:cNvSpPr txBox="1"/>
      </xdr:nvSpPr>
      <xdr:spPr>
        <a:xfrm>
          <a:off x="22199600" y="716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132451</xdr:rowOff>
    </xdr:from>
    <xdr:to>
      <xdr:col>116</xdr:col>
      <xdr:colOff>152400</xdr:colOff>
      <xdr:row>41</xdr:row>
      <xdr:rowOff>132451</xdr:rowOff>
    </xdr:to>
    <xdr:cxnSp macro="">
      <xdr:nvCxnSpPr>
        <xdr:cNvPr id="470" name="直線コネクタ 469">
          <a:extLst>
            <a:ext uri="{FF2B5EF4-FFF2-40B4-BE49-F238E27FC236}">
              <a16:creationId xmlns:a16="http://schemas.microsoft.com/office/drawing/2014/main" id="{667992A9-5AEB-4860-B3D6-F7C6379DFE11}"/>
            </a:ext>
          </a:extLst>
        </xdr:cNvPr>
        <xdr:cNvCxnSpPr/>
      </xdr:nvCxnSpPr>
      <xdr:spPr>
        <a:xfrm>
          <a:off x="22072600" y="716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100655</xdr:rowOff>
    </xdr:from>
    <xdr:ext cx="690189" cy="259045"/>
    <xdr:sp macro="" textlink="">
      <xdr:nvSpPr>
        <xdr:cNvPr id="471" name="【一般廃棄物処理施設】&#10;一人当たり有形固定資産（償却資産）額最大値テキスト">
          <a:extLst>
            <a:ext uri="{FF2B5EF4-FFF2-40B4-BE49-F238E27FC236}">
              <a16:creationId xmlns:a16="http://schemas.microsoft.com/office/drawing/2014/main" id="{D7E388BD-41F8-4D5A-A27C-D821DE77FA08}"/>
            </a:ext>
          </a:extLst>
        </xdr:cNvPr>
        <xdr:cNvSpPr txBox="1"/>
      </xdr:nvSpPr>
      <xdr:spPr>
        <a:xfrm>
          <a:off x="22199600" y="5758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153978</xdr:rowOff>
    </xdr:from>
    <xdr:to>
      <xdr:col>116</xdr:col>
      <xdr:colOff>152400</xdr:colOff>
      <xdr:row>34</xdr:row>
      <xdr:rowOff>153978</xdr:rowOff>
    </xdr:to>
    <xdr:cxnSp macro="">
      <xdr:nvCxnSpPr>
        <xdr:cNvPr id="472" name="直線コネクタ 471">
          <a:extLst>
            <a:ext uri="{FF2B5EF4-FFF2-40B4-BE49-F238E27FC236}">
              <a16:creationId xmlns:a16="http://schemas.microsoft.com/office/drawing/2014/main" id="{9657B5C5-FE67-4297-921F-F68FB41720A4}"/>
            </a:ext>
          </a:extLst>
        </xdr:cNvPr>
        <xdr:cNvCxnSpPr/>
      </xdr:nvCxnSpPr>
      <xdr:spPr>
        <a:xfrm>
          <a:off x="22072600" y="5983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12892</xdr:rowOff>
    </xdr:from>
    <xdr:ext cx="599010" cy="259045"/>
    <xdr:sp macro="" textlink="">
      <xdr:nvSpPr>
        <xdr:cNvPr id="473" name="【一般廃棄物処理施設】&#10;一人当たり有形固定資産（償却資産）額平均値テキスト">
          <a:extLst>
            <a:ext uri="{FF2B5EF4-FFF2-40B4-BE49-F238E27FC236}">
              <a16:creationId xmlns:a16="http://schemas.microsoft.com/office/drawing/2014/main" id="{FA87BE5F-EF14-4D27-BCA1-54788C3A5324}"/>
            </a:ext>
          </a:extLst>
        </xdr:cNvPr>
        <xdr:cNvSpPr txBox="1"/>
      </xdr:nvSpPr>
      <xdr:spPr>
        <a:xfrm>
          <a:off x="22199600" y="6870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161465</xdr:rowOff>
    </xdr:from>
    <xdr:to>
      <xdr:col>116</xdr:col>
      <xdr:colOff>114300</xdr:colOff>
      <xdr:row>41</xdr:row>
      <xdr:rowOff>91615</xdr:rowOff>
    </xdr:to>
    <xdr:sp macro="" textlink="">
      <xdr:nvSpPr>
        <xdr:cNvPr id="474" name="フローチャート: 判断 473">
          <a:extLst>
            <a:ext uri="{FF2B5EF4-FFF2-40B4-BE49-F238E27FC236}">
              <a16:creationId xmlns:a16="http://schemas.microsoft.com/office/drawing/2014/main" id="{6ACACD35-EFEA-4E96-BD61-E2F529E8B31D}"/>
            </a:ext>
          </a:extLst>
        </xdr:cNvPr>
        <xdr:cNvSpPr/>
      </xdr:nvSpPr>
      <xdr:spPr>
        <a:xfrm>
          <a:off x="22110700" y="701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165658</xdr:rowOff>
    </xdr:from>
    <xdr:to>
      <xdr:col>112</xdr:col>
      <xdr:colOff>38100</xdr:colOff>
      <xdr:row>41</xdr:row>
      <xdr:rowOff>95808</xdr:rowOff>
    </xdr:to>
    <xdr:sp macro="" textlink="">
      <xdr:nvSpPr>
        <xdr:cNvPr id="475" name="フローチャート: 判断 474">
          <a:extLst>
            <a:ext uri="{FF2B5EF4-FFF2-40B4-BE49-F238E27FC236}">
              <a16:creationId xmlns:a16="http://schemas.microsoft.com/office/drawing/2014/main" id="{1DA32DB6-8126-4DB1-B65A-D26FF9E6530E}"/>
            </a:ext>
          </a:extLst>
        </xdr:cNvPr>
        <xdr:cNvSpPr/>
      </xdr:nvSpPr>
      <xdr:spPr>
        <a:xfrm>
          <a:off x="21272500" y="70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166962</xdr:rowOff>
    </xdr:from>
    <xdr:to>
      <xdr:col>107</xdr:col>
      <xdr:colOff>101600</xdr:colOff>
      <xdr:row>41</xdr:row>
      <xdr:rowOff>97112</xdr:rowOff>
    </xdr:to>
    <xdr:sp macro="" textlink="">
      <xdr:nvSpPr>
        <xdr:cNvPr id="476" name="フローチャート: 判断 475">
          <a:extLst>
            <a:ext uri="{FF2B5EF4-FFF2-40B4-BE49-F238E27FC236}">
              <a16:creationId xmlns:a16="http://schemas.microsoft.com/office/drawing/2014/main" id="{4F0CB701-0F2C-47DB-8376-1A364048C720}"/>
            </a:ext>
          </a:extLst>
        </xdr:cNvPr>
        <xdr:cNvSpPr/>
      </xdr:nvSpPr>
      <xdr:spPr>
        <a:xfrm>
          <a:off x="20383500" y="70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26325</xdr:rowOff>
    </xdr:from>
    <xdr:to>
      <xdr:col>102</xdr:col>
      <xdr:colOff>165100</xdr:colOff>
      <xdr:row>41</xdr:row>
      <xdr:rowOff>127925</xdr:rowOff>
    </xdr:to>
    <xdr:sp macro="" textlink="">
      <xdr:nvSpPr>
        <xdr:cNvPr id="477" name="フローチャート: 判断 476">
          <a:extLst>
            <a:ext uri="{FF2B5EF4-FFF2-40B4-BE49-F238E27FC236}">
              <a16:creationId xmlns:a16="http://schemas.microsoft.com/office/drawing/2014/main" id="{75F47E81-61B7-4028-920F-43222A517CCB}"/>
            </a:ext>
          </a:extLst>
        </xdr:cNvPr>
        <xdr:cNvSpPr/>
      </xdr:nvSpPr>
      <xdr:spPr>
        <a:xfrm>
          <a:off x="19494500" y="70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166740</xdr:rowOff>
    </xdr:from>
    <xdr:to>
      <xdr:col>98</xdr:col>
      <xdr:colOff>38100</xdr:colOff>
      <xdr:row>41</xdr:row>
      <xdr:rowOff>96890</xdr:rowOff>
    </xdr:to>
    <xdr:sp macro="" textlink="">
      <xdr:nvSpPr>
        <xdr:cNvPr id="478" name="フローチャート: 判断 477">
          <a:extLst>
            <a:ext uri="{FF2B5EF4-FFF2-40B4-BE49-F238E27FC236}">
              <a16:creationId xmlns:a16="http://schemas.microsoft.com/office/drawing/2014/main" id="{E2A8C5EA-B876-4B26-9865-7F6FD1707AA8}"/>
            </a:ext>
          </a:extLst>
        </xdr:cNvPr>
        <xdr:cNvSpPr/>
      </xdr:nvSpPr>
      <xdr:spPr>
        <a:xfrm>
          <a:off x="18605500" y="70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809EF3B8-C6B5-4635-BF17-7D82F13040D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856D3A8E-7813-4269-961D-659ED130763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78024460-F80F-429C-9C85-C2D26E2ED82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1B62C18F-ABD0-4666-A0DC-1174B03C3E7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4A9025AD-92D6-4347-A01E-98C03549AD7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9200</xdr:rowOff>
    </xdr:from>
    <xdr:to>
      <xdr:col>116</xdr:col>
      <xdr:colOff>114300</xdr:colOff>
      <xdr:row>41</xdr:row>
      <xdr:rowOff>110800</xdr:rowOff>
    </xdr:to>
    <xdr:sp macro="" textlink="">
      <xdr:nvSpPr>
        <xdr:cNvPr id="484" name="楕円 483">
          <a:extLst>
            <a:ext uri="{FF2B5EF4-FFF2-40B4-BE49-F238E27FC236}">
              <a16:creationId xmlns:a16="http://schemas.microsoft.com/office/drawing/2014/main" id="{5B767EEB-816B-41D1-9075-EEE726E16710}"/>
            </a:ext>
          </a:extLst>
        </xdr:cNvPr>
        <xdr:cNvSpPr/>
      </xdr:nvSpPr>
      <xdr:spPr>
        <a:xfrm>
          <a:off x="22110700" y="703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139892</xdr:rowOff>
    </xdr:from>
    <xdr:ext cx="599010" cy="259045"/>
    <xdr:sp macro="" textlink="">
      <xdr:nvSpPr>
        <xdr:cNvPr id="485" name="【一般廃棄物処理施設】&#10;一人当たり有形固定資産（償却資産）額該当値テキスト">
          <a:extLst>
            <a:ext uri="{FF2B5EF4-FFF2-40B4-BE49-F238E27FC236}">
              <a16:creationId xmlns:a16="http://schemas.microsoft.com/office/drawing/2014/main" id="{E962D1EB-0635-450C-9743-12DFDEFF110B}"/>
            </a:ext>
          </a:extLst>
        </xdr:cNvPr>
        <xdr:cNvSpPr txBox="1"/>
      </xdr:nvSpPr>
      <xdr:spPr>
        <a:xfrm>
          <a:off x="22199600" y="699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10730</xdr:rowOff>
    </xdr:from>
    <xdr:to>
      <xdr:col>112</xdr:col>
      <xdr:colOff>38100</xdr:colOff>
      <xdr:row>41</xdr:row>
      <xdr:rowOff>112330</xdr:rowOff>
    </xdr:to>
    <xdr:sp macro="" textlink="">
      <xdr:nvSpPr>
        <xdr:cNvPr id="486" name="楕円 485">
          <a:extLst>
            <a:ext uri="{FF2B5EF4-FFF2-40B4-BE49-F238E27FC236}">
              <a16:creationId xmlns:a16="http://schemas.microsoft.com/office/drawing/2014/main" id="{1C443143-0B01-4AEA-B723-4C85FB58FAEA}"/>
            </a:ext>
          </a:extLst>
        </xdr:cNvPr>
        <xdr:cNvSpPr/>
      </xdr:nvSpPr>
      <xdr:spPr>
        <a:xfrm>
          <a:off x="21272500" y="70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60000</xdr:rowOff>
    </xdr:from>
    <xdr:to>
      <xdr:col>116</xdr:col>
      <xdr:colOff>63500</xdr:colOff>
      <xdr:row>41</xdr:row>
      <xdr:rowOff>61530</xdr:rowOff>
    </xdr:to>
    <xdr:cxnSp macro="">
      <xdr:nvCxnSpPr>
        <xdr:cNvPr id="487" name="直線コネクタ 486">
          <a:extLst>
            <a:ext uri="{FF2B5EF4-FFF2-40B4-BE49-F238E27FC236}">
              <a16:creationId xmlns:a16="http://schemas.microsoft.com/office/drawing/2014/main" id="{0D9D523D-5BED-4988-876E-F80C07428AE8}"/>
            </a:ext>
          </a:extLst>
        </xdr:cNvPr>
        <xdr:cNvCxnSpPr/>
      </xdr:nvCxnSpPr>
      <xdr:spPr>
        <a:xfrm flipV="1">
          <a:off x="21323300" y="7089450"/>
          <a:ext cx="838200" cy="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12776</xdr:rowOff>
    </xdr:from>
    <xdr:to>
      <xdr:col>107</xdr:col>
      <xdr:colOff>101600</xdr:colOff>
      <xdr:row>41</xdr:row>
      <xdr:rowOff>114376</xdr:rowOff>
    </xdr:to>
    <xdr:sp macro="" textlink="">
      <xdr:nvSpPr>
        <xdr:cNvPr id="488" name="楕円 487">
          <a:extLst>
            <a:ext uri="{FF2B5EF4-FFF2-40B4-BE49-F238E27FC236}">
              <a16:creationId xmlns:a16="http://schemas.microsoft.com/office/drawing/2014/main" id="{BAD357E5-C614-4FBB-85C6-BBF586C7EE8B}"/>
            </a:ext>
          </a:extLst>
        </xdr:cNvPr>
        <xdr:cNvSpPr/>
      </xdr:nvSpPr>
      <xdr:spPr>
        <a:xfrm>
          <a:off x="20383500" y="704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61530</xdr:rowOff>
    </xdr:from>
    <xdr:to>
      <xdr:col>111</xdr:col>
      <xdr:colOff>177800</xdr:colOff>
      <xdr:row>41</xdr:row>
      <xdr:rowOff>63576</xdr:rowOff>
    </xdr:to>
    <xdr:cxnSp macro="">
      <xdr:nvCxnSpPr>
        <xdr:cNvPr id="489" name="直線コネクタ 488">
          <a:extLst>
            <a:ext uri="{FF2B5EF4-FFF2-40B4-BE49-F238E27FC236}">
              <a16:creationId xmlns:a16="http://schemas.microsoft.com/office/drawing/2014/main" id="{CADB7550-DF57-4B9D-B4C7-21BB22797167}"/>
            </a:ext>
          </a:extLst>
        </xdr:cNvPr>
        <xdr:cNvCxnSpPr/>
      </xdr:nvCxnSpPr>
      <xdr:spPr>
        <a:xfrm flipV="1">
          <a:off x="20434300" y="7090980"/>
          <a:ext cx="8890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66342</xdr:rowOff>
    </xdr:from>
    <xdr:to>
      <xdr:col>102</xdr:col>
      <xdr:colOff>165100</xdr:colOff>
      <xdr:row>41</xdr:row>
      <xdr:rowOff>167942</xdr:rowOff>
    </xdr:to>
    <xdr:sp macro="" textlink="">
      <xdr:nvSpPr>
        <xdr:cNvPr id="490" name="楕円 489">
          <a:extLst>
            <a:ext uri="{FF2B5EF4-FFF2-40B4-BE49-F238E27FC236}">
              <a16:creationId xmlns:a16="http://schemas.microsoft.com/office/drawing/2014/main" id="{D3CFE952-F860-4611-9787-AA55EE82B988}"/>
            </a:ext>
          </a:extLst>
        </xdr:cNvPr>
        <xdr:cNvSpPr/>
      </xdr:nvSpPr>
      <xdr:spPr>
        <a:xfrm>
          <a:off x="19494500" y="70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63576</xdr:rowOff>
    </xdr:from>
    <xdr:to>
      <xdr:col>107</xdr:col>
      <xdr:colOff>50800</xdr:colOff>
      <xdr:row>41</xdr:row>
      <xdr:rowOff>117142</xdr:rowOff>
    </xdr:to>
    <xdr:cxnSp macro="">
      <xdr:nvCxnSpPr>
        <xdr:cNvPr id="491" name="直線コネクタ 490">
          <a:extLst>
            <a:ext uri="{FF2B5EF4-FFF2-40B4-BE49-F238E27FC236}">
              <a16:creationId xmlns:a16="http://schemas.microsoft.com/office/drawing/2014/main" id="{EF05C258-3F69-479F-9F10-BA497706AD43}"/>
            </a:ext>
          </a:extLst>
        </xdr:cNvPr>
        <xdr:cNvCxnSpPr/>
      </xdr:nvCxnSpPr>
      <xdr:spPr>
        <a:xfrm flipV="1">
          <a:off x="19545300" y="7093026"/>
          <a:ext cx="889000" cy="5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66708</xdr:rowOff>
    </xdr:from>
    <xdr:to>
      <xdr:col>98</xdr:col>
      <xdr:colOff>38100</xdr:colOff>
      <xdr:row>41</xdr:row>
      <xdr:rowOff>168308</xdr:rowOff>
    </xdr:to>
    <xdr:sp macro="" textlink="">
      <xdr:nvSpPr>
        <xdr:cNvPr id="492" name="楕円 491">
          <a:extLst>
            <a:ext uri="{FF2B5EF4-FFF2-40B4-BE49-F238E27FC236}">
              <a16:creationId xmlns:a16="http://schemas.microsoft.com/office/drawing/2014/main" id="{A839EFF5-31FF-43AB-91C9-56D0D4A78DCA}"/>
            </a:ext>
          </a:extLst>
        </xdr:cNvPr>
        <xdr:cNvSpPr/>
      </xdr:nvSpPr>
      <xdr:spPr>
        <a:xfrm>
          <a:off x="18605500" y="709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117142</xdr:rowOff>
    </xdr:from>
    <xdr:to>
      <xdr:col>102</xdr:col>
      <xdr:colOff>114300</xdr:colOff>
      <xdr:row>41</xdr:row>
      <xdr:rowOff>117508</xdr:rowOff>
    </xdr:to>
    <xdr:cxnSp macro="">
      <xdr:nvCxnSpPr>
        <xdr:cNvPr id="493" name="直線コネクタ 492">
          <a:extLst>
            <a:ext uri="{FF2B5EF4-FFF2-40B4-BE49-F238E27FC236}">
              <a16:creationId xmlns:a16="http://schemas.microsoft.com/office/drawing/2014/main" id="{CB96682F-CA49-49AC-96B9-9F569A510307}"/>
            </a:ext>
          </a:extLst>
        </xdr:cNvPr>
        <xdr:cNvCxnSpPr/>
      </xdr:nvCxnSpPr>
      <xdr:spPr>
        <a:xfrm flipV="1">
          <a:off x="18656300" y="7146592"/>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112335</xdr:rowOff>
    </xdr:from>
    <xdr:ext cx="599010" cy="259045"/>
    <xdr:sp macro="" textlink="">
      <xdr:nvSpPr>
        <xdr:cNvPr id="494" name="n_1aveValue【一般廃棄物処理施設】&#10;一人当たり有形固定資産（償却資産）額">
          <a:extLst>
            <a:ext uri="{FF2B5EF4-FFF2-40B4-BE49-F238E27FC236}">
              <a16:creationId xmlns:a16="http://schemas.microsoft.com/office/drawing/2014/main" id="{73AF46B2-5D09-4676-B26A-7B43D1E85DE5}"/>
            </a:ext>
          </a:extLst>
        </xdr:cNvPr>
        <xdr:cNvSpPr txBox="1"/>
      </xdr:nvSpPr>
      <xdr:spPr>
        <a:xfrm>
          <a:off x="21011095" y="679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113639</xdr:rowOff>
    </xdr:from>
    <xdr:ext cx="599010" cy="259045"/>
    <xdr:sp macro="" textlink="">
      <xdr:nvSpPr>
        <xdr:cNvPr id="495" name="n_2aveValue【一般廃棄物処理施設】&#10;一人当たり有形固定資産（償却資産）額">
          <a:extLst>
            <a:ext uri="{FF2B5EF4-FFF2-40B4-BE49-F238E27FC236}">
              <a16:creationId xmlns:a16="http://schemas.microsoft.com/office/drawing/2014/main" id="{2C58EF22-F7FE-4DB4-AE7B-598C201BF68B}"/>
            </a:ext>
          </a:extLst>
        </xdr:cNvPr>
        <xdr:cNvSpPr txBox="1"/>
      </xdr:nvSpPr>
      <xdr:spPr>
        <a:xfrm>
          <a:off x="20134795" y="680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144452</xdr:rowOff>
    </xdr:from>
    <xdr:ext cx="599010" cy="259045"/>
    <xdr:sp macro="" textlink="">
      <xdr:nvSpPr>
        <xdr:cNvPr id="496" name="n_3aveValue【一般廃棄物処理施設】&#10;一人当たり有形固定資産（償却資産）額">
          <a:extLst>
            <a:ext uri="{FF2B5EF4-FFF2-40B4-BE49-F238E27FC236}">
              <a16:creationId xmlns:a16="http://schemas.microsoft.com/office/drawing/2014/main" id="{A7053C52-DBBA-4BC0-9EE1-E514981635E0}"/>
            </a:ext>
          </a:extLst>
        </xdr:cNvPr>
        <xdr:cNvSpPr txBox="1"/>
      </xdr:nvSpPr>
      <xdr:spPr>
        <a:xfrm>
          <a:off x="19245795" y="683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113417</xdr:rowOff>
    </xdr:from>
    <xdr:ext cx="599010" cy="259045"/>
    <xdr:sp macro="" textlink="">
      <xdr:nvSpPr>
        <xdr:cNvPr id="497" name="n_4aveValue【一般廃棄物処理施設】&#10;一人当たり有形固定資産（償却資産）額">
          <a:extLst>
            <a:ext uri="{FF2B5EF4-FFF2-40B4-BE49-F238E27FC236}">
              <a16:creationId xmlns:a16="http://schemas.microsoft.com/office/drawing/2014/main" id="{10CC94A7-F639-4831-AC38-BEFD3BAC5860}"/>
            </a:ext>
          </a:extLst>
        </xdr:cNvPr>
        <xdr:cNvSpPr txBox="1"/>
      </xdr:nvSpPr>
      <xdr:spPr>
        <a:xfrm>
          <a:off x="18356795" y="679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103457</xdr:rowOff>
    </xdr:from>
    <xdr:ext cx="599010" cy="259045"/>
    <xdr:sp macro="" textlink="">
      <xdr:nvSpPr>
        <xdr:cNvPr id="498" name="n_1mainValue【一般廃棄物処理施設】&#10;一人当たり有形固定資産（償却資産）額">
          <a:extLst>
            <a:ext uri="{FF2B5EF4-FFF2-40B4-BE49-F238E27FC236}">
              <a16:creationId xmlns:a16="http://schemas.microsoft.com/office/drawing/2014/main" id="{3113A538-875F-44ED-9AD6-DB2C311667AC}"/>
            </a:ext>
          </a:extLst>
        </xdr:cNvPr>
        <xdr:cNvSpPr txBox="1"/>
      </xdr:nvSpPr>
      <xdr:spPr>
        <a:xfrm>
          <a:off x="21011095" y="7132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105503</xdr:rowOff>
    </xdr:from>
    <xdr:ext cx="599010" cy="259045"/>
    <xdr:sp macro="" textlink="">
      <xdr:nvSpPr>
        <xdr:cNvPr id="499" name="n_2mainValue【一般廃棄物処理施設】&#10;一人当たり有形固定資産（償却資産）額">
          <a:extLst>
            <a:ext uri="{FF2B5EF4-FFF2-40B4-BE49-F238E27FC236}">
              <a16:creationId xmlns:a16="http://schemas.microsoft.com/office/drawing/2014/main" id="{65F3C110-2BD1-43E0-9FB9-72DB7A3DA905}"/>
            </a:ext>
          </a:extLst>
        </xdr:cNvPr>
        <xdr:cNvSpPr txBox="1"/>
      </xdr:nvSpPr>
      <xdr:spPr>
        <a:xfrm>
          <a:off x="20134795" y="7134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159069</xdr:rowOff>
    </xdr:from>
    <xdr:ext cx="534377" cy="259045"/>
    <xdr:sp macro="" textlink="">
      <xdr:nvSpPr>
        <xdr:cNvPr id="500" name="n_3mainValue【一般廃棄物処理施設】&#10;一人当たり有形固定資産（償却資産）額">
          <a:extLst>
            <a:ext uri="{FF2B5EF4-FFF2-40B4-BE49-F238E27FC236}">
              <a16:creationId xmlns:a16="http://schemas.microsoft.com/office/drawing/2014/main" id="{BEFC9D10-5E22-4B26-BF02-DC5EA60AC117}"/>
            </a:ext>
          </a:extLst>
        </xdr:cNvPr>
        <xdr:cNvSpPr txBox="1"/>
      </xdr:nvSpPr>
      <xdr:spPr>
        <a:xfrm>
          <a:off x="19278111" y="718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159435</xdr:rowOff>
    </xdr:from>
    <xdr:ext cx="534377" cy="259045"/>
    <xdr:sp macro="" textlink="">
      <xdr:nvSpPr>
        <xdr:cNvPr id="501" name="n_4mainValue【一般廃棄物処理施設】&#10;一人当たり有形固定資産（償却資産）額">
          <a:extLst>
            <a:ext uri="{FF2B5EF4-FFF2-40B4-BE49-F238E27FC236}">
              <a16:creationId xmlns:a16="http://schemas.microsoft.com/office/drawing/2014/main" id="{BDFB86B0-75BE-48E4-BA8E-5E97DD39C20B}"/>
            </a:ext>
          </a:extLst>
        </xdr:cNvPr>
        <xdr:cNvSpPr txBox="1"/>
      </xdr:nvSpPr>
      <xdr:spPr>
        <a:xfrm>
          <a:off x="18389111" y="718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C110A892-A712-4C83-B94B-425EC12133E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D33E12CC-FB8A-41B4-A4DD-53201E28305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A3D8EF5E-906B-42DA-9C10-0676EF133D5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F014655B-B77C-4A5B-B85A-4D90BEB3395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A87F5E94-7E9C-40DA-A3CF-EF3FF75AF3C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D15727F5-2266-411C-B575-9E0EEFF10E6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5AB41415-A5C8-4C82-B033-57D15A87441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C921A6CA-465C-4C5C-B1D6-E80298C9B2D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978CD56E-5FF5-48C0-9C62-1FC54BC741D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8FB8AEDC-672E-4C7A-95CB-3B0BCC0F92C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5D0096E3-2053-42EB-89BA-45B30A1EB46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a:extLst>
            <a:ext uri="{FF2B5EF4-FFF2-40B4-BE49-F238E27FC236}">
              <a16:creationId xmlns:a16="http://schemas.microsoft.com/office/drawing/2014/main" id="{86DB0ED9-D92F-4AC7-ADDC-893D275E304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4" name="テキスト ボックス 513">
          <a:extLst>
            <a:ext uri="{FF2B5EF4-FFF2-40B4-BE49-F238E27FC236}">
              <a16:creationId xmlns:a16="http://schemas.microsoft.com/office/drawing/2014/main" id="{73066AB1-DE5A-4531-9CB7-2B29D88FAE3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a:extLst>
            <a:ext uri="{FF2B5EF4-FFF2-40B4-BE49-F238E27FC236}">
              <a16:creationId xmlns:a16="http://schemas.microsoft.com/office/drawing/2014/main" id="{313B6224-F71C-4DEE-9351-6FB5BC449E4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a:extLst>
            <a:ext uri="{FF2B5EF4-FFF2-40B4-BE49-F238E27FC236}">
              <a16:creationId xmlns:a16="http://schemas.microsoft.com/office/drawing/2014/main" id="{AA039519-90D9-4F3F-A910-324046A9144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a:extLst>
            <a:ext uri="{FF2B5EF4-FFF2-40B4-BE49-F238E27FC236}">
              <a16:creationId xmlns:a16="http://schemas.microsoft.com/office/drawing/2014/main" id="{C061B07D-D181-43C3-95D0-162B7C95BD3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a:extLst>
            <a:ext uri="{FF2B5EF4-FFF2-40B4-BE49-F238E27FC236}">
              <a16:creationId xmlns:a16="http://schemas.microsoft.com/office/drawing/2014/main" id="{AABAE28B-5634-4147-8499-9A73AD0D985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a:extLst>
            <a:ext uri="{FF2B5EF4-FFF2-40B4-BE49-F238E27FC236}">
              <a16:creationId xmlns:a16="http://schemas.microsoft.com/office/drawing/2014/main" id="{734765CF-91D8-46F9-979B-3323A5D37C2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a:extLst>
            <a:ext uri="{FF2B5EF4-FFF2-40B4-BE49-F238E27FC236}">
              <a16:creationId xmlns:a16="http://schemas.microsoft.com/office/drawing/2014/main" id="{C342BA54-DC5C-4A08-B690-046E8690189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a:extLst>
            <a:ext uri="{FF2B5EF4-FFF2-40B4-BE49-F238E27FC236}">
              <a16:creationId xmlns:a16="http://schemas.microsoft.com/office/drawing/2014/main" id="{320EA24B-D956-4486-9120-805B5A21653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2" name="テキスト ボックス 521">
          <a:extLst>
            <a:ext uri="{FF2B5EF4-FFF2-40B4-BE49-F238E27FC236}">
              <a16:creationId xmlns:a16="http://schemas.microsoft.com/office/drawing/2014/main" id="{9FF12BF6-6D82-4EE5-AB0C-590365C4531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a16="http://schemas.microsoft.com/office/drawing/2014/main" id="{8550F33E-F1F8-44A7-94CC-5803F3BDCFD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a:extLst>
            <a:ext uri="{FF2B5EF4-FFF2-40B4-BE49-F238E27FC236}">
              <a16:creationId xmlns:a16="http://schemas.microsoft.com/office/drawing/2014/main" id="{A091D9EA-1587-4D48-9979-9ACC27CBFDB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525" name="直線コネクタ 524">
          <a:extLst>
            <a:ext uri="{FF2B5EF4-FFF2-40B4-BE49-F238E27FC236}">
              <a16:creationId xmlns:a16="http://schemas.microsoft.com/office/drawing/2014/main" id="{CBBF1834-8361-46F1-AB66-E5AC117C34B0}"/>
            </a:ext>
          </a:extLst>
        </xdr:cNvPr>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526" name="【保健センター・保健所】&#10;有形固定資産減価償却率最小値テキスト">
          <a:extLst>
            <a:ext uri="{FF2B5EF4-FFF2-40B4-BE49-F238E27FC236}">
              <a16:creationId xmlns:a16="http://schemas.microsoft.com/office/drawing/2014/main" id="{12FBCFE5-62CA-42DB-883E-7D51EB46F963}"/>
            </a:ext>
          </a:extLst>
        </xdr:cNvPr>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527" name="直線コネクタ 526">
          <a:extLst>
            <a:ext uri="{FF2B5EF4-FFF2-40B4-BE49-F238E27FC236}">
              <a16:creationId xmlns:a16="http://schemas.microsoft.com/office/drawing/2014/main" id="{EBC3226D-57E5-4D88-85AD-E4C45D582817}"/>
            </a:ext>
          </a:extLst>
        </xdr:cNvPr>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528" name="【保健センター・保健所】&#10;有形固定資産減価償却率最大値テキスト">
          <a:extLst>
            <a:ext uri="{FF2B5EF4-FFF2-40B4-BE49-F238E27FC236}">
              <a16:creationId xmlns:a16="http://schemas.microsoft.com/office/drawing/2014/main" id="{B4B3CEC4-01F8-441B-8D14-26ED0CF1254B}"/>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29" name="直線コネクタ 528">
          <a:extLst>
            <a:ext uri="{FF2B5EF4-FFF2-40B4-BE49-F238E27FC236}">
              <a16:creationId xmlns:a16="http://schemas.microsoft.com/office/drawing/2014/main" id="{F8AEA26F-D7EC-4CFE-8BCF-DE100895AB67}"/>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78757</xdr:rowOff>
    </xdr:from>
    <xdr:ext cx="405111" cy="259045"/>
    <xdr:sp macro="" textlink="">
      <xdr:nvSpPr>
        <xdr:cNvPr id="530" name="【保健センター・保健所】&#10;有形固定資産減価償却率平均値テキスト">
          <a:extLst>
            <a:ext uri="{FF2B5EF4-FFF2-40B4-BE49-F238E27FC236}">
              <a16:creationId xmlns:a16="http://schemas.microsoft.com/office/drawing/2014/main" id="{A71430E8-961A-4179-87C4-D4901239E334}"/>
            </a:ext>
          </a:extLst>
        </xdr:cNvPr>
        <xdr:cNvSpPr txBox="1"/>
      </xdr:nvSpPr>
      <xdr:spPr>
        <a:xfrm>
          <a:off x="16357600" y="1036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531" name="フローチャート: 判断 530">
          <a:extLst>
            <a:ext uri="{FF2B5EF4-FFF2-40B4-BE49-F238E27FC236}">
              <a16:creationId xmlns:a16="http://schemas.microsoft.com/office/drawing/2014/main" id="{D7B247D3-6F97-41DC-8706-79FDED43FF7E}"/>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532" name="フローチャート: 判断 531">
          <a:extLst>
            <a:ext uri="{FF2B5EF4-FFF2-40B4-BE49-F238E27FC236}">
              <a16:creationId xmlns:a16="http://schemas.microsoft.com/office/drawing/2014/main" id="{040DAA83-3F74-4619-98D1-023633A54261}"/>
            </a:ext>
          </a:extLst>
        </xdr:cNvPr>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533" name="フローチャート: 判断 532">
          <a:extLst>
            <a:ext uri="{FF2B5EF4-FFF2-40B4-BE49-F238E27FC236}">
              <a16:creationId xmlns:a16="http://schemas.microsoft.com/office/drawing/2014/main" id="{7CAD3238-6549-42A6-9964-709096316B37}"/>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534" name="フローチャート: 判断 533">
          <a:extLst>
            <a:ext uri="{FF2B5EF4-FFF2-40B4-BE49-F238E27FC236}">
              <a16:creationId xmlns:a16="http://schemas.microsoft.com/office/drawing/2014/main" id="{67ED05A1-5C71-41C3-B997-8C53984BF3C8}"/>
            </a:ext>
          </a:extLst>
        </xdr:cNvPr>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5" name="フローチャート: 判断 534">
          <a:extLst>
            <a:ext uri="{FF2B5EF4-FFF2-40B4-BE49-F238E27FC236}">
              <a16:creationId xmlns:a16="http://schemas.microsoft.com/office/drawing/2014/main" id="{551F115D-B5D9-4811-A827-351BC0330173}"/>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BD1DD96D-0E66-4468-8A99-D24A745ECED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29DF5A2-B5C7-4D43-9B7A-B4930EEF792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521358F6-C05A-4138-A63C-CFD8DE6D977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4213738A-2DD6-4D53-8F35-1534C2F187F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963B2C7C-9E86-4A45-A878-728B7CDA452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40640</xdr:rowOff>
    </xdr:from>
    <xdr:to>
      <xdr:col>85</xdr:col>
      <xdr:colOff>177800</xdr:colOff>
      <xdr:row>63</xdr:row>
      <xdr:rowOff>142240</xdr:rowOff>
    </xdr:to>
    <xdr:sp macro="" textlink="">
      <xdr:nvSpPr>
        <xdr:cNvPr id="541" name="楕円 540">
          <a:extLst>
            <a:ext uri="{FF2B5EF4-FFF2-40B4-BE49-F238E27FC236}">
              <a16:creationId xmlns:a16="http://schemas.microsoft.com/office/drawing/2014/main" id="{3FB8043C-B5CC-4BF8-A52F-B72488A86276}"/>
            </a:ext>
          </a:extLst>
        </xdr:cNvPr>
        <xdr:cNvSpPr/>
      </xdr:nvSpPr>
      <xdr:spPr>
        <a:xfrm>
          <a:off x="16268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19067</xdr:rowOff>
    </xdr:from>
    <xdr:ext cx="405111" cy="259045"/>
    <xdr:sp macro="" textlink="">
      <xdr:nvSpPr>
        <xdr:cNvPr id="542" name="【保健センター・保健所】&#10;有形固定資産減価償却率該当値テキスト">
          <a:extLst>
            <a:ext uri="{FF2B5EF4-FFF2-40B4-BE49-F238E27FC236}">
              <a16:creationId xmlns:a16="http://schemas.microsoft.com/office/drawing/2014/main" id="{EA6FDC88-9014-4B19-8E56-0CE42D9DEF52}"/>
            </a:ext>
          </a:extLst>
        </xdr:cNvPr>
        <xdr:cNvSpPr txBox="1"/>
      </xdr:nvSpPr>
      <xdr:spPr>
        <a:xfrm>
          <a:off x="16357600"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6350</xdr:rowOff>
    </xdr:from>
    <xdr:to>
      <xdr:col>81</xdr:col>
      <xdr:colOff>101600</xdr:colOff>
      <xdr:row>63</xdr:row>
      <xdr:rowOff>107950</xdr:rowOff>
    </xdr:to>
    <xdr:sp macro="" textlink="">
      <xdr:nvSpPr>
        <xdr:cNvPr id="543" name="楕円 542">
          <a:extLst>
            <a:ext uri="{FF2B5EF4-FFF2-40B4-BE49-F238E27FC236}">
              <a16:creationId xmlns:a16="http://schemas.microsoft.com/office/drawing/2014/main" id="{099EE1EB-5FB9-4AB0-AEDC-ECA753BE6F2E}"/>
            </a:ext>
          </a:extLst>
        </xdr:cNvPr>
        <xdr:cNvSpPr/>
      </xdr:nvSpPr>
      <xdr:spPr>
        <a:xfrm>
          <a:off x="15430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57150</xdr:rowOff>
    </xdr:from>
    <xdr:to>
      <xdr:col>85</xdr:col>
      <xdr:colOff>127000</xdr:colOff>
      <xdr:row>63</xdr:row>
      <xdr:rowOff>91440</xdr:rowOff>
    </xdr:to>
    <xdr:cxnSp macro="">
      <xdr:nvCxnSpPr>
        <xdr:cNvPr id="544" name="直線コネクタ 543">
          <a:extLst>
            <a:ext uri="{FF2B5EF4-FFF2-40B4-BE49-F238E27FC236}">
              <a16:creationId xmlns:a16="http://schemas.microsoft.com/office/drawing/2014/main" id="{99859888-5C16-4B3F-9A82-50A471AB788B}"/>
            </a:ext>
          </a:extLst>
        </xdr:cNvPr>
        <xdr:cNvCxnSpPr/>
      </xdr:nvCxnSpPr>
      <xdr:spPr>
        <a:xfrm>
          <a:off x="15481300" y="108585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139700</xdr:rowOff>
    </xdr:from>
    <xdr:to>
      <xdr:col>76</xdr:col>
      <xdr:colOff>165100</xdr:colOff>
      <xdr:row>63</xdr:row>
      <xdr:rowOff>69850</xdr:rowOff>
    </xdr:to>
    <xdr:sp macro="" textlink="">
      <xdr:nvSpPr>
        <xdr:cNvPr id="545" name="楕円 544">
          <a:extLst>
            <a:ext uri="{FF2B5EF4-FFF2-40B4-BE49-F238E27FC236}">
              <a16:creationId xmlns:a16="http://schemas.microsoft.com/office/drawing/2014/main" id="{9D5895D9-46CF-460F-8DBD-5B28D13FC265}"/>
            </a:ext>
          </a:extLst>
        </xdr:cNvPr>
        <xdr:cNvSpPr/>
      </xdr:nvSpPr>
      <xdr:spPr>
        <a:xfrm>
          <a:off x="14541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19050</xdr:rowOff>
    </xdr:from>
    <xdr:to>
      <xdr:col>81</xdr:col>
      <xdr:colOff>50800</xdr:colOff>
      <xdr:row>63</xdr:row>
      <xdr:rowOff>57150</xdr:rowOff>
    </xdr:to>
    <xdr:cxnSp macro="">
      <xdr:nvCxnSpPr>
        <xdr:cNvPr id="546" name="直線コネクタ 545">
          <a:extLst>
            <a:ext uri="{FF2B5EF4-FFF2-40B4-BE49-F238E27FC236}">
              <a16:creationId xmlns:a16="http://schemas.microsoft.com/office/drawing/2014/main" id="{EDDA649A-1EAE-4652-AC93-3B87C2763EE1}"/>
            </a:ext>
          </a:extLst>
        </xdr:cNvPr>
        <xdr:cNvCxnSpPr/>
      </xdr:nvCxnSpPr>
      <xdr:spPr>
        <a:xfrm>
          <a:off x="14592300" y="1082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101600</xdr:rowOff>
    </xdr:from>
    <xdr:to>
      <xdr:col>72</xdr:col>
      <xdr:colOff>38100</xdr:colOff>
      <xdr:row>63</xdr:row>
      <xdr:rowOff>31750</xdr:rowOff>
    </xdr:to>
    <xdr:sp macro="" textlink="">
      <xdr:nvSpPr>
        <xdr:cNvPr id="547" name="楕円 546">
          <a:extLst>
            <a:ext uri="{FF2B5EF4-FFF2-40B4-BE49-F238E27FC236}">
              <a16:creationId xmlns:a16="http://schemas.microsoft.com/office/drawing/2014/main" id="{9145C360-0312-48BD-909B-676950BAB3FD}"/>
            </a:ext>
          </a:extLst>
        </xdr:cNvPr>
        <xdr:cNvSpPr/>
      </xdr:nvSpPr>
      <xdr:spPr>
        <a:xfrm>
          <a:off x="1365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152400</xdr:rowOff>
    </xdr:from>
    <xdr:to>
      <xdr:col>76</xdr:col>
      <xdr:colOff>114300</xdr:colOff>
      <xdr:row>63</xdr:row>
      <xdr:rowOff>19050</xdr:rowOff>
    </xdr:to>
    <xdr:cxnSp macro="">
      <xdr:nvCxnSpPr>
        <xdr:cNvPr id="548" name="直線コネクタ 547">
          <a:extLst>
            <a:ext uri="{FF2B5EF4-FFF2-40B4-BE49-F238E27FC236}">
              <a16:creationId xmlns:a16="http://schemas.microsoft.com/office/drawing/2014/main" id="{21602BB3-43B6-46DA-838D-D862CEB917A2}"/>
            </a:ext>
          </a:extLst>
        </xdr:cNvPr>
        <xdr:cNvCxnSpPr/>
      </xdr:nvCxnSpPr>
      <xdr:spPr>
        <a:xfrm>
          <a:off x="13703300" y="1078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63500</xdr:rowOff>
    </xdr:from>
    <xdr:to>
      <xdr:col>67</xdr:col>
      <xdr:colOff>101600</xdr:colOff>
      <xdr:row>62</xdr:row>
      <xdr:rowOff>165100</xdr:rowOff>
    </xdr:to>
    <xdr:sp macro="" textlink="">
      <xdr:nvSpPr>
        <xdr:cNvPr id="549" name="楕円 548">
          <a:extLst>
            <a:ext uri="{FF2B5EF4-FFF2-40B4-BE49-F238E27FC236}">
              <a16:creationId xmlns:a16="http://schemas.microsoft.com/office/drawing/2014/main" id="{3A320180-ACDB-4B0B-8891-CA001B685189}"/>
            </a:ext>
          </a:extLst>
        </xdr:cNvPr>
        <xdr:cNvSpPr/>
      </xdr:nvSpPr>
      <xdr:spPr>
        <a:xfrm>
          <a:off x="1276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114300</xdr:rowOff>
    </xdr:from>
    <xdr:to>
      <xdr:col>71</xdr:col>
      <xdr:colOff>177800</xdr:colOff>
      <xdr:row>62</xdr:row>
      <xdr:rowOff>152400</xdr:rowOff>
    </xdr:to>
    <xdr:cxnSp macro="">
      <xdr:nvCxnSpPr>
        <xdr:cNvPr id="550" name="直線コネクタ 549">
          <a:extLst>
            <a:ext uri="{FF2B5EF4-FFF2-40B4-BE49-F238E27FC236}">
              <a16:creationId xmlns:a16="http://schemas.microsoft.com/office/drawing/2014/main" id="{20AA2C2E-62E1-4304-8130-DA6CD874F800}"/>
            </a:ext>
          </a:extLst>
        </xdr:cNvPr>
        <xdr:cNvCxnSpPr/>
      </xdr:nvCxnSpPr>
      <xdr:spPr>
        <a:xfrm>
          <a:off x="12814300" y="1074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141622</xdr:rowOff>
    </xdr:from>
    <xdr:ext cx="405111" cy="259045"/>
    <xdr:sp macro="" textlink="">
      <xdr:nvSpPr>
        <xdr:cNvPr id="551" name="n_1aveValue【保健センター・保健所】&#10;有形固定資産減価償却率">
          <a:extLst>
            <a:ext uri="{FF2B5EF4-FFF2-40B4-BE49-F238E27FC236}">
              <a16:creationId xmlns:a16="http://schemas.microsoft.com/office/drawing/2014/main" id="{0EAF7393-C250-488B-A551-39A03C14D054}"/>
            </a:ext>
          </a:extLst>
        </xdr:cNvPr>
        <xdr:cNvSpPr txBox="1"/>
      </xdr:nvSpPr>
      <xdr:spPr>
        <a:xfrm>
          <a:off x="152660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552" name="n_2aveValue【保健センター・保健所】&#10;有形固定資産減価償却率">
          <a:extLst>
            <a:ext uri="{FF2B5EF4-FFF2-40B4-BE49-F238E27FC236}">
              <a16:creationId xmlns:a16="http://schemas.microsoft.com/office/drawing/2014/main" id="{17945962-A71F-4B79-8E6C-3365D5AFB280}"/>
            </a:ext>
          </a:extLst>
        </xdr:cNvPr>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141622</xdr:rowOff>
    </xdr:from>
    <xdr:ext cx="405111" cy="259045"/>
    <xdr:sp macro="" textlink="">
      <xdr:nvSpPr>
        <xdr:cNvPr id="553" name="n_3aveValue【保健センター・保健所】&#10;有形固定資産減価償却率">
          <a:extLst>
            <a:ext uri="{FF2B5EF4-FFF2-40B4-BE49-F238E27FC236}">
              <a16:creationId xmlns:a16="http://schemas.microsoft.com/office/drawing/2014/main" id="{AE1BCDEB-D42B-40F5-8B9E-30CD0E4F290C}"/>
            </a:ext>
          </a:extLst>
        </xdr:cNvPr>
        <xdr:cNvSpPr txBox="1"/>
      </xdr:nvSpPr>
      <xdr:spPr>
        <a:xfrm>
          <a:off x="13500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554" name="n_4aveValue【保健センター・保健所】&#10;有形固定資産減価償却率">
          <a:extLst>
            <a:ext uri="{FF2B5EF4-FFF2-40B4-BE49-F238E27FC236}">
              <a16:creationId xmlns:a16="http://schemas.microsoft.com/office/drawing/2014/main" id="{182DE525-5E4D-4504-8ACF-5C2F4D9ACEB0}"/>
            </a:ext>
          </a:extLst>
        </xdr:cNvPr>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99077</xdr:rowOff>
    </xdr:from>
    <xdr:ext cx="405111" cy="259045"/>
    <xdr:sp macro="" textlink="">
      <xdr:nvSpPr>
        <xdr:cNvPr id="555" name="n_1mainValue【保健センター・保健所】&#10;有形固定資産減価償却率">
          <a:extLst>
            <a:ext uri="{FF2B5EF4-FFF2-40B4-BE49-F238E27FC236}">
              <a16:creationId xmlns:a16="http://schemas.microsoft.com/office/drawing/2014/main" id="{10DBCE9C-3384-475A-808B-C8B009881F7E}"/>
            </a:ext>
          </a:extLst>
        </xdr:cNvPr>
        <xdr:cNvSpPr txBox="1"/>
      </xdr:nvSpPr>
      <xdr:spPr>
        <a:xfrm>
          <a:off x="152660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60977</xdr:rowOff>
    </xdr:from>
    <xdr:ext cx="405111" cy="259045"/>
    <xdr:sp macro="" textlink="">
      <xdr:nvSpPr>
        <xdr:cNvPr id="556" name="n_2mainValue【保健センター・保健所】&#10;有形固定資産減価償却率">
          <a:extLst>
            <a:ext uri="{FF2B5EF4-FFF2-40B4-BE49-F238E27FC236}">
              <a16:creationId xmlns:a16="http://schemas.microsoft.com/office/drawing/2014/main" id="{997FD958-97F6-46E5-9F3B-0DD1220EC818}"/>
            </a:ext>
          </a:extLst>
        </xdr:cNvPr>
        <xdr:cNvSpPr txBox="1"/>
      </xdr:nvSpPr>
      <xdr:spPr>
        <a:xfrm>
          <a:off x="143897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22877</xdr:rowOff>
    </xdr:from>
    <xdr:ext cx="405111" cy="259045"/>
    <xdr:sp macro="" textlink="">
      <xdr:nvSpPr>
        <xdr:cNvPr id="557" name="n_3mainValue【保健センター・保健所】&#10;有形固定資産減価償却率">
          <a:extLst>
            <a:ext uri="{FF2B5EF4-FFF2-40B4-BE49-F238E27FC236}">
              <a16:creationId xmlns:a16="http://schemas.microsoft.com/office/drawing/2014/main" id="{8D5650F4-AAA9-44EE-B58E-92C3201F8A07}"/>
            </a:ext>
          </a:extLst>
        </xdr:cNvPr>
        <xdr:cNvSpPr txBox="1"/>
      </xdr:nvSpPr>
      <xdr:spPr>
        <a:xfrm>
          <a:off x="135007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156227</xdr:rowOff>
    </xdr:from>
    <xdr:ext cx="405111" cy="259045"/>
    <xdr:sp macro="" textlink="">
      <xdr:nvSpPr>
        <xdr:cNvPr id="558" name="n_4mainValue【保健センター・保健所】&#10;有形固定資産減価償却率">
          <a:extLst>
            <a:ext uri="{FF2B5EF4-FFF2-40B4-BE49-F238E27FC236}">
              <a16:creationId xmlns:a16="http://schemas.microsoft.com/office/drawing/2014/main" id="{3EE43E2F-D7CA-44CC-BB04-F2BF5E7738FC}"/>
            </a:ext>
          </a:extLst>
        </xdr:cNvPr>
        <xdr:cNvSpPr txBox="1"/>
      </xdr:nvSpPr>
      <xdr:spPr>
        <a:xfrm>
          <a:off x="12611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478CCD03-D5B2-4B56-A1D0-B16E53E9DEE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C134434B-FA8D-45DC-86B1-8B1F10C7CD1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53C01340-E402-4989-B059-7957E6C4AD2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3A995924-ABF8-4CF0-B326-A675E5CDB11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3C4C8505-E777-4912-93B1-DBF023A4352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30E0A55E-98E3-4E5E-9382-64DA06E2624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1E18DFE8-D4B9-4732-B630-B4CF73E5313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54BC7B26-2190-41C4-B174-2CE715C9B3E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62941AF1-3841-4228-AC85-D16506527D6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CA2AE537-30E3-46F5-ADAB-9A05FD7D905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a:extLst>
            <a:ext uri="{FF2B5EF4-FFF2-40B4-BE49-F238E27FC236}">
              <a16:creationId xmlns:a16="http://schemas.microsoft.com/office/drawing/2014/main" id="{4F40D253-D7F4-41C8-BA2F-5DD71FB2D92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a:extLst>
            <a:ext uri="{FF2B5EF4-FFF2-40B4-BE49-F238E27FC236}">
              <a16:creationId xmlns:a16="http://schemas.microsoft.com/office/drawing/2014/main" id="{E19DDC30-9993-4230-A153-C8F9084B930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a:extLst>
            <a:ext uri="{FF2B5EF4-FFF2-40B4-BE49-F238E27FC236}">
              <a16:creationId xmlns:a16="http://schemas.microsoft.com/office/drawing/2014/main" id="{185425F5-903F-47C8-A2C5-8A555492FDC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a:extLst>
            <a:ext uri="{FF2B5EF4-FFF2-40B4-BE49-F238E27FC236}">
              <a16:creationId xmlns:a16="http://schemas.microsoft.com/office/drawing/2014/main" id="{48BD3516-3BA7-4F57-BF36-F5D28652934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a:extLst>
            <a:ext uri="{FF2B5EF4-FFF2-40B4-BE49-F238E27FC236}">
              <a16:creationId xmlns:a16="http://schemas.microsoft.com/office/drawing/2014/main" id="{27309D1F-DE7D-414E-8732-3FD3658BAAC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a:extLst>
            <a:ext uri="{FF2B5EF4-FFF2-40B4-BE49-F238E27FC236}">
              <a16:creationId xmlns:a16="http://schemas.microsoft.com/office/drawing/2014/main" id="{6ABC96FE-1899-427A-8686-DA0538A070A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a:extLst>
            <a:ext uri="{FF2B5EF4-FFF2-40B4-BE49-F238E27FC236}">
              <a16:creationId xmlns:a16="http://schemas.microsoft.com/office/drawing/2014/main" id="{006A172E-1AAF-415F-989E-7490F0AC4F6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a:extLst>
            <a:ext uri="{FF2B5EF4-FFF2-40B4-BE49-F238E27FC236}">
              <a16:creationId xmlns:a16="http://schemas.microsoft.com/office/drawing/2014/main" id="{57985B0F-15D7-4DE2-992A-DF1A631732C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a:extLst>
            <a:ext uri="{FF2B5EF4-FFF2-40B4-BE49-F238E27FC236}">
              <a16:creationId xmlns:a16="http://schemas.microsoft.com/office/drawing/2014/main" id="{76951E78-BAFA-4080-852D-3C15760BB95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a:extLst>
            <a:ext uri="{FF2B5EF4-FFF2-40B4-BE49-F238E27FC236}">
              <a16:creationId xmlns:a16="http://schemas.microsoft.com/office/drawing/2014/main" id="{B1F5AF62-4A70-4B8E-AA53-86B4D90C3FC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id="{505FA603-B421-4127-9277-2FCEEB6B6B3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id="{68F0DE30-8AFF-4A99-AA64-679031A67B8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保健センター・保健所】&#10;一人当たり面積グラフ枠">
          <a:extLst>
            <a:ext uri="{FF2B5EF4-FFF2-40B4-BE49-F238E27FC236}">
              <a16:creationId xmlns:a16="http://schemas.microsoft.com/office/drawing/2014/main" id="{4AD0A4F8-C566-4D45-BDD2-597D0C3FD56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582" name="直線コネクタ 581">
          <a:extLst>
            <a:ext uri="{FF2B5EF4-FFF2-40B4-BE49-F238E27FC236}">
              <a16:creationId xmlns:a16="http://schemas.microsoft.com/office/drawing/2014/main" id="{D6ABD039-EDC8-4F7A-8449-7849E2E2E207}"/>
            </a:ext>
          </a:extLst>
        </xdr:cNvPr>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583" name="【保健センター・保健所】&#10;一人当たり面積最小値テキスト">
          <a:extLst>
            <a:ext uri="{FF2B5EF4-FFF2-40B4-BE49-F238E27FC236}">
              <a16:creationId xmlns:a16="http://schemas.microsoft.com/office/drawing/2014/main" id="{F9FD06B6-E611-43CD-978B-21266F393981}"/>
            </a:ext>
          </a:extLst>
        </xdr:cNvPr>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584" name="直線コネクタ 583">
          <a:extLst>
            <a:ext uri="{FF2B5EF4-FFF2-40B4-BE49-F238E27FC236}">
              <a16:creationId xmlns:a16="http://schemas.microsoft.com/office/drawing/2014/main" id="{B4FEECA6-A696-485C-8ED1-63169B47C4B6}"/>
            </a:ext>
          </a:extLst>
        </xdr:cNvPr>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585" name="【保健センター・保健所】&#10;一人当たり面積最大値テキスト">
          <a:extLst>
            <a:ext uri="{FF2B5EF4-FFF2-40B4-BE49-F238E27FC236}">
              <a16:creationId xmlns:a16="http://schemas.microsoft.com/office/drawing/2014/main" id="{51FA3ABB-0AC3-46BA-9BA6-ED729517DAF3}"/>
            </a:ext>
          </a:extLst>
        </xdr:cNvPr>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586" name="直線コネクタ 585">
          <a:extLst>
            <a:ext uri="{FF2B5EF4-FFF2-40B4-BE49-F238E27FC236}">
              <a16:creationId xmlns:a16="http://schemas.microsoft.com/office/drawing/2014/main" id="{922589C4-558C-4834-8CA5-FDE12EB80B7A}"/>
            </a:ext>
          </a:extLst>
        </xdr:cNvPr>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26941</xdr:rowOff>
    </xdr:from>
    <xdr:ext cx="469744" cy="259045"/>
    <xdr:sp macro="" textlink="">
      <xdr:nvSpPr>
        <xdr:cNvPr id="587" name="【保健センター・保健所】&#10;一人当たり面積平均値テキスト">
          <a:extLst>
            <a:ext uri="{FF2B5EF4-FFF2-40B4-BE49-F238E27FC236}">
              <a16:creationId xmlns:a16="http://schemas.microsoft.com/office/drawing/2014/main" id="{A9C633C5-D57E-4F59-93BE-19949AA1FF44}"/>
            </a:ext>
          </a:extLst>
        </xdr:cNvPr>
        <xdr:cNvSpPr txBox="1"/>
      </xdr:nvSpPr>
      <xdr:spPr>
        <a:xfrm>
          <a:off x="22199600" y="10656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588" name="フローチャート: 判断 587">
          <a:extLst>
            <a:ext uri="{FF2B5EF4-FFF2-40B4-BE49-F238E27FC236}">
              <a16:creationId xmlns:a16="http://schemas.microsoft.com/office/drawing/2014/main" id="{41C43E2F-2A6F-4E81-B40A-24161EEE2EB5}"/>
            </a:ext>
          </a:extLst>
        </xdr:cNvPr>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589" name="フローチャート: 判断 588">
          <a:extLst>
            <a:ext uri="{FF2B5EF4-FFF2-40B4-BE49-F238E27FC236}">
              <a16:creationId xmlns:a16="http://schemas.microsoft.com/office/drawing/2014/main" id="{CBD0B1CE-96D2-463C-983E-82DF3C57B5EE}"/>
            </a:ext>
          </a:extLst>
        </xdr:cNvPr>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590" name="フローチャート: 判断 589">
          <a:extLst>
            <a:ext uri="{FF2B5EF4-FFF2-40B4-BE49-F238E27FC236}">
              <a16:creationId xmlns:a16="http://schemas.microsoft.com/office/drawing/2014/main" id="{9149916D-CAB4-489E-8CDB-E83CEB35F75B}"/>
            </a:ext>
          </a:extLst>
        </xdr:cNvPr>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591" name="フローチャート: 判断 590">
          <a:extLst>
            <a:ext uri="{FF2B5EF4-FFF2-40B4-BE49-F238E27FC236}">
              <a16:creationId xmlns:a16="http://schemas.microsoft.com/office/drawing/2014/main" id="{15CB2BDC-4FF1-4A97-B57B-C1CE1BC86305}"/>
            </a:ext>
          </a:extLst>
        </xdr:cNvPr>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592" name="フローチャート: 判断 591">
          <a:extLst>
            <a:ext uri="{FF2B5EF4-FFF2-40B4-BE49-F238E27FC236}">
              <a16:creationId xmlns:a16="http://schemas.microsoft.com/office/drawing/2014/main" id="{E65D1DCE-ACAF-4823-887B-9035ABBCA2B2}"/>
            </a:ext>
          </a:extLst>
        </xdr:cNvPr>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A5E90300-A8DE-467F-B71D-3055D93799C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F6B821AC-23DE-4F6F-8989-44E1179D898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36FD3160-17DB-4EB3-BAC5-4593A0E6D6D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7DA94302-9771-42A1-AA54-AAF8FEC4497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56E13C65-FBD1-4114-82B3-7DF991B9AA8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128270</xdr:rowOff>
    </xdr:from>
    <xdr:to>
      <xdr:col>116</xdr:col>
      <xdr:colOff>114300</xdr:colOff>
      <xdr:row>64</xdr:row>
      <xdr:rowOff>58420</xdr:rowOff>
    </xdr:to>
    <xdr:sp macro="" textlink="">
      <xdr:nvSpPr>
        <xdr:cNvPr id="598" name="楕円 597">
          <a:extLst>
            <a:ext uri="{FF2B5EF4-FFF2-40B4-BE49-F238E27FC236}">
              <a16:creationId xmlns:a16="http://schemas.microsoft.com/office/drawing/2014/main" id="{33BFBBFB-3239-4A34-A665-C00AA538E1FF}"/>
            </a:ext>
          </a:extLst>
        </xdr:cNvPr>
        <xdr:cNvSpPr/>
      </xdr:nvSpPr>
      <xdr:spPr>
        <a:xfrm>
          <a:off x="221107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43197</xdr:rowOff>
    </xdr:from>
    <xdr:ext cx="469744" cy="259045"/>
    <xdr:sp macro="" textlink="">
      <xdr:nvSpPr>
        <xdr:cNvPr id="599" name="【保健センター・保健所】&#10;一人当たり面積該当値テキスト">
          <a:extLst>
            <a:ext uri="{FF2B5EF4-FFF2-40B4-BE49-F238E27FC236}">
              <a16:creationId xmlns:a16="http://schemas.microsoft.com/office/drawing/2014/main" id="{58C64D4E-D9A9-4C42-81D0-E198D54848F8}"/>
            </a:ext>
          </a:extLst>
        </xdr:cNvPr>
        <xdr:cNvSpPr txBox="1"/>
      </xdr:nvSpPr>
      <xdr:spPr>
        <a:xfrm>
          <a:off x="22199600" y="1084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129794</xdr:rowOff>
    </xdr:from>
    <xdr:to>
      <xdr:col>112</xdr:col>
      <xdr:colOff>38100</xdr:colOff>
      <xdr:row>64</xdr:row>
      <xdr:rowOff>59944</xdr:rowOff>
    </xdr:to>
    <xdr:sp macro="" textlink="">
      <xdr:nvSpPr>
        <xdr:cNvPr id="600" name="楕円 599">
          <a:extLst>
            <a:ext uri="{FF2B5EF4-FFF2-40B4-BE49-F238E27FC236}">
              <a16:creationId xmlns:a16="http://schemas.microsoft.com/office/drawing/2014/main" id="{37C97EAE-BEC1-45B6-97BB-0B9D95BE5EAD}"/>
            </a:ext>
          </a:extLst>
        </xdr:cNvPr>
        <xdr:cNvSpPr/>
      </xdr:nvSpPr>
      <xdr:spPr>
        <a:xfrm>
          <a:off x="212725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7620</xdr:rowOff>
    </xdr:from>
    <xdr:to>
      <xdr:col>116</xdr:col>
      <xdr:colOff>63500</xdr:colOff>
      <xdr:row>64</xdr:row>
      <xdr:rowOff>9144</xdr:rowOff>
    </xdr:to>
    <xdr:cxnSp macro="">
      <xdr:nvCxnSpPr>
        <xdr:cNvPr id="601" name="直線コネクタ 600">
          <a:extLst>
            <a:ext uri="{FF2B5EF4-FFF2-40B4-BE49-F238E27FC236}">
              <a16:creationId xmlns:a16="http://schemas.microsoft.com/office/drawing/2014/main" id="{24C10C8B-37FD-4AA5-8021-42BAAE79F9CA}"/>
            </a:ext>
          </a:extLst>
        </xdr:cNvPr>
        <xdr:cNvCxnSpPr/>
      </xdr:nvCxnSpPr>
      <xdr:spPr>
        <a:xfrm flipV="1">
          <a:off x="21323300" y="1098042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131699</xdr:rowOff>
    </xdr:from>
    <xdr:to>
      <xdr:col>107</xdr:col>
      <xdr:colOff>101600</xdr:colOff>
      <xdr:row>64</xdr:row>
      <xdr:rowOff>61849</xdr:rowOff>
    </xdr:to>
    <xdr:sp macro="" textlink="">
      <xdr:nvSpPr>
        <xdr:cNvPr id="602" name="楕円 601">
          <a:extLst>
            <a:ext uri="{FF2B5EF4-FFF2-40B4-BE49-F238E27FC236}">
              <a16:creationId xmlns:a16="http://schemas.microsoft.com/office/drawing/2014/main" id="{BB0F9054-DB89-40FE-8801-3D78BF78C6FC}"/>
            </a:ext>
          </a:extLst>
        </xdr:cNvPr>
        <xdr:cNvSpPr/>
      </xdr:nvSpPr>
      <xdr:spPr>
        <a:xfrm>
          <a:off x="20383500" y="109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9144</xdr:rowOff>
    </xdr:from>
    <xdr:to>
      <xdr:col>111</xdr:col>
      <xdr:colOff>177800</xdr:colOff>
      <xdr:row>64</xdr:row>
      <xdr:rowOff>11049</xdr:rowOff>
    </xdr:to>
    <xdr:cxnSp macro="">
      <xdr:nvCxnSpPr>
        <xdr:cNvPr id="603" name="直線コネクタ 602">
          <a:extLst>
            <a:ext uri="{FF2B5EF4-FFF2-40B4-BE49-F238E27FC236}">
              <a16:creationId xmlns:a16="http://schemas.microsoft.com/office/drawing/2014/main" id="{9831280B-BD41-4FAB-B95E-4B7BC8547F89}"/>
            </a:ext>
          </a:extLst>
        </xdr:cNvPr>
        <xdr:cNvCxnSpPr/>
      </xdr:nvCxnSpPr>
      <xdr:spPr>
        <a:xfrm flipV="1">
          <a:off x="20434300" y="1098194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132080</xdr:rowOff>
    </xdr:from>
    <xdr:to>
      <xdr:col>102</xdr:col>
      <xdr:colOff>165100</xdr:colOff>
      <xdr:row>64</xdr:row>
      <xdr:rowOff>62230</xdr:rowOff>
    </xdr:to>
    <xdr:sp macro="" textlink="">
      <xdr:nvSpPr>
        <xdr:cNvPr id="604" name="楕円 603">
          <a:extLst>
            <a:ext uri="{FF2B5EF4-FFF2-40B4-BE49-F238E27FC236}">
              <a16:creationId xmlns:a16="http://schemas.microsoft.com/office/drawing/2014/main" id="{A5A7D6E7-CDC7-4294-9FC5-E5F9831D1AEF}"/>
            </a:ext>
          </a:extLst>
        </xdr:cNvPr>
        <xdr:cNvSpPr/>
      </xdr:nvSpPr>
      <xdr:spPr>
        <a:xfrm>
          <a:off x="19494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11049</xdr:rowOff>
    </xdr:from>
    <xdr:to>
      <xdr:col>107</xdr:col>
      <xdr:colOff>50800</xdr:colOff>
      <xdr:row>64</xdr:row>
      <xdr:rowOff>11430</xdr:rowOff>
    </xdr:to>
    <xdr:cxnSp macro="">
      <xdr:nvCxnSpPr>
        <xdr:cNvPr id="605" name="直線コネクタ 604">
          <a:extLst>
            <a:ext uri="{FF2B5EF4-FFF2-40B4-BE49-F238E27FC236}">
              <a16:creationId xmlns:a16="http://schemas.microsoft.com/office/drawing/2014/main" id="{9B79CF8F-371A-41A9-8787-5ABD0661775A}"/>
            </a:ext>
          </a:extLst>
        </xdr:cNvPr>
        <xdr:cNvCxnSpPr/>
      </xdr:nvCxnSpPr>
      <xdr:spPr>
        <a:xfrm flipV="1">
          <a:off x="19545300" y="1098384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133604</xdr:rowOff>
    </xdr:from>
    <xdr:to>
      <xdr:col>98</xdr:col>
      <xdr:colOff>38100</xdr:colOff>
      <xdr:row>64</xdr:row>
      <xdr:rowOff>63754</xdr:rowOff>
    </xdr:to>
    <xdr:sp macro="" textlink="">
      <xdr:nvSpPr>
        <xdr:cNvPr id="606" name="楕円 605">
          <a:extLst>
            <a:ext uri="{FF2B5EF4-FFF2-40B4-BE49-F238E27FC236}">
              <a16:creationId xmlns:a16="http://schemas.microsoft.com/office/drawing/2014/main" id="{D9B55F41-F2C8-41E9-ABA2-15F9DF7FF24D}"/>
            </a:ext>
          </a:extLst>
        </xdr:cNvPr>
        <xdr:cNvSpPr/>
      </xdr:nvSpPr>
      <xdr:spPr>
        <a:xfrm>
          <a:off x="18605500" y="1093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11430</xdr:rowOff>
    </xdr:from>
    <xdr:to>
      <xdr:col>102</xdr:col>
      <xdr:colOff>114300</xdr:colOff>
      <xdr:row>64</xdr:row>
      <xdr:rowOff>12954</xdr:rowOff>
    </xdr:to>
    <xdr:cxnSp macro="">
      <xdr:nvCxnSpPr>
        <xdr:cNvPr id="607" name="直線コネクタ 606">
          <a:extLst>
            <a:ext uri="{FF2B5EF4-FFF2-40B4-BE49-F238E27FC236}">
              <a16:creationId xmlns:a16="http://schemas.microsoft.com/office/drawing/2014/main" id="{86F5B80B-4448-4A5A-A4EF-BEA6363E21E6}"/>
            </a:ext>
          </a:extLst>
        </xdr:cNvPr>
        <xdr:cNvCxnSpPr/>
      </xdr:nvCxnSpPr>
      <xdr:spPr>
        <a:xfrm flipV="1">
          <a:off x="18656300" y="1098423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118762</xdr:rowOff>
    </xdr:from>
    <xdr:ext cx="469744" cy="259045"/>
    <xdr:sp macro="" textlink="">
      <xdr:nvSpPr>
        <xdr:cNvPr id="608" name="n_1aveValue【保健センター・保健所】&#10;一人当たり面積">
          <a:extLst>
            <a:ext uri="{FF2B5EF4-FFF2-40B4-BE49-F238E27FC236}">
              <a16:creationId xmlns:a16="http://schemas.microsoft.com/office/drawing/2014/main" id="{2219B5AD-83E1-431B-9C05-3769486D29E8}"/>
            </a:ext>
          </a:extLst>
        </xdr:cNvPr>
        <xdr:cNvSpPr txBox="1"/>
      </xdr:nvSpPr>
      <xdr:spPr>
        <a:xfrm>
          <a:off x="21075727" y="1057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116476</xdr:rowOff>
    </xdr:from>
    <xdr:ext cx="469744" cy="259045"/>
    <xdr:sp macro="" textlink="">
      <xdr:nvSpPr>
        <xdr:cNvPr id="609" name="n_2aveValue【保健センター・保健所】&#10;一人当たり面積">
          <a:extLst>
            <a:ext uri="{FF2B5EF4-FFF2-40B4-BE49-F238E27FC236}">
              <a16:creationId xmlns:a16="http://schemas.microsoft.com/office/drawing/2014/main" id="{BD8AED79-EAD0-4214-B91B-0A413ED9B846}"/>
            </a:ext>
          </a:extLst>
        </xdr:cNvPr>
        <xdr:cNvSpPr txBox="1"/>
      </xdr:nvSpPr>
      <xdr:spPr>
        <a:xfrm>
          <a:off x="201994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121048</xdr:rowOff>
    </xdr:from>
    <xdr:ext cx="469744" cy="259045"/>
    <xdr:sp macro="" textlink="">
      <xdr:nvSpPr>
        <xdr:cNvPr id="610" name="n_3aveValue【保健センター・保健所】&#10;一人当たり面積">
          <a:extLst>
            <a:ext uri="{FF2B5EF4-FFF2-40B4-BE49-F238E27FC236}">
              <a16:creationId xmlns:a16="http://schemas.microsoft.com/office/drawing/2014/main" id="{6312FDF6-7C59-490E-B736-271D2CD0C25D}"/>
            </a:ext>
          </a:extLst>
        </xdr:cNvPr>
        <xdr:cNvSpPr txBox="1"/>
      </xdr:nvSpPr>
      <xdr:spPr>
        <a:xfrm>
          <a:off x="19310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134764</xdr:rowOff>
    </xdr:from>
    <xdr:ext cx="469744" cy="259045"/>
    <xdr:sp macro="" textlink="">
      <xdr:nvSpPr>
        <xdr:cNvPr id="611" name="n_4aveValue【保健センター・保健所】&#10;一人当たり面積">
          <a:extLst>
            <a:ext uri="{FF2B5EF4-FFF2-40B4-BE49-F238E27FC236}">
              <a16:creationId xmlns:a16="http://schemas.microsoft.com/office/drawing/2014/main" id="{72AF5130-F31B-454B-9A43-185F2DDE21DA}"/>
            </a:ext>
          </a:extLst>
        </xdr:cNvPr>
        <xdr:cNvSpPr txBox="1"/>
      </xdr:nvSpPr>
      <xdr:spPr>
        <a:xfrm>
          <a:off x="18421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51071</xdr:rowOff>
    </xdr:from>
    <xdr:ext cx="469744" cy="259045"/>
    <xdr:sp macro="" textlink="">
      <xdr:nvSpPr>
        <xdr:cNvPr id="612" name="n_1mainValue【保健センター・保健所】&#10;一人当たり面積">
          <a:extLst>
            <a:ext uri="{FF2B5EF4-FFF2-40B4-BE49-F238E27FC236}">
              <a16:creationId xmlns:a16="http://schemas.microsoft.com/office/drawing/2014/main" id="{B0AC342C-15AC-400F-9AB5-602E024D7935}"/>
            </a:ext>
          </a:extLst>
        </xdr:cNvPr>
        <xdr:cNvSpPr txBox="1"/>
      </xdr:nvSpPr>
      <xdr:spPr>
        <a:xfrm>
          <a:off x="21075727" y="1102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52976</xdr:rowOff>
    </xdr:from>
    <xdr:ext cx="469744" cy="259045"/>
    <xdr:sp macro="" textlink="">
      <xdr:nvSpPr>
        <xdr:cNvPr id="613" name="n_2mainValue【保健センター・保健所】&#10;一人当たり面積">
          <a:extLst>
            <a:ext uri="{FF2B5EF4-FFF2-40B4-BE49-F238E27FC236}">
              <a16:creationId xmlns:a16="http://schemas.microsoft.com/office/drawing/2014/main" id="{6B7DFBF7-F49D-4FC0-99EC-E2E8A836642F}"/>
            </a:ext>
          </a:extLst>
        </xdr:cNvPr>
        <xdr:cNvSpPr txBox="1"/>
      </xdr:nvSpPr>
      <xdr:spPr>
        <a:xfrm>
          <a:off x="20199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53357</xdr:rowOff>
    </xdr:from>
    <xdr:ext cx="469744" cy="259045"/>
    <xdr:sp macro="" textlink="">
      <xdr:nvSpPr>
        <xdr:cNvPr id="614" name="n_3mainValue【保健センター・保健所】&#10;一人当たり面積">
          <a:extLst>
            <a:ext uri="{FF2B5EF4-FFF2-40B4-BE49-F238E27FC236}">
              <a16:creationId xmlns:a16="http://schemas.microsoft.com/office/drawing/2014/main" id="{02C3B1C0-E5A7-4783-993F-84BC00ECE205}"/>
            </a:ext>
          </a:extLst>
        </xdr:cNvPr>
        <xdr:cNvSpPr txBox="1"/>
      </xdr:nvSpPr>
      <xdr:spPr>
        <a:xfrm>
          <a:off x="19310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54881</xdr:rowOff>
    </xdr:from>
    <xdr:ext cx="469744" cy="259045"/>
    <xdr:sp macro="" textlink="">
      <xdr:nvSpPr>
        <xdr:cNvPr id="615" name="n_4mainValue【保健センター・保健所】&#10;一人当たり面積">
          <a:extLst>
            <a:ext uri="{FF2B5EF4-FFF2-40B4-BE49-F238E27FC236}">
              <a16:creationId xmlns:a16="http://schemas.microsoft.com/office/drawing/2014/main" id="{F2609511-4E05-48B7-9B60-1CACDCA0D5DA}"/>
            </a:ext>
          </a:extLst>
        </xdr:cNvPr>
        <xdr:cNvSpPr txBox="1"/>
      </xdr:nvSpPr>
      <xdr:spPr>
        <a:xfrm>
          <a:off x="18421427" y="1102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E015C6CD-938F-4C54-90C5-DCBE0C8C6B4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EA4A7B5C-6157-48AA-9F15-5340578D63B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913598F9-AC67-4638-AE42-CA0D845CBB3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A3274CFA-CAF0-4736-AB22-CFA233D1953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733E7104-94AB-42B5-9414-B25D3A481FF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A5004037-E387-42F4-A0E2-C8E70A3065E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0FDFEBAC-4F1D-4031-8EFA-1C03AB9F5EA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C1778A94-D195-4D0E-BE02-797E4232311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a:extLst>
            <a:ext uri="{FF2B5EF4-FFF2-40B4-BE49-F238E27FC236}">
              <a16:creationId xmlns:a16="http://schemas.microsoft.com/office/drawing/2014/main" id="{981C7A93-683D-4CC4-BCCA-6ABF75B1395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a16="http://schemas.microsoft.com/office/drawing/2014/main" id="{6B04306E-8913-405E-98B2-001755F2C7D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a:extLst>
            <a:ext uri="{FF2B5EF4-FFF2-40B4-BE49-F238E27FC236}">
              <a16:creationId xmlns:a16="http://schemas.microsoft.com/office/drawing/2014/main" id="{DEBBFD47-8EB2-436D-B34D-2DD075DFCF7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a:extLst>
            <a:ext uri="{FF2B5EF4-FFF2-40B4-BE49-F238E27FC236}">
              <a16:creationId xmlns:a16="http://schemas.microsoft.com/office/drawing/2014/main" id="{51293DA3-2A7C-4244-B89B-211D9E16B31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a:extLst>
            <a:ext uri="{FF2B5EF4-FFF2-40B4-BE49-F238E27FC236}">
              <a16:creationId xmlns:a16="http://schemas.microsoft.com/office/drawing/2014/main" id="{403A42E4-5AC6-4F6A-BD0F-4B140EE170A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a:extLst>
            <a:ext uri="{FF2B5EF4-FFF2-40B4-BE49-F238E27FC236}">
              <a16:creationId xmlns:a16="http://schemas.microsoft.com/office/drawing/2014/main" id="{5F2B1706-711B-486C-8ABF-34A1089E3EE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a:extLst>
            <a:ext uri="{FF2B5EF4-FFF2-40B4-BE49-F238E27FC236}">
              <a16:creationId xmlns:a16="http://schemas.microsoft.com/office/drawing/2014/main" id="{5112B2DD-900C-444F-B2E3-7126507CACF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a:extLst>
            <a:ext uri="{FF2B5EF4-FFF2-40B4-BE49-F238E27FC236}">
              <a16:creationId xmlns:a16="http://schemas.microsoft.com/office/drawing/2014/main" id="{CF57AFFF-A86C-442E-AC83-FC71E0F9C7B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a:extLst>
            <a:ext uri="{FF2B5EF4-FFF2-40B4-BE49-F238E27FC236}">
              <a16:creationId xmlns:a16="http://schemas.microsoft.com/office/drawing/2014/main" id="{780EA390-8D7E-40C4-BE50-90C73E5753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a:extLst>
            <a:ext uri="{FF2B5EF4-FFF2-40B4-BE49-F238E27FC236}">
              <a16:creationId xmlns:a16="http://schemas.microsoft.com/office/drawing/2014/main" id="{CFADA7A8-57F2-4ADE-9413-BCE341E361B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a:extLst>
            <a:ext uri="{FF2B5EF4-FFF2-40B4-BE49-F238E27FC236}">
              <a16:creationId xmlns:a16="http://schemas.microsoft.com/office/drawing/2014/main" id="{C7B05E01-AE1D-4F9F-859B-A248A5C04EA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a:extLst>
            <a:ext uri="{FF2B5EF4-FFF2-40B4-BE49-F238E27FC236}">
              <a16:creationId xmlns:a16="http://schemas.microsoft.com/office/drawing/2014/main" id="{4D3723D4-3497-4F56-B7B3-E36EDC153F5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a:extLst>
            <a:ext uri="{FF2B5EF4-FFF2-40B4-BE49-F238E27FC236}">
              <a16:creationId xmlns:a16="http://schemas.microsoft.com/office/drawing/2014/main" id="{431300D4-B277-43EF-8BFC-9CF8780814D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a:extLst>
            <a:ext uri="{FF2B5EF4-FFF2-40B4-BE49-F238E27FC236}">
              <a16:creationId xmlns:a16="http://schemas.microsoft.com/office/drawing/2014/main" id="{19AB416C-593D-4C5B-95C5-13CE596BB5D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a:extLst>
            <a:ext uri="{FF2B5EF4-FFF2-40B4-BE49-F238E27FC236}">
              <a16:creationId xmlns:a16="http://schemas.microsoft.com/office/drawing/2014/main" id="{3228A40D-6B23-4C6D-A6F8-5F123278C83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2367A83F-3109-4F22-8C20-046CE59D986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消防施設】&#10;有形固定資産減価償却率グラフ枠">
          <a:extLst>
            <a:ext uri="{FF2B5EF4-FFF2-40B4-BE49-F238E27FC236}">
              <a16:creationId xmlns:a16="http://schemas.microsoft.com/office/drawing/2014/main" id="{AFFBD54D-3506-4287-AC88-81E150BAE57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641" name="直線コネクタ 640">
          <a:extLst>
            <a:ext uri="{FF2B5EF4-FFF2-40B4-BE49-F238E27FC236}">
              <a16:creationId xmlns:a16="http://schemas.microsoft.com/office/drawing/2014/main" id="{5F630A09-9C3A-4324-B0FE-43676113402F}"/>
            </a:ext>
          </a:extLst>
        </xdr:cNvPr>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消防施設】&#10;有形固定資産減価償却率最小値テキスト">
          <a:extLst>
            <a:ext uri="{FF2B5EF4-FFF2-40B4-BE49-F238E27FC236}">
              <a16:creationId xmlns:a16="http://schemas.microsoft.com/office/drawing/2014/main" id="{6F48C243-69F3-4F01-AA3D-D5A6041D93C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a:extLst>
            <a:ext uri="{FF2B5EF4-FFF2-40B4-BE49-F238E27FC236}">
              <a16:creationId xmlns:a16="http://schemas.microsoft.com/office/drawing/2014/main" id="{2228DACC-54E3-43D2-B8FA-5BF2727B9A1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644" name="【消防施設】&#10;有形固定資産減価償却率最大値テキスト">
          <a:extLst>
            <a:ext uri="{FF2B5EF4-FFF2-40B4-BE49-F238E27FC236}">
              <a16:creationId xmlns:a16="http://schemas.microsoft.com/office/drawing/2014/main" id="{27F3EB57-4207-418D-A219-4DA4CE7C0711}"/>
            </a:ext>
          </a:extLst>
        </xdr:cNvPr>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645" name="直線コネクタ 644">
          <a:extLst>
            <a:ext uri="{FF2B5EF4-FFF2-40B4-BE49-F238E27FC236}">
              <a16:creationId xmlns:a16="http://schemas.microsoft.com/office/drawing/2014/main" id="{5B195702-C503-4743-BC71-0161194D3AA7}"/>
            </a:ext>
          </a:extLst>
        </xdr:cNvPr>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37935</xdr:rowOff>
    </xdr:from>
    <xdr:ext cx="405111" cy="259045"/>
    <xdr:sp macro="" textlink="">
      <xdr:nvSpPr>
        <xdr:cNvPr id="646" name="【消防施設】&#10;有形固定資産減価償却率平均値テキスト">
          <a:extLst>
            <a:ext uri="{FF2B5EF4-FFF2-40B4-BE49-F238E27FC236}">
              <a16:creationId xmlns:a16="http://schemas.microsoft.com/office/drawing/2014/main" id="{46D4087B-4CEC-43CA-812B-6BB56DC0AC00}"/>
            </a:ext>
          </a:extLst>
        </xdr:cNvPr>
        <xdr:cNvSpPr txBox="1"/>
      </xdr:nvSpPr>
      <xdr:spPr>
        <a:xfrm>
          <a:off x="16357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647" name="フローチャート: 判断 646">
          <a:extLst>
            <a:ext uri="{FF2B5EF4-FFF2-40B4-BE49-F238E27FC236}">
              <a16:creationId xmlns:a16="http://schemas.microsoft.com/office/drawing/2014/main" id="{A1729640-864F-42EC-B23C-6B3336B28E37}"/>
            </a:ext>
          </a:extLst>
        </xdr:cNvPr>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48" name="フローチャート: 判断 647">
          <a:extLst>
            <a:ext uri="{FF2B5EF4-FFF2-40B4-BE49-F238E27FC236}">
              <a16:creationId xmlns:a16="http://schemas.microsoft.com/office/drawing/2014/main" id="{50746041-80AF-469A-A26E-9D6F951A1264}"/>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649" name="フローチャート: 判断 648">
          <a:extLst>
            <a:ext uri="{FF2B5EF4-FFF2-40B4-BE49-F238E27FC236}">
              <a16:creationId xmlns:a16="http://schemas.microsoft.com/office/drawing/2014/main" id="{8BE8603F-31DC-4B70-BDD2-235937257234}"/>
            </a:ext>
          </a:extLst>
        </xdr:cNvPr>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650" name="フローチャート: 判断 649">
          <a:extLst>
            <a:ext uri="{FF2B5EF4-FFF2-40B4-BE49-F238E27FC236}">
              <a16:creationId xmlns:a16="http://schemas.microsoft.com/office/drawing/2014/main" id="{21625EF0-B73C-4C7A-897E-5A41CEA822DB}"/>
            </a:ext>
          </a:extLst>
        </xdr:cNvPr>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651" name="フローチャート: 判断 650">
          <a:extLst>
            <a:ext uri="{FF2B5EF4-FFF2-40B4-BE49-F238E27FC236}">
              <a16:creationId xmlns:a16="http://schemas.microsoft.com/office/drawing/2014/main" id="{EAF115D1-B484-474F-9E07-81467C24D5B6}"/>
            </a:ext>
          </a:extLst>
        </xdr:cNvPr>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96D1329E-9FC6-4664-9A6D-454C5D8CECF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DE9CA70D-98BE-495F-8CD7-3483E6F73A1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24100085-E703-4756-AEEA-1947DA8E075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F632ED9C-6873-42FA-9558-F55C507ABC2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ED0416A4-41D2-4A6F-AB4F-0A8E201EA3F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104866</xdr:rowOff>
    </xdr:from>
    <xdr:to>
      <xdr:col>85</xdr:col>
      <xdr:colOff>177800</xdr:colOff>
      <xdr:row>84</xdr:row>
      <xdr:rowOff>35016</xdr:rowOff>
    </xdr:to>
    <xdr:sp macro="" textlink="">
      <xdr:nvSpPr>
        <xdr:cNvPr id="657" name="楕円 656">
          <a:extLst>
            <a:ext uri="{FF2B5EF4-FFF2-40B4-BE49-F238E27FC236}">
              <a16:creationId xmlns:a16="http://schemas.microsoft.com/office/drawing/2014/main" id="{329F7D83-A7BC-46C6-92A5-A3087DC08127}"/>
            </a:ext>
          </a:extLst>
        </xdr:cNvPr>
        <xdr:cNvSpPr/>
      </xdr:nvSpPr>
      <xdr:spPr>
        <a:xfrm>
          <a:off x="162687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83293</xdr:rowOff>
    </xdr:from>
    <xdr:ext cx="405111" cy="259045"/>
    <xdr:sp macro="" textlink="">
      <xdr:nvSpPr>
        <xdr:cNvPr id="658" name="【消防施設】&#10;有形固定資産減価償却率該当値テキスト">
          <a:extLst>
            <a:ext uri="{FF2B5EF4-FFF2-40B4-BE49-F238E27FC236}">
              <a16:creationId xmlns:a16="http://schemas.microsoft.com/office/drawing/2014/main" id="{B94D81AA-7E49-43A1-8902-7ACF10AE391B}"/>
            </a:ext>
          </a:extLst>
        </xdr:cNvPr>
        <xdr:cNvSpPr txBox="1"/>
      </xdr:nvSpPr>
      <xdr:spPr>
        <a:xfrm>
          <a:off x="16357600"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80373</xdr:rowOff>
    </xdr:from>
    <xdr:to>
      <xdr:col>81</xdr:col>
      <xdr:colOff>101600</xdr:colOff>
      <xdr:row>84</xdr:row>
      <xdr:rowOff>10523</xdr:rowOff>
    </xdr:to>
    <xdr:sp macro="" textlink="">
      <xdr:nvSpPr>
        <xdr:cNvPr id="659" name="楕円 658">
          <a:extLst>
            <a:ext uri="{FF2B5EF4-FFF2-40B4-BE49-F238E27FC236}">
              <a16:creationId xmlns:a16="http://schemas.microsoft.com/office/drawing/2014/main" id="{C2615458-4D06-4AC7-BB2E-91C513E1FE1B}"/>
            </a:ext>
          </a:extLst>
        </xdr:cNvPr>
        <xdr:cNvSpPr/>
      </xdr:nvSpPr>
      <xdr:spPr>
        <a:xfrm>
          <a:off x="15430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131173</xdr:rowOff>
    </xdr:from>
    <xdr:to>
      <xdr:col>85</xdr:col>
      <xdr:colOff>127000</xdr:colOff>
      <xdr:row>83</xdr:row>
      <xdr:rowOff>155666</xdr:rowOff>
    </xdr:to>
    <xdr:cxnSp macro="">
      <xdr:nvCxnSpPr>
        <xdr:cNvPr id="660" name="直線コネクタ 659">
          <a:extLst>
            <a:ext uri="{FF2B5EF4-FFF2-40B4-BE49-F238E27FC236}">
              <a16:creationId xmlns:a16="http://schemas.microsoft.com/office/drawing/2014/main" id="{C29EA96C-2299-4829-B05E-4C27A31B963E}"/>
            </a:ext>
          </a:extLst>
        </xdr:cNvPr>
        <xdr:cNvCxnSpPr/>
      </xdr:nvCxnSpPr>
      <xdr:spPr>
        <a:xfrm>
          <a:off x="15481300" y="1436152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59145</xdr:rowOff>
    </xdr:from>
    <xdr:to>
      <xdr:col>76</xdr:col>
      <xdr:colOff>165100</xdr:colOff>
      <xdr:row>83</xdr:row>
      <xdr:rowOff>160745</xdr:rowOff>
    </xdr:to>
    <xdr:sp macro="" textlink="">
      <xdr:nvSpPr>
        <xdr:cNvPr id="661" name="楕円 660">
          <a:extLst>
            <a:ext uri="{FF2B5EF4-FFF2-40B4-BE49-F238E27FC236}">
              <a16:creationId xmlns:a16="http://schemas.microsoft.com/office/drawing/2014/main" id="{3170A7BD-F5CC-4751-AED1-2100495ECE5C}"/>
            </a:ext>
          </a:extLst>
        </xdr:cNvPr>
        <xdr:cNvSpPr/>
      </xdr:nvSpPr>
      <xdr:spPr>
        <a:xfrm>
          <a:off x="14541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109945</xdr:rowOff>
    </xdr:from>
    <xdr:to>
      <xdr:col>81</xdr:col>
      <xdr:colOff>50800</xdr:colOff>
      <xdr:row>83</xdr:row>
      <xdr:rowOff>131173</xdr:rowOff>
    </xdr:to>
    <xdr:cxnSp macro="">
      <xdr:nvCxnSpPr>
        <xdr:cNvPr id="662" name="直線コネクタ 661">
          <a:extLst>
            <a:ext uri="{FF2B5EF4-FFF2-40B4-BE49-F238E27FC236}">
              <a16:creationId xmlns:a16="http://schemas.microsoft.com/office/drawing/2014/main" id="{9F22C793-702F-4EFA-BAEF-CA7233F0B420}"/>
            </a:ext>
          </a:extLst>
        </xdr:cNvPr>
        <xdr:cNvCxnSpPr/>
      </xdr:nvCxnSpPr>
      <xdr:spPr>
        <a:xfrm>
          <a:off x="14592300" y="1434029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83638</xdr:rowOff>
    </xdr:from>
    <xdr:to>
      <xdr:col>72</xdr:col>
      <xdr:colOff>38100</xdr:colOff>
      <xdr:row>84</xdr:row>
      <xdr:rowOff>13788</xdr:rowOff>
    </xdr:to>
    <xdr:sp macro="" textlink="">
      <xdr:nvSpPr>
        <xdr:cNvPr id="663" name="楕円 662">
          <a:extLst>
            <a:ext uri="{FF2B5EF4-FFF2-40B4-BE49-F238E27FC236}">
              <a16:creationId xmlns:a16="http://schemas.microsoft.com/office/drawing/2014/main" id="{08FA6239-D8BE-42DC-AB2A-DC869938557D}"/>
            </a:ext>
          </a:extLst>
        </xdr:cNvPr>
        <xdr:cNvSpPr/>
      </xdr:nvSpPr>
      <xdr:spPr>
        <a:xfrm>
          <a:off x="13652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109945</xdr:rowOff>
    </xdr:from>
    <xdr:to>
      <xdr:col>76</xdr:col>
      <xdr:colOff>114300</xdr:colOff>
      <xdr:row>83</xdr:row>
      <xdr:rowOff>134438</xdr:rowOff>
    </xdr:to>
    <xdr:cxnSp macro="">
      <xdr:nvCxnSpPr>
        <xdr:cNvPr id="664" name="直線コネクタ 663">
          <a:extLst>
            <a:ext uri="{FF2B5EF4-FFF2-40B4-BE49-F238E27FC236}">
              <a16:creationId xmlns:a16="http://schemas.microsoft.com/office/drawing/2014/main" id="{51D33B5F-4AAE-47C7-BBCA-1849FA6754D7}"/>
            </a:ext>
          </a:extLst>
        </xdr:cNvPr>
        <xdr:cNvCxnSpPr/>
      </xdr:nvCxnSpPr>
      <xdr:spPr>
        <a:xfrm flipV="1">
          <a:off x="13703300" y="1434029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163649</xdr:rowOff>
    </xdr:from>
    <xdr:to>
      <xdr:col>67</xdr:col>
      <xdr:colOff>101600</xdr:colOff>
      <xdr:row>83</xdr:row>
      <xdr:rowOff>93799</xdr:rowOff>
    </xdr:to>
    <xdr:sp macro="" textlink="">
      <xdr:nvSpPr>
        <xdr:cNvPr id="665" name="楕円 664">
          <a:extLst>
            <a:ext uri="{FF2B5EF4-FFF2-40B4-BE49-F238E27FC236}">
              <a16:creationId xmlns:a16="http://schemas.microsoft.com/office/drawing/2014/main" id="{31E33637-E8AD-4EB6-96FF-BCC94E80BA5A}"/>
            </a:ext>
          </a:extLst>
        </xdr:cNvPr>
        <xdr:cNvSpPr/>
      </xdr:nvSpPr>
      <xdr:spPr>
        <a:xfrm>
          <a:off x="12763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42999</xdr:rowOff>
    </xdr:from>
    <xdr:to>
      <xdr:col>71</xdr:col>
      <xdr:colOff>177800</xdr:colOff>
      <xdr:row>83</xdr:row>
      <xdr:rowOff>134438</xdr:rowOff>
    </xdr:to>
    <xdr:cxnSp macro="">
      <xdr:nvCxnSpPr>
        <xdr:cNvPr id="666" name="直線コネクタ 665">
          <a:extLst>
            <a:ext uri="{FF2B5EF4-FFF2-40B4-BE49-F238E27FC236}">
              <a16:creationId xmlns:a16="http://schemas.microsoft.com/office/drawing/2014/main" id="{04DED204-D3CD-41C3-9FAF-3522AFB21B32}"/>
            </a:ext>
          </a:extLst>
        </xdr:cNvPr>
        <xdr:cNvCxnSpPr/>
      </xdr:nvCxnSpPr>
      <xdr:spPr>
        <a:xfrm>
          <a:off x="12814300" y="1427334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667" name="n_1aveValue【消防施設】&#10;有形固定資産減価償却率">
          <a:extLst>
            <a:ext uri="{FF2B5EF4-FFF2-40B4-BE49-F238E27FC236}">
              <a16:creationId xmlns:a16="http://schemas.microsoft.com/office/drawing/2014/main" id="{AD3B2E16-E31B-4ECC-A094-85C4DE3D97F2}"/>
            </a:ext>
          </a:extLst>
        </xdr:cNvPr>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79301</xdr:rowOff>
    </xdr:from>
    <xdr:ext cx="405111" cy="259045"/>
    <xdr:sp macro="" textlink="">
      <xdr:nvSpPr>
        <xdr:cNvPr id="668" name="n_2aveValue【消防施設】&#10;有形固定資産減価償却率">
          <a:extLst>
            <a:ext uri="{FF2B5EF4-FFF2-40B4-BE49-F238E27FC236}">
              <a16:creationId xmlns:a16="http://schemas.microsoft.com/office/drawing/2014/main" id="{3166FDEF-204F-4656-9C5C-DB59E2AEC775}"/>
            </a:ext>
          </a:extLst>
        </xdr:cNvPr>
        <xdr:cNvSpPr txBox="1"/>
      </xdr:nvSpPr>
      <xdr:spPr>
        <a:xfrm>
          <a:off x="14389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84200</xdr:rowOff>
    </xdr:from>
    <xdr:ext cx="405111" cy="259045"/>
    <xdr:sp macro="" textlink="">
      <xdr:nvSpPr>
        <xdr:cNvPr id="669" name="n_3aveValue【消防施設】&#10;有形固定資産減価償却率">
          <a:extLst>
            <a:ext uri="{FF2B5EF4-FFF2-40B4-BE49-F238E27FC236}">
              <a16:creationId xmlns:a16="http://schemas.microsoft.com/office/drawing/2014/main" id="{304C92A4-618F-4932-A5C3-B0C19087BC3B}"/>
            </a:ext>
          </a:extLst>
        </xdr:cNvPr>
        <xdr:cNvSpPr txBox="1"/>
      </xdr:nvSpPr>
      <xdr:spPr>
        <a:xfrm>
          <a:off x="13500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670" name="n_4aveValue【消防施設】&#10;有形固定資産減価償却率">
          <a:extLst>
            <a:ext uri="{FF2B5EF4-FFF2-40B4-BE49-F238E27FC236}">
              <a16:creationId xmlns:a16="http://schemas.microsoft.com/office/drawing/2014/main" id="{D5621A7D-66BB-4F52-805E-BAE34505EE71}"/>
            </a:ext>
          </a:extLst>
        </xdr:cNvPr>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1650</xdr:rowOff>
    </xdr:from>
    <xdr:ext cx="405111" cy="259045"/>
    <xdr:sp macro="" textlink="">
      <xdr:nvSpPr>
        <xdr:cNvPr id="671" name="n_1mainValue【消防施設】&#10;有形固定資産減価償却率">
          <a:extLst>
            <a:ext uri="{FF2B5EF4-FFF2-40B4-BE49-F238E27FC236}">
              <a16:creationId xmlns:a16="http://schemas.microsoft.com/office/drawing/2014/main" id="{627AB495-D731-49FB-A49D-92AB66D18AFB}"/>
            </a:ext>
          </a:extLst>
        </xdr:cNvPr>
        <xdr:cNvSpPr txBox="1"/>
      </xdr:nvSpPr>
      <xdr:spPr>
        <a:xfrm>
          <a:off x="152660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151872</xdr:rowOff>
    </xdr:from>
    <xdr:ext cx="405111" cy="259045"/>
    <xdr:sp macro="" textlink="">
      <xdr:nvSpPr>
        <xdr:cNvPr id="672" name="n_2mainValue【消防施設】&#10;有形固定資産減価償却率">
          <a:extLst>
            <a:ext uri="{FF2B5EF4-FFF2-40B4-BE49-F238E27FC236}">
              <a16:creationId xmlns:a16="http://schemas.microsoft.com/office/drawing/2014/main" id="{77B8DAFC-6217-4060-969A-DE639B19B326}"/>
            </a:ext>
          </a:extLst>
        </xdr:cNvPr>
        <xdr:cNvSpPr txBox="1"/>
      </xdr:nvSpPr>
      <xdr:spPr>
        <a:xfrm>
          <a:off x="14389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4915</xdr:rowOff>
    </xdr:from>
    <xdr:ext cx="405111" cy="259045"/>
    <xdr:sp macro="" textlink="">
      <xdr:nvSpPr>
        <xdr:cNvPr id="673" name="n_3mainValue【消防施設】&#10;有形固定資産減価償却率">
          <a:extLst>
            <a:ext uri="{FF2B5EF4-FFF2-40B4-BE49-F238E27FC236}">
              <a16:creationId xmlns:a16="http://schemas.microsoft.com/office/drawing/2014/main" id="{67112C51-7F76-447A-8F02-5147BE43B98A}"/>
            </a:ext>
          </a:extLst>
        </xdr:cNvPr>
        <xdr:cNvSpPr txBox="1"/>
      </xdr:nvSpPr>
      <xdr:spPr>
        <a:xfrm>
          <a:off x="13500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674" name="n_4mainValue【消防施設】&#10;有形固定資産減価償却率">
          <a:extLst>
            <a:ext uri="{FF2B5EF4-FFF2-40B4-BE49-F238E27FC236}">
              <a16:creationId xmlns:a16="http://schemas.microsoft.com/office/drawing/2014/main" id="{7648AADD-DD03-43E7-AC11-A04C95B22692}"/>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027B7E20-7A38-4122-AE12-527A571AFAE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81D9D3F2-300B-40A4-A49B-22A1D2E4423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AA5FD436-80FB-43CF-B69C-7631559C143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A47F2119-2AAD-4124-98A3-4DF51DA0B67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04A2E6E0-051D-455D-BD4E-9CE09AB464F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A1AE61DD-AFC4-4FD6-933F-A3D826EE50F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8E93CE48-2337-472B-AD12-8A3957CBFB4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D9DFFDDF-F3A1-4966-BC68-B1B5B2A7FD9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CF6D6485-2008-4211-B559-6C2A3A8392D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901DC5A4-6747-4EF3-9648-9C317161C19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6BC5DB77-0E36-43EF-8B55-FF6E3F2E47B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0497B21F-4835-4F65-AD8F-FE4D029F429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85F17520-2296-4EB2-B116-43BB5833D1F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id="{EF44E27E-4E83-45DF-BA5C-4966764927D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40297B87-6673-406E-85C0-BF6B950A164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id="{EA9AFDBF-83F4-4D25-8C3E-E5C9489FD4D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1BFC774C-FED9-4CBD-8025-AE52067482F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id="{F3540803-8DF7-42F9-949B-1C594FA9BE3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8342562F-02FA-4198-B4E0-5C30FAA3436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id="{5F929149-D4D9-4190-ADE5-27B7B1D6B15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9A3FD20C-9412-4BB3-B113-8013716319C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81C15CC6-B54A-4236-AC14-FA33AF10D56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F77888D7-2655-455F-BE8C-914C9B91B67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698" name="直線コネクタ 697">
          <a:extLst>
            <a:ext uri="{FF2B5EF4-FFF2-40B4-BE49-F238E27FC236}">
              <a16:creationId xmlns:a16="http://schemas.microsoft.com/office/drawing/2014/main" id="{A5CB3B47-7652-4E93-BEA9-62EAD692961C}"/>
            </a:ext>
          </a:extLst>
        </xdr:cNvPr>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9" name="【消防施設】&#10;一人当たり面積最小値テキスト">
          <a:extLst>
            <a:ext uri="{FF2B5EF4-FFF2-40B4-BE49-F238E27FC236}">
              <a16:creationId xmlns:a16="http://schemas.microsoft.com/office/drawing/2014/main" id="{07313B92-9C89-4227-B653-C0E0F68F1209}"/>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0" name="直線コネクタ 699">
          <a:extLst>
            <a:ext uri="{FF2B5EF4-FFF2-40B4-BE49-F238E27FC236}">
              <a16:creationId xmlns:a16="http://schemas.microsoft.com/office/drawing/2014/main" id="{6B81C44E-843A-47A6-BCE8-9C3BB88298AE}"/>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701" name="【消防施設】&#10;一人当たり面積最大値テキスト">
          <a:extLst>
            <a:ext uri="{FF2B5EF4-FFF2-40B4-BE49-F238E27FC236}">
              <a16:creationId xmlns:a16="http://schemas.microsoft.com/office/drawing/2014/main" id="{06B464C1-8202-4E5D-83D5-18D2AEA0B06E}"/>
            </a:ext>
          </a:extLst>
        </xdr:cNvPr>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702" name="直線コネクタ 701">
          <a:extLst>
            <a:ext uri="{FF2B5EF4-FFF2-40B4-BE49-F238E27FC236}">
              <a16:creationId xmlns:a16="http://schemas.microsoft.com/office/drawing/2014/main" id="{5B072760-18D1-47BD-BDF5-E674FB319EBD}"/>
            </a:ext>
          </a:extLst>
        </xdr:cNvPr>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36213</xdr:rowOff>
    </xdr:from>
    <xdr:ext cx="469744" cy="259045"/>
    <xdr:sp macro="" textlink="">
      <xdr:nvSpPr>
        <xdr:cNvPr id="703" name="【消防施設】&#10;一人当たり面積平均値テキスト">
          <a:extLst>
            <a:ext uri="{FF2B5EF4-FFF2-40B4-BE49-F238E27FC236}">
              <a16:creationId xmlns:a16="http://schemas.microsoft.com/office/drawing/2014/main" id="{6586D5A2-9D95-4D52-9E87-BA5A3E658641}"/>
            </a:ext>
          </a:extLst>
        </xdr:cNvPr>
        <xdr:cNvSpPr txBox="1"/>
      </xdr:nvSpPr>
      <xdr:spPr>
        <a:xfrm>
          <a:off x="22199600" y="1426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704" name="フローチャート: 判断 703">
          <a:extLst>
            <a:ext uri="{FF2B5EF4-FFF2-40B4-BE49-F238E27FC236}">
              <a16:creationId xmlns:a16="http://schemas.microsoft.com/office/drawing/2014/main" id="{6DC68CDB-1976-4470-87F1-1814DE838A62}"/>
            </a:ext>
          </a:extLst>
        </xdr:cNvPr>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705" name="フローチャート: 判断 704">
          <a:extLst>
            <a:ext uri="{FF2B5EF4-FFF2-40B4-BE49-F238E27FC236}">
              <a16:creationId xmlns:a16="http://schemas.microsoft.com/office/drawing/2014/main" id="{36AA73E1-A9AD-4F84-B4A1-DFB089901FD1}"/>
            </a:ext>
          </a:extLst>
        </xdr:cNvPr>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706" name="フローチャート: 判断 705">
          <a:extLst>
            <a:ext uri="{FF2B5EF4-FFF2-40B4-BE49-F238E27FC236}">
              <a16:creationId xmlns:a16="http://schemas.microsoft.com/office/drawing/2014/main" id="{393B969C-DF62-49CE-B459-C67247086143}"/>
            </a:ext>
          </a:extLst>
        </xdr:cNvPr>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707" name="フローチャート: 判断 706">
          <a:extLst>
            <a:ext uri="{FF2B5EF4-FFF2-40B4-BE49-F238E27FC236}">
              <a16:creationId xmlns:a16="http://schemas.microsoft.com/office/drawing/2014/main" id="{D40927E7-93C4-43A2-81C1-951B939325D0}"/>
            </a:ext>
          </a:extLst>
        </xdr:cNvPr>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708" name="フローチャート: 判断 707">
          <a:extLst>
            <a:ext uri="{FF2B5EF4-FFF2-40B4-BE49-F238E27FC236}">
              <a16:creationId xmlns:a16="http://schemas.microsoft.com/office/drawing/2014/main" id="{EFF34BA4-C801-4B1E-9265-BBFAAFBCE564}"/>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80213ADA-984F-4FBC-8920-66A306CFE2A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E4448CD8-00BA-4242-B791-EA446B20E0C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58474013-24A2-4850-9431-2A3A3EAB786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1220A980-CEF7-43F3-B71F-6C2278A690B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B03A63A5-A29A-4B40-9284-D7B7506621E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162561</xdr:rowOff>
    </xdr:from>
    <xdr:to>
      <xdr:col>116</xdr:col>
      <xdr:colOff>114300</xdr:colOff>
      <xdr:row>81</xdr:row>
      <xdr:rowOff>92711</xdr:rowOff>
    </xdr:to>
    <xdr:sp macro="" textlink="">
      <xdr:nvSpPr>
        <xdr:cNvPr id="714" name="楕円 713">
          <a:extLst>
            <a:ext uri="{FF2B5EF4-FFF2-40B4-BE49-F238E27FC236}">
              <a16:creationId xmlns:a16="http://schemas.microsoft.com/office/drawing/2014/main" id="{683E34E7-297C-4AA4-B6B9-3E5FF47E9EEB}"/>
            </a:ext>
          </a:extLst>
        </xdr:cNvPr>
        <xdr:cNvSpPr/>
      </xdr:nvSpPr>
      <xdr:spPr>
        <a:xfrm>
          <a:off x="221107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13988</xdr:rowOff>
    </xdr:from>
    <xdr:ext cx="469744" cy="259045"/>
    <xdr:sp macro="" textlink="">
      <xdr:nvSpPr>
        <xdr:cNvPr id="715" name="【消防施設】&#10;一人当たり面積該当値テキスト">
          <a:extLst>
            <a:ext uri="{FF2B5EF4-FFF2-40B4-BE49-F238E27FC236}">
              <a16:creationId xmlns:a16="http://schemas.microsoft.com/office/drawing/2014/main" id="{D979560B-3871-4912-B82C-9C490F6EFB93}"/>
            </a:ext>
          </a:extLst>
        </xdr:cNvPr>
        <xdr:cNvSpPr txBox="1"/>
      </xdr:nvSpPr>
      <xdr:spPr>
        <a:xfrm>
          <a:off x="22199600"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10161</xdr:rowOff>
    </xdr:from>
    <xdr:to>
      <xdr:col>112</xdr:col>
      <xdr:colOff>38100</xdr:colOff>
      <xdr:row>81</xdr:row>
      <xdr:rowOff>111761</xdr:rowOff>
    </xdr:to>
    <xdr:sp macro="" textlink="">
      <xdr:nvSpPr>
        <xdr:cNvPr id="716" name="楕円 715">
          <a:extLst>
            <a:ext uri="{FF2B5EF4-FFF2-40B4-BE49-F238E27FC236}">
              <a16:creationId xmlns:a16="http://schemas.microsoft.com/office/drawing/2014/main" id="{31A792B9-923C-4EC7-96D2-DFED802DC25F}"/>
            </a:ext>
          </a:extLst>
        </xdr:cNvPr>
        <xdr:cNvSpPr/>
      </xdr:nvSpPr>
      <xdr:spPr>
        <a:xfrm>
          <a:off x="21272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41911</xdr:rowOff>
    </xdr:from>
    <xdr:to>
      <xdr:col>116</xdr:col>
      <xdr:colOff>63500</xdr:colOff>
      <xdr:row>81</xdr:row>
      <xdr:rowOff>60961</xdr:rowOff>
    </xdr:to>
    <xdr:cxnSp macro="">
      <xdr:nvCxnSpPr>
        <xdr:cNvPr id="717" name="直線コネクタ 716">
          <a:extLst>
            <a:ext uri="{FF2B5EF4-FFF2-40B4-BE49-F238E27FC236}">
              <a16:creationId xmlns:a16="http://schemas.microsoft.com/office/drawing/2014/main" id="{20A178E1-6B1A-4879-8071-9C9336D486B8}"/>
            </a:ext>
          </a:extLst>
        </xdr:cNvPr>
        <xdr:cNvCxnSpPr/>
      </xdr:nvCxnSpPr>
      <xdr:spPr>
        <a:xfrm flipV="1">
          <a:off x="21323300" y="139293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36830</xdr:rowOff>
    </xdr:from>
    <xdr:to>
      <xdr:col>107</xdr:col>
      <xdr:colOff>101600</xdr:colOff>
      <xdr:row>81</xdr:row>
      <xdr:rowOff>138430</xdr:rowOff>
    </xdr:to>
    <xdr:sp macro="" textlink="">
      <xdr:nvSpPr>
        <xdr:cNvPr id="718" name="楕円 717">
          <a:extLst>
            <a:ext uri="{FF2B5EF4-FFF2-40B4-BE49-F238E27FC236}">
              <a16:creationId xmlns:a16="http://schemas.microsoft.com/office/drawing/2014/main" id="{20A135B6-D6E7-46FA-BACA-1CC43E5EEDCA}"/>
            </a:ext>
          </a:extLst>
        </xdr:cNvPr>
        <xdr:cNvSpPr/>
      </xdr:nvSpPr>
      <xdr:spPr>
        <a:xfrm>
          <a:off x="20383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60961</xdr:rowOff>
    </xdr:from>
    <xdr:to>
      <xdr:col>111</xdr:col>
      <xdr:colOff>177800</xdr:colOff>
      <xdr:row>81</xdr:row>
      <xdr:rowOff>87630</xdr:rowOff>
    </xdr:to>
    <xdr:cxnSp macro="">
      <xdr:nvCxnSpPr>
        <xdr:cNvPr id="719" name="直線コネクタ 718">
          <a:extLst>
            <a:ext uri="{FF2B5EF4-FFF2-40B4-BE49-F238E27FC236}">
              <a16:creationId xmlns:a16="http://schemas.microsoft.com/office/drawing/2014/main" id="{4CC9D5A7-7890-47EE-948D-7A011FC5DF19}"/>
            </a:ext>
          </a:extLst>
        </xdr:cNvPr>
        <xdr:cNvCxnSpPr/>
      </xdr:nvCxnSpPr>
      <xdr:spPr>
        <a:xfrm flipV="1">
          <a:off x="20434300" y="139484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720" name="楕円 719">
          <a:extLst>
            <a:ext uri="{FF2B5EF4-FFF2-40B4-BE49-F238E27FC236}">
              <a16:creationId xmlns:a16="http://schemas.microsoft.com/office/drawing/2014/main" id="{DA9EA9A6-5246-4993-A423-3B890C732BAF}"/>
            </a:ext>
          </a:extLst>
        </xdr:cNvPr>
        <xdr:cNvSpPr/>
      </xdr:nvSpPr>
      <xdr:spPr>
        <a:xfrm>
          <a:off x="19494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87630</xdr:rowOff>
    </xdr:from>
    <xdr:to>
      <xdr:col>107</xdr:col>
      <xdr:colOff>50800</xdr:colOff>
      <xdr:row>81</xdr:row>
      <xdr:rowOff>95250</xdr:rowOff>
    </xdr:to>
    <xdr:cxnSp macro="">
      <xdr:nvCxnSpPr>
        <xdr:cNvPr id="721" name="直線コネクタ 720">
          <a:extLst>
            <a:ext uri="{FF2B5EF4-FFF2-40B4-BE49-F238E27FC236}">
              <a16:creationId xmlns:a16="http://schemas.microsoft.com/office/drawing/2014/main" id="{7A05C207-9BC6-48E6-AA47-25EEF7C727A5}"/>
            </a:ext>
          </a:extLst>
        </xdr:cNvPr>
        <xdr:cNvCxnSpPr/>
      </xdr:nvCxnSpPr>
      <xdr:spPr>
        <a:xfrm flipV="1">
          <a:off x="19545300" y="13975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63500</xdr:rowOff>
    </xdr:from>
    <xdr:to>
      <xdr:col>98</xdr:col>
      <xdr:colOff>38100</xdr:colOff>
      <xdr:row>81</xdr:row>
      <xdr:rowOff>165100</xdr:rowOff>
    </xdr:to>
    <xdr:sp macro="" textlink="">
      <xdr:nvSpPr>
        <xdr:cNvPr id="722" name="楕円 721">
          <a:extLst>
            <a:ext uri="{FF2B5EF4-FFF2-40B4-BE49-F238E27FC236}">
              <a16:creationId xmlns:a16="http://schemas.microsoft.com/office/drawing/2014/main" id="{750ED8DB-03A6-4937-8590-21564B952A33}"/>
            </a:ext>
          </a:extLst>
        </xdr:cNvPr>
        <xdr:cNvSpPr/>
      </xdr:nvSpPr>
      <xdr:spPr>
        <a:xfrm>
          <a:off x="18605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95250</xdr:rowOff>
    </xdr:from>
    <xdr:to>
      <xdr:col>102</xdr:col>
      <xdr:colOff>114300</xdr:colOff>
      <xdr:row>81</xdr:row>
      <xdr:rowOff>114300</xdr:rowOff>
    </xdr:to>
    <xdr:cxnSp macro="">
      <xdr:nvCxnSpPr>
        <xdr:cNvPr id="723" name="直線コネクタ 722">
          <a:extLst>
            <a:ext uri="{FF2B5EF4-FFF2-40B4-BE49-F238E27FC236}">
              <a16:creationId xmlns:a16="http://schemas.microsoft.com/office/drawing/2014/main" id="{8D725EFC-57C9-4548-8274-FE4C131DE3DD}"/>
            </a:ext>
          </a:extLst>
        </xdr:cNvPr>
        <xdr:cNvCxnSpPr/>
      </xdr:nvCxnSpPr>
      <xdr:spPr>
        <a:xfrm flipV="1">
          <a:off x="18656300" y="13982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50182</xdr:rowOff>
    </xdr:from>
    <xdr:ext cx="469744" cy="259045"/>
    <xdr:sp macro="" textlink="">
      <xdr:nvSpPr>
        <xdr:cNvPr id="724" name="n_1aveValue【消防施設】&#10;一人当たり面積">
          <a:extLst>
            <a:ext uri="{FF2B5EF4-FFF2-40B4-BE49-F238E27FC236}">
              <a16:creationId xmlns:a16="http://schemas.microsoft.com/office/drawing/2014/main" id="{217C63EA-7B63-4ECE-9214-AB79339E7CE9}"/>
            </a:ext>
          </a:extLst>
        </xdr:cNvPr>
        <xdr:cNvSpPr txBox="1"/>
      </xdr:nvSpPr>
      <xdr:spPr>
        <a:xfrm>
          <a:off x="210757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725" name="n_2aveValue【消防施設】&#10;一人当たり面積">
          <a:extLst>
            <a:ext uri="{FF2B5EF4-FFF2-40B4-BE49-F238E27FC236}">
              <a16:creationId xmlns:a16="http://schemas.microsoft.com/office/drawing/2014/main" id="{8F0E9CB8-3E2A-4AEF-9C81-CFB97638F1A3}"/>
            </a:ext>
          </a:extLst>
        </xdr:cNvPr>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726" name="n_3aveValue【消防施設】&#10;一人当たり面積">
          <a:extLst>
            <a:ext uri="{FF2B5EF4-FFF2-40B4-BE49-F238E27FC236}">
              <a16:creationId xmlns:a16="http://schemas.microsoft.com/office/drawing/2014/main" id="{70342320-7E3E-484E-9138-53B1BF461441}"/>
            </a:ext>
          </a:extLst>
        </xdr:cNvPr>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45738</xdr:rowOff>
    </xdr:from>
    <xdr:ext cx="469744" cy="259045"/>
    <xdr:sp macro="" textlink="">
      <xdr:nvSpPr>
        <xdr:cNvPr id="727" name="n_4aveValue【消防施設】&#10;一人当たり面積">
          <a:extLst>
            <a:ext uri="{FF2B5EF4-FFF2-40B4-BE49-F238E27FC236}">
              <a16:creationId xmlns:a16="http://schemas.microsoft.com/office/drawing/2014/main" id="{3DB85EB3-C8C1-4450-9113-4DBDFD4EEB24}"/>
            </a:ext>
          </a:extLst>
        </xdr:cNvPr>
        <xdr:cNvSpPr txBox="1"/>
      </xdr:nvSpPr>
      <xdr:spPr>
        <a:xfrm>
          <a:off x="18421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102888</xdr:rowOff>
    </xdr:from>
    <xdr:ext cx="469744" cy="259045"/>
    <xdr:sp macro="" textlink="">
      <xdr:nvSpPr>
        <xdr:cNvPr id="728" name="n_1mainValue【消防施設】&#10;一人当たり面積">
          <a:extLst>
            <a:ext uri="{FF2B5EF4-FFF2-40B4-BE49-F238E27FC236}">
              <a16:creationId xmlns:a16="http://schemas.microsoft.com/office/drawing/2014/main" id="{4876288D-9E58-4BCC-82FF-2F4D121EFAF5}"/>
            </a:ext>
          </a:extLst>
        </xdr:cNvPr>
        <xdr:cNvSpPr txBox="1"/>
      </xdr:nvSpPr>
      <xdr:spPr>
        <a:xfrm>
          <a:off x="21075727" y="1399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129557</xdr:rowOff>
    </xdr:from>
    <xdr:ext cx="469744" cy="259045"/>
    <xdr:sp macro="" textlink="">
      <xdr:nvSpPr>
        <xdr:cNvPr id="729" name="n_2mainValue【消防施設】&#10;一人当たり面積">
          <a:extLst>
            <a:ext uri="{FF2B5EF4-FFF2-40B4-BE49-F238E27FC236}">
              <a16:creationId xmlns:a16="http://schemas.microsoft.com/office/drawing/2014/main" id="{09F695BF-BCFA-4B75-8AE1-591E040A52AE}"/>
            </a:ext>
          </a:extLst>
        </xdr:cNvPr>
        <xdr:cNvSpPr txBox="1"/>
      </xdr:nvSpPr>
      <xdr:spPr>
        <a:xfrm>
          <a:off x="20199427" y="1401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730" name="n_3mainValue【消防施設】&#10;一人当たり面積">
          <a:extLst>
            <a:ext uri="{FF2B5EF4-FFF2-40B4-BE49-F238E27FC236}">
              <a16:creationId xmlns:a16="http://schemas.microsoft.com/office/drawing/2014/main" id="{227D36B4-FCAC-4407-9038-3FC16977CF31}"/>
            </a:ext>
          </a:extLst>
        </xdr:cNvPr>
        <xdr:cNvSpPr txBox="1"/>
      </xdr:nvSpPr>
      <xdr:spPr>
        <a:xfrm>
          <a:off x="19310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10177</xdr:rowOff>
    </xdr:from>
    <xdr:ext cx="469744" cy="259045"/>
    <xdr:sp macro="" textlink="">
      <xdr:nvSpPr>
        <xdr:cNvPr id="731" name="n_4mainValue【消防施設】&#10;一人当たり面積">
          <a:extLst>
            <a:ext uri="{FF2B5EF4-FFF2-40B4-BE49-F238E27FC236}">
              <a16:creationId xmlns:a16="http://schemas.microsoft.com/office/drawing/2014/main" id="{6AADC21E-A916-437B-B7F0-C584EFA344E0}"/>
            </a:ext>
          </a:extLst>
        </xdr:cNvPr>
        <xdr:cNvSpPr txBox="1"/>
      </xdr:nvSpPr>
      <xdr:spPr>
        <a:xfrm>
          <a:off x="184214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F66ECD4B-4C4E-4DFE-B378-A4750B10B47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5933AD62-6BA8-4A63-B88B-5F7BB8B9674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65A680C0-B31B-457A-933D-A92263EB203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B93FB9F1-83ED-4F53-814A-7970492197E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DE10A752-8A9B-4C4F-9EF4-4A4AB7F43CE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05247597-4ECB-4A74-9001-7D37267EAB2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87523DC4-1233-461F-8E82-AC96EBAF5F7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8D71DBEB-6A90-4C74-B7DF-48E1D6CB9C5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072F4000-9057-4888-A765-B226760EC96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4E11620D-5445-4997-A9E3-36970636CB2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4448ED47-B3E4-4223-8FD4-EAEB4DE5A44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a:extLst>
            <a:ext uri="{FF2B5EF4-FFF2-40B4-BE49-F238E27FC236}">
              <a16:creationId xmlns:a16="http://schemas.microsoft.com/office/drawing/2014/main" id="{0B23F8BE-86F0-42B2-B3CA-29971B8E86A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a:extLst>
            <a:ext uri="{FF2B5EF4-FFF2-40B4-BE49-F238E27FC236}">
              <a16:creationId xmlns:a16="http://schemas.microsoft.com/office/drawing/2014/main" id="{A9709A7E-63B3-4D01-9100-BAEB9A3B732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a:extLst>
            <a:ext uri="{FF2B5EF4-FFF2-40B4-BE49-F238E27FC236}">
              <a16:creationId xmlns:a16="http://schemas.microsoft.com/office/drawing/2014/main" id="{048F5E31-5F7B-4DB5-BA14-C05CB885A16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a:extLst>
            <a:ext uri="{FF2B5EF4-FFF2-40B4-BE49-F238E27FC236}">
              <a16:creationId xmlns:a16="http://schemas.microsoft.com/office/drawing/2014/main" id="{EEB4668D-E5F5-4767-A474-40A6390E70D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a:extLst>
            <a:ext uri="{FF2B5EF4-FFF2-40B4-BE49-F238E27FC236}">
              <a16:creationId xmlns:a16="http://schemas.microsoft.com/office/drawing/2014/main" id="{8E37E727-4F3A-405C-99DA-777C6E43518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a:extLst>
            <a:ext uri="{FF2B5EF4-FFF2-40B4-BE49-F238E27FC236}">
              <a16:creationId xmlns:a16="http://schemas.microsoft.com/office/drawing/2014/main" id="{E5C7CAA1-03A9-4559-80BA-258FAD10D49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a:extLst>
            <a:ext uri="{FF2B5EF4-FFF2-40B4-BE49-F238E27FC236}">
              <a16:creationId xmlns:a16="http://schemas.microsoft.com/office/drawing/2014/main" id="{01BC2F0B-8E8E-44EB-99E5-6C3D5C1603A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a:extLst>
            <a:ext uri="{FF2B5EF4-FFF2-40B4-BE49-F238E27FC236}">
              <a16:creationId xmlns:a16="http://schemas.microsoft.com/office/drawing/2014/main" id="{5D394850-F001-4913-B1B8-1041132E29A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a:extLst>
            <a:ext uri="{FF2B5EF4-FFF2-40B4-BE49-F238E27FC236}">
              <a16:creationId xmlns:a16="http://schemas.microsoft.com/office/drawing/2014/main" id="{1A744FE8-6805-4719-8EAD-412FDC7A1B3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a:extLst>
            <a:ext uri="{FF2B5EF4-FFF2-40B4-BE49-F238E27FC236}">
              <a16:creationId xmlns:a16="http://schemas.microsoft.com/office/drawing/2014/main" id="{E5FA3135-254A-47B4-9A80-9C861BF85AD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4EA7FDD0-12D4-4BC7-8EB6-F5AC4CEE8FC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a:extLst>
            <a:ext uri="{FF2B5EF4-FFF2-40B4-BE49-F238E27FC236}">
              <a16:creationId xmlns:a16="http://schemas.microsoft.com/office/drawing/2014/main" id="{C4250184-1889-47F9-AE68-51939CA2809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庁舎】&#10;有形固定資産減価償却率グラフ枠">
          <a:extLst>
            <a:ext uri="{FF2B5EF4-FFF2-40B4-BE49-F238E27FC236}">
              <a16:creationId xmlns:a16="http://schemas.microsoft.com/office/drawing/2014/main" id="{2091BE58-C180-496B-AB5E-FC7DA222E45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756" name="直線コネクタ 755">
          <a:extLst>
            <a:ext uri="{FF2B5EF4-FFF2-40B4-BE49-F238E27FC236}">
              <a16:creationId xmlns:a16="http://schemas.microsoft.com/office/drawing/2014/main" id="{8E65F87A-9C5A-4A16-8B76-971474D98A94}"/>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7" name="【庁舎】&#10;有形固定資産減価償却率最小値テキスト">
          <a:extLst>
            <a:ext uri="{FF2B5EF4-FFF2-40B4-BE49-F238E27FC236}">
              <a16:creationId xmlns:a16="http://schemas.microsoft.com/office/drawing/2014/main" id="{01B50C99-32F3-49F4-A1C1-7FF1E9B5B015}"/>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8" name="直線コネクタ 757">
          <a:extLst>
            <a:ext uri="{FF2B5EF4-FFF2-40B4-BE49-F238E27FC236}">
              <a16:creationId xmlns:a16="http://schemas.microsoft.com/office/drawing/2014/main" id="{1BFC2DF7-6577-4993-A5CA-C0FE3D5C2CA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759" name="【庁舎】&#10;有形固定資産減価償却率最大値テキスト">
          <a:extLst>
            <a:ext uri="{FF2B5EF4-FFF2-40B4-BE49-F238E27FC236}">
              <a16:creationId xmlns:a16="http://schemas.microsoft.com/office/drawing/2014/main" id="{82228496-FFB9-4CC0-B0B3-92FE99F6F138}"/>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760" name="直線コネクタ 759">
          <a:extLst>
            <a:ext uri="{FF2B5EF4-FFF2-40B4-BE49-F238E27FC236}">
              <a16:creationId xmlns:a16="http://schemas.microsoft.com/office/drawing/2014/main" id="{CC5FE3D2-EF22-417C-8DD8-D4D9B5B63CBF}"/>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61" name="【庁舎】&#10;有形固定資産減価償却率平均値テキスト">
          <a:extLst>
            <a:ext uri="{FF2B5EF4-FFF2-40B4-BE49-F238E27FC236}">
              <a16:creationId xmlns:a16="http://schemas.microsoft.com/office/drawing/2014/main" id="{59921F07-E028-41BA-8F06-0745AC880092}"/>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62" name="フローチャート: 判断 761">
          <a:extLst>
            <a:ext uri="{FF2B5EF4-FFF2-40B4-BE49-F238E27FC236}">
              <a16:creationId xmlns:a16="http://schemas.microsoft.com/office/drawing/2014/main" id="{2E6C9D62-94B7-4EB6-9F45-C9A3826F6A6B}"/>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763" name="フローチャート: 判断 762">
          <a:extLst>
            <a:ext uri="{FF2B5EF4-FFF2-40B4-BE49-F238E27FC236}">
              <a16:creationId xmlns:a16="http://schemas.microsoft.com/office/drawing/2014/main" id="{3EAE883F-54B0-4427-ADE3-B764BB142A72}"/>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764" name="フローチャート: 判断 763">
          <a:extLst>
            <a:ext uri="{FF2B5EF4-FFF2-40B4-BE49-F238E27FC236}">
              <a16:creationId xmlns:a16="http://schemas.microsoft.com/office/drawing/2014/main" id="{8CF95F32-E2AB-4D1B-98C6-603CC0C5CA0E}"/>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65" name="フローチャート: 判断 764">
          <a:extLst>
            <a:ext uri="{FF2B5EF4-FFF2-40B4-BE49-F238E27FC236}">
              <a16:creationId xmlns:a16="http://schemas.microsoft.com/office/drawing/2014/main" id="{25AFFDB7-B286-4E82-89D8-1303491A0467}"/>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766" name="フローチャート: 判断 765">
          <a:extLst>
            <a:ext uri="{FF2B5EF4-FFF2-40B4-BE49-F238E27FC236}">
              <a16:creationId xmlns:a16="http://schemas.microsoft.com/office/drawing/2014/main" id="{EA7BE388-30B1-4990-B9E5-7A0A91A0F4C4}"/>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B50F09CA-E79E-4BB5-B38F-E58EC2052BB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207FA74D-BB5E-4147-B391-3941F8AAC99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8B9CF0B-B61E-4359-B1A5-49749F21337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EC18030C-4F9D-4C36-B123-14C4FBCBC66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AACEB923-C0EF-4AA3-94B1-7A72B395487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72" name="楕円 771">
          <a:extLst>
            <a:ext uri="{FF2B5EF4-FFF2-40B4-BE49-F238E27FC236}">
              <a16:creationId xmlns:a16="http://schemas.microsoft.com/office/drawing/2014/main" id="{0473DB00-C90E-4A29-B580-B31D9EF6061F}"/>
            </a:ext>
          </a:extLst>
        </xdr:cNvPr>
        <xdr:cNvSpPr/>
      </xdr:nvSpPr>
      <xdr:spPr>
        <a:xfrm>
          <a:off x="16268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49547</xdr:rowOff>
    </xdr:from>
    <xdr:ext cx="405111" cy="259045"/>
    <xdr:sp macro="" textlink="">
      <xdr:nvSpPr>
        <xdr:cNvPr id="773" name="【庁舎】&#10;有形固定資産減価償却率該当値テキスト">
          <a:extLst>
            <a:ext uri="{FF2B5EF4-FFF2-40B4-BE49-F238E27FC236}">
              <a16:creationId xmlns:a16="http://schemas.microsoft.com/office/drawing/2014/main" id="{97CFD984-3874-4043-92E9-579C881DEC0C}"/>
            </a:ext>
          </a:extLst>
        </xdr:cNvPr>
        <xdr:cNvSpPr txBox="1"/>
      </xdr:nvSpPr>
      <xdr:spPr>
        <a:xfrm>
          <a:off x="163576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40639</xdr:rowOff>
    </xdr:from>
    <xdr:to>
      <xdr:col>81</xdr:col>
      <xdr:colOff>101600</xdr:colOff>
      <xdr:row>105</xdr:row>
      <xdr:rowOff>142239</xdr:rowOff>
    </xdr:to>
    <xdr:sp macro="" textlink="">
      <xdr:nvSpPr>
        <xdr:cNvPr id="774" name="楕円 773">
          <a:extLst>
            <a:ext uri="{FF2B5EF4-FFF2-40B4-BE49-F238E27FC236}">
              <a16:creationId xmlns:a16="http://schemas.microsoft.com/office/drawing/2014/main" id="{A6F17787-B6BC-4435-94F5-0478A7B87377}"/>
            </a:ext>
          </a:extLst>
        </xdr:cNvPr>
        <xdr:cNvSpPr/>
      </xdr:nvSpPr>
      <xdr:spPr>
        <a:xfrm>
          <a:off x="15430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91439</xdr:rowOff>
    </xdr:from>
    <xdr:to>
      <xdr:col>85</xdr:col>
      <xdr:colOff>127000</xdr:colOff>
      <xdr:row>105</xdr:row>
      <xdr:rowOff>121920</xdr:rowOff>
    </xdr:to>
    <xdr:cxnSp macro="">
      <xdr:nvCxnSpPr>
        <xdr:cNvPr id="775" name="直線コネクタ 774">
          <a:extLst>
            <a:ext uri="{FF2B5EF4-FFF2-40B4-BE49-F238E27FC236}">
              <a16:creationId xmlns:a16="http://schemas.microsoft.com/office/drawing/2014/main" id="{BF9DE27D-4875-47AD-8FB9-DB2878FCA5A4}"/>
            </a:ext>
          </a:extLst>
        </xdr:cNvPr>
        <xdr:cNvCxnSpPr/>
      </xdr:nvCxnSpPr>
      <xdr:spPr>
        <a:xfrm>
          <a:off x="15481300" y="180936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6" name="楕円 775">
          <a:extLst>
            <a:ext uri="{FF2B5EF4-FFF2-40B4-BE49-F238E27FC236}">
              <a16:creationId xmlns:a16="http://schemas.microsoft.com/office/drawing/2014/main" id="{4250E5E8-4334-492D-956A-83D61E077236}"/>
            </a:ext>
          </a:extLst>
        </xdr:cNvPr>
        <xdr:cNvSpPr/>
      </xdr:nvSpPr>
      <xdr:spPr>
        <a:xfrm>
          <a:off x="14541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53339</xdr:rowOff>
    </xdr:from>
    <xdr:to>
      <xdr:col>81</xdr:col>
      <xdr:colOff>50800</xdr:colOff>
      <xdr:row>105</xdr:row>
      <xdr:rowOff>91439</xdr:rowOff>
    </xdr:to>
    <xdr:cxnSp macro="">
      <xdr:nvCxnSpPr>
        <xdr:cNvPr id="777" name="直線コネクタ 776">
          <a:extLst>
            <a:ext uri="{FF2B5EF4-FFF2-40B4-BE49-F238E27FC236}">
              <a16:creationId xmlns:a16="http://schemas.microsoft.com/office/drawing/2014/main" id="{30092E6C-13AE-467F-8FC7-FDF5D5B98A54}"/>
            </a:ext>
          </a:extLst>
        </xdr:cNvPr>
        <xdr:cNvCxnSpPr/>
      </xdr:nvCxnSpPr>
      <xdr:spPr>
        <a:xfrm>
          <a:off x="14592300" y="180555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78" name="楕円 777">
          <a:extLst>
            <a:ext uri="{FF2B5EF4-FFF2-40B4-BE49-F238E27FC236}">
              <a16:creationId xmlns:a16="http://schemas.microsoft.com/office/drawing/2014/main" id="{821C2583-1E2D-4E48-959C-D4B1FCCD856D}"/>
            </a:ext>
          </a:extLst>
        </xdr:cNvPr>
        <xdr:cNvSpPr/>
      </xdr:nvSpPr>
      <xdr:spPr>
        <a:xfrm>
          <a:off x="13652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15239</xdr:rowOff>
    </xdr:from>
    <xdr:to>
      <xdr:col>76</xdr:col>
      <xdr:colOff>114300</xdr:colOff>
      <xdr:row>105</xdr:row>
      <xdr:rowOff>53339</xdr:rowOff>
    </xdr:to>
    <xdr:cxnSp macro="">
      <xdr:nvCxnSpPr>
        <xdr:cNvPr id="779" name="直線コネクタ 778">
          <a:extLst>
            <a:ext uri="{FF2B5EF4-FFF2-40B4-BE49-F238E27FC236}">
              <a16:creationId xmlns:a16="http://schemas.microsoft.com/office/drawing/2014/main" id="{A7B4FE19-646E-4C15-AF8F-1B914703E1ED}"/>
            </a:ext>
          </a:extLst>
        </xdr:cNvPr>
        <xdr:cNvCxnSpPr/>
      </xdr:nvCxnSpPr>
      <xdr:spPr>
        <a:xfrm>
          <a:off x="13703300" y="180174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95886</xdr:rowOff>
    </xdr:from>
    <xdr:to>
      <xdr:col>67</xdr:col>
      <xdr:colOff>101600</xdr:colOff>
      <xdr:row>105</xdr:row>
      <xdr:rowOff>26036</xdr:rowOff>
    </xdr:to>
    <xdr:sp macro="" textlink="">
      <xdr:nvSpPr>
        <xdr:cNvPr id="780" name="楕円 779">
          <a:extLst>
            <a:ext uri="{FF2B5EF4-FFF2-40B4-BE49-F238E27FC236}">
              <a16:creationId xmlns:a16="http://schemas.microsoft.com/office/drawing/2014/main" id="{74175699-EABC-49F1-8E7C-4C7D6BFFE129}"/>
            </a:ext>
          </a:extLst>
        </xdr:cNvPr>
        <xdr:cNvSpPr/>
      </xdr:nvSpPr>
      <xdr:spPr>
        <a:xfrm>
          <a:off x="127635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146686</xdr:rowOff>
    </xdr:from>
    <xdr:to>
      <xdr:col>71</xdr:col>
      <xdr:colOff>177800</xdr:colOff>
      <xdr:row>105</xdr:row>
      <xdr:rowOff>15239</xdr:rowOff>
    </xdr:to>
    <xdr:cxnSp macro="">
      <xdr:nvCxnSpPr>
        <xdr:cNvPr id="781" name="直線コネクタ 780">
          <a:extLst>
            <a:ext uri="{FF2B5EF4-FFF2-40B4-BE49-F238E27FC236}">
              <a16:creationId xmlns:a16="http://schemas.microsoft.com/office/drawing/2014/main" id="{1746F5F8-A24F-4641-A09C-DE7203288415}"/>
            </a:ext>
          </a:extLst>
        </xdr:cNvPr>
        <xdr:cNvCxnSpPr/>
      </xdr:nvCxnSpPr>
      <xdr:spPr>
        <a:xfrm>
          <a:off x="12814300" y="179774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782" name="n_1aveValue【庁舎】&#10;有形固定資産減価償却率">
          <a:extLst>
            <a:ext uri="{FF2B5EF4-FFF2-40B4-BE49-F238E27FC236}">
              <a16:creationId xmlns:a16="http://schemas.microsoft.com/office/drawing/2014/main" id="{B151C468-B75C-4EAA-9684-C29653B5F85B}"/>
            </a:ext>
          </a:extLst>
        </xdr:cNvPr>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783" name="n_2aveValue【庁舎】&#10;有形固定資産減価償却率">
          <a:extLst>
            <a:ext uri="{FF2B5EF4-FFF2-40B4-BE49-F238E27FC236}">
              <a16:creationId xmlns:a16="http://schemas.microsoft.com/office/drawing/2014/main" id="{13CF8915-1899-49AB-91E1-5B1E6BF06A0B}"/>
            </a:ext>
          </a:extLst>
        </xdr:cNvPr>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784" name="n_3aveValue【庁舎】&#10;有形固定資産減価償却率">
          <a:extLst>
            <a:ext uri="{FF2B5EF4-FFF2-40B4-BE49-F238E27FC236}">
              <a16:creationId xmlns:a16="http://schemas.microsoft.com/office/drawing/2014/main" id="{DF00BF85-DB4D-437E-BFA1-56AF6C3871B8}"/>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785" name="n_4aveValue【庁舎】&#10;有形固定資産減価償却率">
          <a:extLst>
            <a:ext uri="{FF2B5EF4-FFF2-40B4-BE49-F238E27FC236}">
              <a16:creationId xmlns:a16="http://schemas.microsoft.com/office/drawing/2014/main" id="{E62F728E-66EF-4FD8-B36E-3B11C18AE1D0}"/>
            </a:ext>
          </a:extLst>
        </xdr:cNvPr>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133366</xdr:rowOff>
    </xdr:from>
    <xdr:ext cx="405111" cy="259045"/>
    <xdr:sp macro="" textlink="">
      <xdr:nvSpPr>
        <xdr:cNvPr id="786" name="n_1mainValue【庁舎】&#10;有形固定資産減価償却率">
          <a:extLst>
            <a:ext uri="{FF2B5EF4-FFF2-40B4-BE49-F238E27FC236}">
              <a16:creationId xmlns:a16="http://schemas.microsoft.com/office/drawing/2014/main" id="{20EEFF17-0712-44B3-8C3E-5A0564DFAB78}"/>
            </a:ext>
          </a:extLst>
        </xdr:cNvPr>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87" name="n_2mainValue【庁舎】&#10;有形固定資産減価償却率">
          <a:extLst>
            <a:ext uri="{FF2B5EF4-FFF2-40B4-BE49-F238E27FC236}">
              <a16:creationId xmlns:a16="http://schemas.microsoft.com/office/drawing/2014/main" id="{A2320AA9-8196-4101-B287-7E655F609088}"/>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57166</xdr:rowOff>
    </xdr:from>
    <xdr:ext cx="405111" cy="259045"/>
    <xdr:sp macro="" textlink="">
      <xdr:nvSpPr>
        <xdr:cNvPr id="788" name="n_3mainValue【庁舎】&#10;有形固定資産減価償却率">
          <a:extLst>
            <a:ext uri="{FF2B5EF4-FFF2-40B4-BE49-F238E27FC236}">
              <a16:creationId xmlns:a16="http://schemas.microsoft.com/office/drawing/2014/main" id="{57D82501-295F-4C4D-9540-53F42E3506A4}"/>
            </a:ext>
          </a:extLst>
        </xdr:cNvPr>
        <xdr:cNvSpPr txBox="1"/>
      </xdr:nvSpPr>
      <xdr:spPr>
        <a:xfrm>
          <a:off x="13500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17163</xdr:rowOff>
    </xdr:from>
    <xdr:ext cx="405111" cy="259045"/>
    <xdr:sp macro="" textlink="">
      <xdr:nvSpPr>
        <xdr:cNvPr id="789" name="n_4mainValue【庁舎】&#10;有形固定資産減価償却率">
          <a:extLst>
            <a:ext uri="{FF2B5EF4-FFF2-40B4-BE49-F238E27FC236}">
              <a16:creationId xmlns:a16="http://schemas.microsoft.com/office/drawing/2014/main" id="{612843DF-D616-4426-BC9C-82BB25F8B954}"/>
            </a:ext>
          </a:extLst>
        </xdr:cNvPr>
        <xdr:cNvSpPr txBox="1"/>
      </xdr:nvSpPr>
      <xdr:spPr>
        <a:xfrm>
          <a:off x="12611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5E9AC6AA-4D37-46B5-8CC9-36A88928510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5222B2C2-07C1-4665-8FD8-9B7972BFE0B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C57F9392-5FB3-4424-BABB-FB9E8C0716C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1A931900-6401-4444-91E9-215FDCB8E99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68B7CB5C-4B21-4429-81AD-FAFBDFF4168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8B59B0A1-AD85-4FD6-B26E-67582ACCCF5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B2229787-9967-463D-B582-5FB5353B8F4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D00B4844-1AB6-4CAA-AB8F-1786E397504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3859145A-798F-4626-B5E7-17A6E8B98D3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DA792459-BA37-4F66-BE1A-A982525975F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a:extLst>
            <a:ext uri="{FF2B5EF4-FFF2-40B4-BE49-F238E27FC236}">
              <a16:creationId xmlns:a16="http://schemas.microsoft.com/office/drawing/2014/main" id="{EC951BB4-46BB-44B8-8B56-BE4830FB046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1" name="テキスト ボックス 800">
          <a:extLst>
            <a:ext uri="{FF2B5EF4-FFF2-40B4-BE49-F238E27FC236}">
              <a16:creationId xmlns:a16="http://schemas.microsoft.com/office/drawing/2014/main" id="{B9867AE1-E13B-40B5-8BEE-83022A4C7B8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a:extLst>
            <a:ext uri="{FF2B5EF4-FFF2-40B4-BE49-F238E27FC236}">
              <a16:creationId xmlns:a16="http://schemas.microsoft.com/office/drawing/2014/main" id="{A9D0BEBB-90A5-4A57-8C56-61BFEECA536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3" name="テキスト ボックス 802">
          <a:extLst>
            <a:ext uri="{FF2B5EF4-FFF2-40B4-BE49-F238E27FC236}">
              <a16:creationId xmlns:a16="http://schemas.microsoft.com/office/drawing/2014/main" id="{E0E3E48C-23A9-46D0-84A7-DFB03FE2839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a:extLst>
            <a:ext uri="{FF2B5EF4-FFF2-40B4-BE49-F238E27FC236}">
              <a16:creationId xmlns:a16="http://schemas.microsoft.com/office/drawing/2014/main" id="{78A5E37E-36AE-48B7-993E-1A5868EE57B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5" name="テキスト ボックス 804">
          <a:extLst>
            <a:ext uri="{FF2B5EF4-FFF2-40B4-BE49-F238E27FC236}">
              <a16:creationId xmlns:a16="http://schemas.microsoft.com/office/drawing/2014/main" id="{1ACCC3B2-3DF8-4288-BB9C-12326A4ABC7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a:extLst>
            <a:ext uri="{FF2B5EF4-FFF2-40B4-BE49-F238E27FC236}">
              <a16:creationId xmlns:a16="http://schemas.microsoft.com/office/drawing/2014/main" id="{6D128371-64CB-4EF7-B889-A63782ACB55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7" name="テキスト ボックス 806">
          <a:extLst>
            <a:ext uri="{FF2B5EF4-FFF2-40B4-BE49-F238E27FC236}">
              <a16:creationId xmlns:a16="http://schemas.microsoft.com/office/drawing/2014/main" id="{16AC38F1-7F56-429C-B7E0-45C01D4F9619}"/>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513F6609-E2EC-43E0-86EE-543F77B00F0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a:extLst>
            <a:ext uri="{FF2B5EF4-FFF2-40B4-BE49-F238E27FC236}">
              <a16:creationId xmlns:a16="http://schemas.microsoft.com/office/drawing/2014/main" id="{830AB990-B4EC-435B-8B64-1E98A4B3DC3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庁舎】&#10;一人当たり面積グラフ枠">
          <a:extLst>
            <a:ext uri="{FF2B5EF4-FFF2-40B4-BE49-F238E27FC236}">
              <a16:creationId xmlns:a16="http://schemas.microsoft.com/office/drawing/2014/main" id="{2565CB5D-E6EB-4386-B49C-C23486ED8E7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811" name="直線コネクタ 810">
          <a:extLst>
            <a:ext uri="{FF2B5EF4-FFF2-40B4-BE49-F238E27FC236}">
              <a16:creationId xmlns:a16="http://schemas.microsoft.com/office/drawing/2014/main" id="{69698F89-8BD3-4331-8FAB-12391896C9CE}"/>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812" name="【庁舎】&#10;一人当たり面積最小値テキスト">
          <a:extLst>
            <a:ext uri="{FF2B5EF4-FFF2-40B4-BE49-F238E27FC236}">
              <a16:creationId xmlns:a16="http://schemas.microsoft.com/office/drawing/2014/main" id="{9AE10889-F9B2-4955-8806-253A293B9C7B}"/>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813" name="直線コネクタ 812">
          <a:extLst>
            <a:ext uri="{FF2B5EF4-FFF2-40B4-BE49-F238E27FC236}">
              <a16:creationId xmlns:a16="http://schemas.microsoft.com/office/drawing/2014/main" id="{D7383FE2-4D99-4245-B48D-872319B97CCA}"/>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814" name="【庁舎】&#10;一人当たり面積最大値テキスト">
          <a:extLst>
            <a:ext uri="{FF2B5EF4-FFF2-40B4-BE49-F238E27FC236}">
              <a16:creationId xmlns:a16="http://schemas.microsoft.com/office/drawing/2014/main" id="{D8F66FDB-E7D6-4A88-AC56-21EB63E8E854}"/>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815" name="直線コネクタ 814">
          <a:extLst>
            <a:ext uri="{FF2B5EF4-FFF2-40B4-BE49-F238E27FC236}">
              <a16:creationId xmlns:a16="http://schemas.microsoft.com/office/drawing/2014/main" id="{63489634-9B90-4A0A-BB3B-F3A01DD0B9B8}"/>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6214</xdr:rowOff>
    </xdr:from>
    <xdr:ext cx="469744" cy="259045"/>
    <xdr:sp macro="" textlink="">
      <xdr:nvSpPr>
        <xdr:cNvPr id="816" name="【庁舎】&#10;一人当たり面積平均値テキスト">
          <a:extLst>
            <a:ext uri="{FF2B5EF4-FFF2-40B4-BE49-F238E27FC236}">
              <a16:creationId xmlns:a16="http://schemas.microsoft.com/office/drawing/2014/main" id="{0F393967-3A00-49E1-A821-B98731A0D6D0}"/>
            </a:ext>
          </a:extLst>
        </xdr:cNvPr>
        <xdr:cNvSpPr txBox="1"/>
      </xdr:nvSpPr>
      <xdr:spPr>
        <a:xfrm>
          <a:off x="22199600" y="1800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817" name="フローチャート: 判断 816">
          <a:extLst>
            <a:ext uri="{FF2B5EF4-FFF2-40B4-BE49-F238E27FC236}">
              <a16:creationId xmlns:a16="http://schemas.microsoft.com/office/drawing/2014/main" id="{164C5E2C-7C84-453E-A6AB-D9050B00F942}"/>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818" name="フローチャート: 判断 817">
          <a:extLst>
            <a:ext uri="{FF2B5EF4-FFF2-40B4-BE49-F238E27FC236}">
              <a16:creationId xmlns:a16="http://schemas.microsoft.com/office/drawing/2014/main" id="{F5CDB01A-D8F3-44D1-9F1C-205D122BA37C}"/>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819" name="フローチャート: 判断 818">
          <a:extLst>
            <a:ext uri="{FF2B5EF4-FFF2-40B4-BE49-F238E27FC236}">
              <a16:creationId xmlns:a16="http://schemas.microsoft.com/office/drawing/2014/main" id="{4770A8B8-258F-4450-8138-22C7EA9F8667}"/>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820" name="フローチャート: 判断 819">
          <a:extLst>
            <a:ext uri="{FF2B5EF4-FFF2-40B4-BE49-F238E27FC236}">
              <a16:creationId xmlns:a16="http://schemas.microsoft.com/office/drawing/2014/main" id="{84AB2FF0-6F97-46D8-8BE8-DCE5676AA631}"/>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821" name="フローチャート: 判断 820">
          <a:extLst>
            <a:ext uri="{FF2B5EF4-FFF2-40B4-BE49-F238E27FC236}">
              <a16:creationId xmlns:a16="http://schemas.microsoft.com/office/drawing/2014/main" id="{29DCBCBF-BFBA-477A-9587-B6C2B25EBE7E}"/>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B40D07E3-12B0-47C2-A768-A89A0464E75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7792CA07-5F22-40CD-95DA-AF53F010792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9FA0DBA6-F9E6-4EFA-859E-7D86D3F9F4D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340D6E19-2C8A-49B3-BE81-E46187BFBE0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6FD9E67A-11FA-4F47-A1FD-31E70C79606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27687</xdr:rowOff>
    </xdr:from>
    <xdr:to>
      <xdr:col>116</xdr:col>
      <xdr:colOff>114300</xdr:colOff>
      <xdr:row>106</xdr:row>
      <xdr:rowOff>129287</xdr:rowOff>
    </xdr:to>
    <xdr:sp macro="" textlink="">
      <xdr:nvSpPr>
        <xdr:cNvPr id="827" name="楕円 826">
          <a:extLst>
            <a:ext uri="{FF2B5EF4-FFF2-40B4-BE49-F238E27FC236}">
              <a16:creationId xmlns:a16="http://schemas.microsoft.com/office/drawing/2014/main" id="{B466F256-7FEF-4593-926D-C9830DDCA809}"/>
            </a:ext>
          </a:extLst>
        </xdr:cNvPr>
        <xdr:cNvSpPr/>
      </xdr:nvSpPr>
      <xdr:spPr>
        <a:xfrm>
          <a:off x="22110700" y="182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6114</xdr:rowOff>
    </xdr:from>
    <xdr:ext cx="469744" cy="259045"/>
    <xdr:sp macro="" textlink="">
      <xdr:nvSpPr>
        <xdr:cNvPr id="828" name="【庁舎】&#10;一人当たり面積該当値テキスト">
          <a:extLst>
            <a:ext uri="{FF2B5EF4-FFF2-40B4-BE49-F238E27FC236}">
              <a16:creationId xmlns:a16="http://schemas.microsoft.com/office/drawing/2014/main" id="{82EAE761-AC1C-4D41-969F-2620B12D5875}"/>
            </a:ext>
          </a:extLst>
        </xdr:cNvPr>
        <xdr:cNvSpPr txBox="1"/>
      </xdr:nvSpPr>
      <xdr:spPr>
        <a:xfrm>
          <a:off x="22199600" y="1817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34544</xdr:rowOff>
    </xdr:from>
    <xdr:to>
      <xdr:col>112</xdr:col>
      <xdr:colOff>38100</xdr:colOff>
      <xdr:row>106</xdr:row>
      <xdr:rowOff>136144</xdr:rowOff>
    </xdr:to>
    <xdr:sp macro="" textlink="">
      <xdr:nvSpPr>
        <xdr:cNvPr id="829" name="楕円 828">
          <a:extLst>
            <a:ext uri="{FF2B5EF4-FFF2-40B4-BE49-F238E27FC236}">
              <a16:creationId xmlns:a16="http://schemas.microsoft.com/office/drawing/2014/main" id="{6AA0D9A3-FBAB-4088-BA65-3F7C4B2F6D14}"/>
            </a:ext>
          </a:extLst>
        </xdr:cNvPr>
        <xdr:cNvSpPr/>
      </xdr:nvSpPr>
      <xdr:spPr>
        <a:xfrm>
          <a:off x="21272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78487</xdr:rowOff>
    </xdr:from>
    <xdr:to>
      <xdr:col>116</xdr:col>
      <xdr:colOff>63500</xdr:colOff>
      <xdr:row>106</xdr:row>
      <xdr:rowOff>85344</xdr:rowOff>
    </xdr:to>
    <xdr:cxnSp macro="">
      <xdr:nvCxnSpPr>
        <xdr:cNvPr id="830" name="直線コネクタ 829">
          <a:extLst>
            <a:ext uri="{FF2B5EF4-FFF2-40B4-BE49-F238E27FC236}">
              <a16:creationId xmlns:a16="http://schemas.microsoft.com/office/drawing/2014/main" id="{5C98F309-9417-4501-B0F9-E06AA4EBADF5}"/>
            </a:ext>
          </a:extLst>
        </xdr:cNvPr>
        <xdr:cNvCxnSpPr/>
      </xdr:nvCxnSpPr>
      <xdr:spPr>
        <a:xfrm flipV="1">
          <a:off x="21323300" y="18252187"/>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44145</xdr:rowOff>
    </xdr:from>
    <xdr:to>
      <xdr:col>107</xdr:col>
      <xdr:colOff>101600</xdr:colOff>
      <xdr:row>106</xdr:row>
      <xdr:rowOff>145745</xdr:rowOff>
    </xdr:to>
    <xdr:sp macro="" textlink="">
      <xdr:nvSpPr>
        <xdr:cNvPr id="831" name="楕円 830">
          <a:extLst>
            <a:ext uri="{FF2B5EF4-FFF2-40B4-BE49-F238E27FC236}">
              <a16:creationId xmlns:a16="http://schemas.microsoft.com/office/drawing/2014/main" id="{0C6B3922-10EB-4BA9-9099-C4FC7EA72CDF}"/>
            </a:ext>
          </a:extLst>
        </xdr:cNvPr>
        <xdr:cNvSpPr/>
      </xdr:nvSpPr>
      <xdr:spPr>
        <a:xfrm>
          <a:off x="20383500" y="1821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85344</xdr:rowOff>
    </xdr:from>
    <xdr:to>
      <xdr:col>111</xdr:col>
      <xdr:colOff>177800</xdr:colOff>
      <xdr:row>106</xdr:row>
      <xdr:rowOff>94945</xdr:rowOff>
    </xdr:to>
    <xdr:cxnSp macro="">
      <xdr:nvCxnSpPr>
        <xdr:cNvPr id="832" name="直線コネクタ 831">
          <a:extLst>
            <a:ext uri="{FF2B5EF4-FFF2-40B4-BE49-F238E27FC236}">
              <a16:creationId xmlns:a16="http://schemas.microsoft.com/office/drawing/2014/main" id="{E2A4E79E-6DB8-411F-85DE-0A3C5C5F3317}"/>
            </a:ext>
          </a:extLst>
        </xdr:cNvPr>
        <xdr:cNvCxnSpPr/>
      </xdr:nvCxnSpPr>
      <xdr:spPr>
        <a:xfrm flipV="1">
          <a:off x="20434300" y="1825904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47346</xdr:rowOff>
    </xdr:from>
    <xdr:to>
      <xdr:col>102</xdr:col>
      <xdr:colOff>165100</xdr:colOff>
      <xdr:row>106</xdr:row>
      <xdr:rowOff>148946</xdr:rowOff>
    </xdr:to>
    <xdr:sp macro="" textlink="">
      <xdr:nvSpPr>
        <xdr:cNvPr id="833" name="楕円 832">
          <a:extLst>
            <a:ext uri="{FF2B5EF4-FFF2-40B4-BE49-F238E27FC236}">
              <a16:creationId xmlns:a16="http://schemas.microsoft.com/office/drawing/2014/main" id="{91E4A050-7AE9-4D59-9BB1-602AA4E1CF8A}"/>
            </a:ext>
          </a:extLst>
        </xdr:cNvPr>
        <xdr:cNvSpPr/>
      </xdr:nvSpPr>
      <xdr:spPr>
        <a:xfrm>
          <a:off x="19494500" y="182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94945</xdr:rowOff>
    </xdr:from>
    <xdr:to>
      <xdr:col>107</xdr:col>
      <xdr:colOff>50800</xdr:colOff>
      <xdr:row>106</xdr:row>
      <xdr:rowOff>98146</xdr:rowOff>
    </xdr:to>
    <xdr:cxnSp macro="">
      <xdr:nvCxnSpPr>
        <xdr:cNvPr id="834" name="直線コネクタ 833">
          <a:extLst>
            <a:ext uri="{FF2B5EF4-FFF2-40B4-BE49-F238E27FC236}">
              <a16:creationId xmlns:a16="http://schemas.microsoft.com/office/drawing/2014/main" id="{21947ED8-6104-44C2-A3DC-115696046BFE}"/>
            </a:ext>
          </a:extLst>
        </xdr:cNvPr>
        <xdr:cNvCxnSpPr/>
      </xdr:nvCxnSpPr>
      <xdr:spPr>
        <a:xfrm flipV="1">
          <a:off x="19545300" y="18268645"/>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54660</xdr:rowOff>
    </xdr:from>
    <xdr:to>
      <xdr:col>98</xdr:col>
      <xdr:colOff>38100</xdr:colOff>
      <xdr:row>106</xdr:row>
      <xdr:rowOff>156260</xdr:rowOff>
    </xdr:to>
    <xdr:sp macro="" textlink="">
      <xdr:nvSpPr>
        <xdr:cNvPr id="835" name="楕円 834">
          <a:extLst>
            <a:ext uri="{FF2B5EF4-FFF2-40B4-BE49-F238E27FC236}">
              <a16:creationId xmlns:a16="http://schemas.microsoft.com/office/drawing/2014/main" id="{03E8310B-54E7-48AB-8A03-9159FC1F9D3C}"/>
            </a:ext>
          </a:extLst>
        </xdr:cNvPr>
        <xdr:cNvSpPr/>
      </xdr:nvSpPr>
      <xdr:spPr>
        <a:xfrm>
          <a:off x="18605500" y="182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98146</xdr:rowOff>
    </xdr:from>
    <xdr:to>
      <xdr:col>102</xdr:col>
      <xdr:colOff>114300</xdr:colOff>
      <xdr:row>106</xdr:row>
      <xdr:rowOff>105460</xdr:rowOff>
    </xdr:to>
    <xdr:cxnSp macro="">
      <xdr:nvCxnSpPr>
        <xdr:cNvPr id="836" name="直線コネクタ 835">
          <a:extLst>
            <a:ext uri="{FF2B5EF4-FFF2-40B4-BE49-F238E27FC236}">
              <a16:creationId xmlns:a16="http://schemas.microsoft.com/office/drawing/2014/main" id="{66715EC8-C827-4AEA-BEAC-3087BE165EFD}"/>
            </a:ext>
          </a:extLst>
        </xdr:cNvPr>
        <xdr:cNvCxnSpPr/>
      </xdr:nvCxnSpPr>
      <xdr:spPr>
        <a:xfrm flipV="1">
          <a:off x="18656300" y="18271846"/>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130725</xdr:rowOff>
    </xdr:from>
    <xdr:ext cx="469744" cy="259045"/>
    <xdr:sp macro="" textlink="">
      <xdr:nvSpPr>
        <xdr:cNvPr id="837" name="n_1aveValue【庁舎】&#10;一人当たり面積">
          <a:extLst>
            <a:ext uri="{FF2B5EF4-FFF2-40B4-BE49-F238E27FC236}">
              <a16:creationId xmlns:a16="http://schemas.microsoft.com/office/drawing/2014/main" id="{F31A85F5-D105-4167-9E0E-B16BC3C16617}"/>
            </a:ext>
          </a:extLst>
        </xdr:cNvPr>
        <xdr:cNvSpPr txBox="1"/>
      </xdr:nvSpPr>
      <xdr:spPr>
        <a:xfrm>
          <a:off x="21075727" y="179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114724</xdr:rowOff>
    </xdr:from>
    <xdr:ext cx="469744" cy="259045"/>
    <xdr:sp macro="" textlink="">
      <xdr:nvSpPr>
        <xdr:cNvPr id="838" name="n_2aveValue【庁舎】&#10;一人当たり面積">
          <a:extLst>
            <a:ext uri="{FF2B5EF4-FFF2-40B4-BE49-F238E27FC236}">
              <a16:creationId xmlns:a16="http://schemas.microsoft.com/office/drawing/2014/main" id="{89DE6EE3-65A6-4829-A8FE-0B2DEEC6D6BD}"/>
            </a:ext>
          </a:extLst>
        </xdr:cNvPr>
        <xdr:cNvSpPr txBox="1"/>
      </xdr:nvSpPr>
      <xdr:spPr>
        <a:xfrm>
          <a:off x="20199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839" name="n_3aveValue【庁舎】&#10;一人当たり面積">
          <a:extLst>
            <a:ext uri="{FF2B5EF4-FFF2-40B4-BE49-F238E27FC236}">
              <a16:creationId xmlns:a16="http://schemas.microsoft.com/office/drawing/2014/main" id="{BAA4E524-2804-437B-BDBB-D7DB5683BF18}"/>
            </a:ext>
          </a:extLst>
        </xdr:cNvPr>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87749</xdr:rowOff>
    </xdr:from>
    <xdr:ext cx="469744" cy="259045"/>
    <xdr:sp macro="" textlink="">
      <xdr:nvSpPr>
        <xdr:cNvPr id="840" name="n_4aveValue【庁舎】&#10;一人当たり面積">
          <a:extLst>
            <a:ext uri="{FF2B5EF4-FFF2-40B4-BE49-F238E27FC236}">
              <a16:creationId xmlns:a16="http://schemas.microsoft.com/office/drawing/2014/main" id="{785B4C91-D511-4656-9C10-6884F853EEEA}"/>
            </a:ext>
          </a:extLst>
        </xdr:cNvPr>
        <xdr:cNvSpPr txBox="1"/>
      </xdr:nvSpPr>
      <xdr:spPr>
        <a:xfrm>
          <a:off x="18421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127271</xdr:rowOff>
    </xdr:from>
    <xdr:ext cx="469744" cy="259045"/>
    <xdr:sp macro="" textlink="">
      <xdr:nvSpPr>
        <xdr:cNvPr id="841" name="n_1mainValue【庁舎】&#10;一人当たり面積">
          <a:extLst>
            <a:ext uri="{FF2B5EF4-FFF2-40B4-BE49-F238E27FC236}">
              <a16:creationId xmlns:a16="http://schemas.microsoft.com/office/drawing/2014/main" id="{D90B1B7A-5695-4998-B84B-ECFDAC734765}"/>
            </a:ext>
          </a:extLst>
        </xdr:cNvPr>
        <xdr:cNvSpPr txBox="1"/>
      </xdr:nvSpPr>
      <xdr:spPr>
        <a:xfrm>
          <a:off x="210757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136872</xdr:rowOff>
    </xdr:from>
    <xdr:ext cx="469744" cy="259045"/>
    <xdr:sp macro="" textlink="">
      <xdr:nvSpPr>
        <xdr:cNvPr id="842" name="n_2mainValue【庁舎】&#10;一人当たり面積">
          <a:extLst>
            <a:ext uri="{FF2B5EF4-FFF2-40B4-BE49-F238E27FC236}">
              <a16:creationId xmlns:a16="http://schemas.microsoft.com/office/drawing/2014/main" id="{0474AB37-19C1-40D7-8655-CEF722F04126}"/>
            </a:ext>
          </a:extLst>
        </xdr:cNvPr>
        <xdr:cNvSpPr txBox="1"/>
      </xdr:nvSpPr>
      <xdr:spPr>
        <a:xfrm>
          <a:off x="20199427" y="1831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140073</xdr:rowOff>
    </xdr:from>
    <xdr:ext cx="469744" cy="259045"/>
    <xdr:sp macro="" textlink="">
      <xdr:nvSpPr>
        <xdr:cNvPr id="843" name="n_3mainValue【庁舎】&#10;一人当たり面積">
          <a:extLst>
            <a:ext uri="{FF2B5EF4-FFF2-40B4-BE49-F238E27FC236}">
              <a16:creationId xmlns:a16="http://schemas.microsoft.com/office/drawing/2014/main" id="{16BCF6C8-241A-453D-A332-4F2DB6D06CA6}"/>
            </a:ext>
          </a:extLst>
        </xdr:cNvPr>
        <xdr:cNvSpPr txBox="1"/>
      </xdr:nvSpPr>
      <xdr:spPr>
        <a:xfrm>
          <a:off x="19310427" y="183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147387</xdr:rowOff>
    </xdr:from>
    <xdr:ext cx="469744" cy="259045"/>
    <xdr:sp macro="" textlink="">
      <xdr:nvSpPr>
        <xdr:cNvPr id="844" name="n_4mainValue【庁舎】&#10;一人当たり面積">
          <a:extLst>
            <a:ext uri="{FF2B5EF4-FFF2-40B4-BE49-F238E27FC236}">
              <a16:creationId xmlns:a16="http://schemas.microsoft.com/office/drawing/2014/main" id="{FF4B8DCF-B9D2-4CCC-8EC9-A63A5B1081E8}"/>
            </a:ext>
          </a:extLst>
        </xdr:cNvPr>
        <xdr:cNvSpPr txBox="1"/>
      </xdr:nvSpPr>
      <xdr:spPr>
        <a:xfrm>
          <a:off x="18421427" y="1832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499455CB-D7B8-47FF-922D-B84BEEC71BD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D76F86E4-D867-4B04-BF1F-D52C1F14E1C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C15F0A8C-868C-4EC7-9FF4-E41A7B14852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体育館・プール、保健センター、消防施設、市民会館、庁舎で類似団体を上回る結果となった。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いずれの施設も建設以来</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年が経過しているため、今後は個別施設計画に沿って、施設の長寿命化対策に取り組んでいく事となるが、統廃合や施設の廃止も視野に検討を進めていく必要がある。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
2,749
140.50
3,898,149
3,731,965
136,859
1,993,043
2,930,073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味噌川ダム償却資産税により類似団体を上回る税収があるため、財政力指数は</a:t>
          </a:r>
          <a:r>
            <a:rPr kumimoji="1" lang="en-US" altLang="ja-JP" sz="1300">
              <a:latin typeface="ＭＳ Ｐゴシック" panose="020B0600070205080204" pitchFamily="50" charset="-128"/>
              <a:ea typeface="ＭＳ Ｐゴシック" panose="020B0600070205080204" pitchFamily="50" charset="-128"/>
            </a:rPr>
            <a:t>0.32</a:t>
          </a:r>
          <a:r>
            <a:rPr kumimoji="1" lang="ja-JP" altLang="en-US" sz="1300">
              <a:latin typeface="ＭＳ Ｐゴシック" panose="020B0600070205080204" pitchFamily="50" charset="-128"/>
              <a:ea typeface="ＭＳ Ｐゴシック" panose="020B0600070205080204" pitchFamily="50" charset="-128"/>
            </a:rPr>
            <a:t>と類似団体を上回っている。しかしながら、平成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をピークに味噌川ダム償却資産税は減少の一途をたどっており、財政力指数は今後減少することが予想される。税徴収業務については、一定の徴収率となっているが、人口減少や高齢化に加え、コロナ化における景気低迷による個人・法人関係の減収により財政の悪化が懸念される。今後も引き続き歳出の見直しと行政の効率化に努め、財政の健全化を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16828</xdr:rowOff>
    </xdr:from>
    <xdr:to>
      <xdr:col>23</xdr:col>
      <xdr:colOff>133350</xdr:colOff>
      <xdr:row>43</xdr:row>
      <xdr:rowOff>22860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38917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16828</xdr:rowOff>
    </xdr:from>
    <xdr:to>
      <xdr:col>19</xdr:col>
      <xdr:colOff>133350</xdr:colOff>
      <xdr:row>43</xdr:row>
      <xdr:rowOff>16828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389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10795</xdr:rowOff>
    </xdr:from>
    <xdr:to>
      <xdr:col>15</xdr:col>
      <xdr:colOff>82550</xdr:colOff>
      <xdr:row>43</xdr:row>
      <xdr:rowOff>16828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38314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76534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4763</xdr:rowOff>
    </xdr:from>
    <xdr:to>
      <xdr:col>11</xdr:col>
      <xdr:colOff>31750</xdr:colOff>
      <xdr:row>43</xdr:row>
      <xdr:rowOff>10795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37711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143510</xdr:rowOff>
    </xdr:from>
    <xdr:to>
      <xdr:col>23</xdr:col>
      <xdr:colOff>184150</xdr:colOff>
      <xdr:row>43</xdr:row>
      <xdr:rowOff>73660</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160037</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137478</xdr:rowOff>
    </xdr:from>
    <xdr:to>
      <xdr:col>19</xdr:col>
      <xdr:colOff>184150</xdr:colOff>
      <xdr:row>43</xdr:row>
      <xdr:rowOff>67628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77805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10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137478</xdr:rowOff>
    </xdr:from>
    <xdr:to>
      <xdr:col>15</xdr:col>
      <xdr:colOff>133350</xdr:colOff>
      <xdr:row>43</xdr:row>
      <xdr:rowOff>67628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77805</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10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131445</xdr:rowOff>
    </xdr:from>
    <xdr:to>
      <xdr:col>11</xdr:col>
      <xdr:colOff>82550</xdr:colOff>
      <xdr:row>43</xdr:row>
      <xdr:rowOff>61595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3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71772</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10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125413</xdr:rowOff>
    </xdr:from>
    <xdr:to>
      <xdr:col>7</xdr:col>
      <xdr:colOff>31750</xdr:colOff>
      <xdr:row>43</xdr:row>
      <xdr:rowOff>55563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65740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09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年度は、前年度と比較し補助費が大きく増加し類似団体を</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％上回る状況となった。前年度からも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増加し、類似団体との差も増加することとなった。新型コロナウイルス感染症の影響による補助費が大幅に増加したことが要因の一つとなるが、引き続き事務事業の見直しを徹底し、村民との協働、委託業務の適正化等により経常経費の削減に努めたい。</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32258</xdr:rowOff>
    </xdr:from>
    <xdr:to>
      <xdr:col>23</xdr:col>
      <xdr:colOff>133350</xdr:colOff>
      <xdr:row>63</xdr:row>
      <xdr:rowOff>128778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83360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32258</xdr:rowOff>
    </xdr:from>
    <xdr:to>
      <xdr:col>19</xdr:col>
      <xdr:colOff>133350</xdr:colOff>
      <xdr:row>63</xdr:row>
      <xdr:rowOff>61214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08336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73406</xdr:rowOff>
    </xdr:from>
    <xdr:to>
      <xdr:col>15</xdr:col>
      <xdr:colOff>82550</xdr:colOff>
      <xdr:row>63</xdr:row>
      <xdr:rowOff>61214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70330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85598</xdr:rowOff>
    </xdr:from>
    <xdr:to>
      <xdr:col>11</xdr:col>
      <xdr:colOff>31750</xdr:colOff>
      <xdr:row>62</xdr:row>
      <xdr:rowOff>73406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54404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50055</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152908</xdr:rowOff>
    </xdr:from>
    <xdr:to>
      <xdr:col>19</xdr:col>
      <xdr:colOff>184150</xdr:colOff>
      <xdr:row>63</xdr:row>
      <xdr:rowOff>83058</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67835</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86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10414</xdr:rowOff>
    </xdr:from>
    <xdr:to>
      <xdr:col>15</xdr:col>
      <xdr:colOff>133350</xdr:colOff>
      <xdr:row>63</xdr:row>
      <xdr:rowOff>112014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96791</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22606</xdr:rowOff>
    </xdr:from>
    <xdr:to>
      <xdr:col>11</xdr:col>
      <xdr:colOff>82550</xdr:colOff>
      <xdr:row>62</xdr:row>
      <xdr:rowOff>124206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134383</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34798</xdr:rowOff>
    </xdr:from>
    <xdr:to>
      <xdr:col>7</xdr:col>
      <xdr:colOff>31750</xdr:colOff>
      <xdr:row>61</xdr:row>
      <xdr:rowOff>136398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146575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[369,893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職員の定員管理による人件費の抑制や各種事業・イベント等の見直しを図り歳出の抑制に努めている。令和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年度は類似団体平均を下回る結果となったが、多様な住民ニーズに対応するための事業や新規採用者の増加もあり、人件費は増加傾向にある。引き続きコスト削減に努めたい。</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133302</xdr:rowOff>
    </xdr:from>
    <xdr:to>
      <xdr:col>23</xdr:col>
      <xdr:colOff>133350</xdr:colOff>
      <xdr:row>81</xdr:row>
      <xdr:rowOff>6913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3849302"/>
          <a:ext cx="838200" cy="4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165296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88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87937</xdr:rowOff>
    </xdr:from>
    <xdr:to>
      <xdr:col>19</xdr:col>
      <xdr:colOff>133350</xdr:colOff>
      <xdr:row>80</xdr:row>
      <xdr:rowOff>133302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3803937"/>
          <a:ext cx="889000" cy="4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40994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92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87937</xdr:rowOff>
    </xdr:from>
    <xdr:to>
      <xdr:col>15</xdr:col>
      <xdr:colOff>82550</xdr:colOff>
      <xdr:row>80</xdr:row>
      <xdr:rowOff>95971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2336800" y="13803937"/>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40160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95971</xdr:rowOff>
    </xdr:from>
    <xdr:to>
      <xdr:col>11</xdr:col>
      <xdr:colOff>31750</xdr:colOff>
      <xdr:row>81</xdr:row>
      <xdr:rowOff>4342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1447800" y="13811971"/>
          <a:ext cx="889000" cy="7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22302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127563</xdr:rowOff>
    </xdr:from>
    <xdr:to>
      <xdr:col>23</xdr:col>
      <xdr:colOff>184150</xdr:colOff>
      <xdr:row>81</xdr:row>
      <xdr:rowOff>57713</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384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144090</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68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82502</xdr:rowOff>
    </xdr:from>
    <xdr:to>
      <xdr:col>19</xdr:col>
      <xdr:colOff>184150</xdr:colOff>
      <xdr:row>81</xdr:row>
      <xdr:rowOff>12652</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379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22829</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3567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37137</xdr:rowOff>
    </xdr:from>
    <xdr:to>
      <xdr:col>15</xdr:col>
      <xdr:colOff>133350</xdr:colOff>
      <xdr:row>80</xdr:row>
      <xdr:rowOff>138737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375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148914</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352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45171</xdr:rowOff>
    </xdr:from>
    <xdr:to>
      <xdr:col>11</xdr:col>
      <xdr:colOff>82550</xdr:colOff>
      <xdr:row>80</xdr:row>
      <xdr:rowOff>146771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376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156948</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530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124992</xdr:rowOff>
    </xdr:from>
    <xdr:to>
      <xdr:col>7</xdr:col>
      <xdr:colOff>31750</xdr:colOff>
      <xdr:row>81</xdr:row>
      <xdr:rowOff>55142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384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39919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92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定員管理の状況では職員数は多くないが、在籍職員の年齢層にバラツキがあることから、職員の退職人数等により指数への影響が大きくなっている。令和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年度も類似団体平均を上回る結果となったが、世代交代時期には類似団体平均と同程度の指数となることが予想される。今後も、定員管理とともに手当等の見直しも図っていきたい。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xdr:rowOff>
    </xdr:from>
    <xdr:to>
      <xdr:col>81</xdr:col>
      <xdr:colOff>44450</xdr:colOff>
      <xdr:row>88</xdr:row>
      <xdr:rowOff>28956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179800" y="1509725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94235</xdr:rowOff>
    </xdr:from>
    <xdr:to>
      <xdr:col>77</xdr:col>
      <xdr:colOff>44450</xdr:colOff>
      <xdr:row>88</xdr:row>
      <xdr:rowOff>9652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5010385"/>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94235</xdr:rowOff>
    </xdr:from>
    <xdr:to>
      <xdr:col>72</xdr:col>
      <xdr:colOff>203200</xdr:colOff>
      <xdr:row>88</xdr:row>
      <xdr:rowOff>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5010385"/>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115824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3512800" y="1508760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149606</xdr:rowOff>
    </xdr:from>
    <xdr:to>
      <xdr:col>81</xdr:col>
      <xdr:colOff>95250</xdr:colOff>
      <xdr:row>88</xdr:row>
      <xdr:rowOff>79756</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121683</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503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130302</xdr:rowOff>
    </xdr:from>
    <xdr:to>
      <xdr:col>77</xdr:col>
      <xdr:colOff>95250</xdr:colOff>
      <xdr:row>88</xdr:row>
      <xdr:rowOff>60452</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45229</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513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43435</xdr:rowOff>
    </xdr:from>
    <xdr:to>
      <xdr:col>73</xdr:col>
      <xdr:colOff>44450</xdr:colOff>
      <xdr:row>87</xdr:row>
      <xdr:rowOff>145035</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129812</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504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65024</xdr:rowOff>
    </xdr:from>
    <xdr:to>
      <xdr:col>64</xdr:col>
      <xdr:colOff>152400</xdr:colOff>
      <xdr:row>88</xdr:row>
      <xdr:rowOff>166624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151401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適正な定員管理の実施により、令和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年度も類似団体平均を下回る結果となった。今後、世代交代時期には一時的に増加することが予想されるが、定員管理計画に沿って引き続き定員管理に努めたい。</a:t>
          </a: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66018</xdr:rowOff>
    </xdr:from>
    <xdr:to>
      <xdr:col>81</xdr:col>
      <xdr:colOff>44450</xdr:colOff>
      <xdr:row>60</xdr:row>
      <xdr:rowOff>81100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353018"/>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31735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31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62600</xdr:rowOff>
    </xdr:from>
    <xdr:to>
      <xdr:col>77</xdr:col>
      <xdr:colOff>44450</xdr:colOff>
      <xdr:row>60</xdr:row>
      <xdr:rowOff>66018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349600"/>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133367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42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62600</xdr:rowOff>
    </xdr:from>
    <xdr:to>
      <xdr:col>72</xdr:col>
      <xdr:colOff>203200</xdr:colOff>
      <xdr:row>60</xdr:row>
      <xdr:rowOff>66018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10349600"/>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126933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57775</xdr:rowOff>
    </xdr:from>
    <xdr:to>
      <xdr:col>68</xdr:col>
      <xdr:colOff>152400</xdr:colOff>
      <xdr:row>60</xdr:row>
      <xdr:rowOff>66018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344775"/>
          <a:ext cx="889000" cy="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118889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110444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3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30300</xdr:rowOff>
    </xdr:from>
    <xdr:to>
      <xdr:col>81</xdr:col>
      <xdr:colOff>95250</xdr:colOff>
      <xdr:row>60</xdr:row>
      <xdr:rowOff>131900</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31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46827</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16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15218</xdr:rowOff>
    </xdr:from>
    <xdr:to>
      <xdr:col>77</xdr:col>
      <xdr:colOff>95250</xdr:colOff>
      <xdr:row>60</xdr:row>
      <xdr:rowOff>116818</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3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126995</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071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11800</xdr:rowOff>
    </xdr:from>
    <xdr:to>
      <xdr:col>73</xdr:col>
      <xdr:colOff>44450</xdr:colOff>
      <xdr:row>60</xdr:row>
      <xdr:rowOff>113400</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2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123577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0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15218</xdr:rowOff>
    </xdr:from>
    <xdr:to>
      <xdr:col>68</xdr:col>
      <xdr:colOff>203200</xdr:colOff>
      <xdr:row>60</xdr:row>
      <xdr:rowOff>116818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3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126995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07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6975</xdr:rowOff>
    </xdr:from>
    <xdr:to>
      <xdr:col>64</xdr:col>
      <xdr:colOff>152400</xdr:colOff>
      <xdr:row>60</xdr:row>
      <xdr:rowOff>108575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29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118752</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類似団体平均と同じ比率となった。今後はこれまでに実施した木曽広域連合の大型事業や、村単の大型事業に対する償還が始まることもあり、実質公債費比率は増加する見込みとなっている。引き続き交付税措置率等を勘案しながら、事業の適正化を図り村債の発行を抑制しながら財政健全化に努めたい。</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60113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704934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68156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0895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68156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705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27940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112623</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9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村債発行の抑制や基金繰入金の抑制により、将来負担比率は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％を維持している。今後も義務的経費の削減を中心とする行財政改革を進め、財政の健全化に努めたい。</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
2,749
140.50
3,898,149
3,731,965
136,859
1,993,043
2,930,073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％減少し、類似団体平均も</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％下回る結果となった。今後も引き続き人件費関係全体について抑制を継続するよう努めたい。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37</xdr:row>
      <xdr:rowOff>5842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312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37</xdr:row>
      <xdr:rowOff>5842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809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94996</xdr:rowOff>
    </xdr:from>
    <xdr:to>
      <xdr:col>15</xdr:col>
      <xdr:colOff>98425</xdr:colOff>
      <xdr:row>36</xdr:row>
      <xdr:rowOff>108712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67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94996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169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124731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44196</xdr:rowOff>
    </xdr:from>
    <xdr:to>
      <xdr:col>11</xdr:col>
      <xdr:colOff>60325</xdr:colOff>
      <xdr:row>36</xdr:row>
      <xdr:rowOff>145796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155973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105681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％減少し、類似団体平均も</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下回る結果となった。引き続き日常業務に係る郵送料や光熱水費、消耗品等の諸経費の徹底した削減とともに、委託業務内容の見直しに努めたい。また、長期継続契約の活用や新電力への移行など、経常収支比率の改善に努めた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96520</xdr:rowOff>
    </xdr:from>
    <xdr:to>
      <xdr:col>82</xdr:col>
      <xdr:colOff>107950</xdr:colOff>
      <xdr:row>15</xdr:row>
      <xdr:rowOff>100330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668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100330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641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96520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6416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96520</xdr:rowOff>
    </xdr:from>
    <xdr:to>
      <xdr:col>69</xdr:col>
      <xdr:colOff>92075</xdr:colOff>
      <xdr:row>16</xdr:row>
      <xdr:rowOff>1270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6682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40657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45720</xdr:rowOff>
    </xdr:from>
    <xdr:to>
      <xdr:col>82</xdr:col>
      <xdr:colOff>158750</xdr:colOff>
      <xdr:row>15</xdr:row>
      <xdr:rowOff>147320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62247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49530</xdr:rowOff>
    </xdr:from>
    <xdr:to>
      <xdr:col>78</xdr:col>
      <xdr:colOff>120650</xdr:colOff>
      <xdr:row>15</xdr:row>
      <xdr:rowOff>151130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161307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45720</xdr:rowOff>
    </xdr:from>
    <xdr:to>
      <xdr:col>69</xdr:col>
      <xdr:colOff>142875</xdr:colOff>
      <xdr:row>15</xdr:row>
      <xdr:rowOff>147320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157497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121920</xdr:rowOff>
    </xdr:from>
    <xdr:to>
      <xdr:col>65</xdr:col>
      <xdr:colOff>53975</xdr:colOff>
      <xdr:row>16</xdr:row>
      <xdr:rowOff>52070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62247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％減少し、類似団体平均も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下回る結果となった。単独事業で実施している福祉医療費給付施策や障害者福祉費等扶助費について、利用者の減少等が影響した。事業を縮小することは困難であるが、資格審査等の適正化を進め、状況に応じ事業の見直し・縮小を検討しながら上昇を防ぐよう努めたい。</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996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年度は、前年度と比較すると</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％減少し類似団体平均も</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％下回る結果となった。事業会計が法的化されたことに伴い繰出金が補助費に移行したことが減少の要因となっている。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57</xdr:row>
      <xdr:rowOff>106426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68180"/>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106426</xdr:rowOff>
    </xdr:from>
    <xdr:to>
      <xdr:col>78</xdr:col>
      <xdr:colOff>69850</xdr:colOff>
      <xdr:row>57</xdr:row>
      <xdr:rowOff>124714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79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106426</xdr:rowOff>
    </xdr:from>
    <xdr:to>
      <xdr:col>73</xdr:col>
      <xdr:colOff>180975</xdr:colOff>
      <xdr:row>57</xdr:row>
      <xdr:rowOff>124714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879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5842</xdr:rowOff>
    </xdr:from>
    <xdr:to>
      <xdr:col>69</xdr:col>
      <xdr:colOff>92075</xdr:colOff>
      <xdr:row>57</xdr:row>
      <xdr:rowOff>106426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784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55626</xdr:rowOff>
    </xdr:from>
    <xdr:to>
      <xdr:col>78</xdr:col>
      <xdr:colOff>120650</xdr:colOff>
      <xdr:row>57</xdr:row>
      <xdr:rowOff>157226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142003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73914</xdr:rowOff>
    </xdr:from>
    <xdr:to>
      <xdr:col>74</xdr:col>
      <xdr:colOff>31750</xdr:colOff>
      <xdr:row>58</xdr:row>
      <xdr:rowOff>4064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160291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55626</xdr:rowOff>
    </xdr:from>
    <xdr:to>
      <xdr:col>69</xdr:col>
      <xdr:colOff>142875</xdr:colOff>
      <xdr:row>57</xdr:row>
      <xdr:rowOff>157226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142003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126492</xdr:rowOff>
    </xdr:from>
    <xdr:to>
      <xdr:col>65</xdr:col>
      <xdr:colOff>53975</xdr:colOff>
      <xdr:row>57</xdr:row>
      <xdr:rowOff>56642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41419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％と大きく増加し、類似団体平均も</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上回る結果となった。事業会計が法的化されたことに伴い繰出金が補助費に移行したことが増加の要因となっている。また、経済活動、地域協働活動を促すための村単補助施策を実施していることも要因の一つとなっている。村内各種団体補助及び事業補助については、事業内容を検証し、随時見直しを図っていきたい。</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40</xdr:row>
      <xdr:rowOff>62992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418072"/>
          <a:ext cx="8382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37</xdr:row>
      <xdr:rowOff>106426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4180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106426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449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37</xdr:row>
      <xdr:rowOff>1270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083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12192</xdr:rowOff>
    </xdr:from>
    <xdr:to>
      <xdr:col>82</xdr:col>
      <xdr:colOff>158750</xdr:colOff>
      <xdr:row>40</xdr:row>
      <xdr:rowOff>113792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8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92219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類似団体平均も下回る状況となった。今後は、これまでに実施した木曽広域連合の大型事業等の償還が始まり、増加する見込みとなっている。引き続き投資事業の適正な選択を行うとともに、新規発行額についても抑制に努めたい。</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104139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038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77</xdr:row>
      <xdr:rowOff>8889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343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8889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800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119380</xdr:rowOff>
    </xdr:from>
    <xdr:to>
      <xdr:col>11</xdr:col>
      <xdr:colOff>9525</xdr:colOff>
      <xdr:row>76</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495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22861</xdr:rowOff>
    </xdr:from>
    <xdr:to>
      <xdr:col>24</xdr:col>
      <xdr:colOff>76200</xdr:colOff>
      <xdr:row>76</xdr:row>
      <xdr:rowOff>124461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39387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年度は、前年度と比較すると</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％増加し類似団体平均も</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％上回る結果となった。主な要因は補助費や繰出金の増加であり、近年増加傾向にある。人件費、物件費を含めそれぞれ適正な管理を行い、改善に努めたい。</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153670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24863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88916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77</xdr:row>
      <xdr:rowOff>46989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1953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69850</xdr:rowOff>
    </xdr:from>
    <xdr:to>
      <xdr:col>73</xdr:col>
      <xdr:colOff>180975</xdr:colOff>
      <xdr:row>76</xdr:row>
      <xdr:rowOff>165100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100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146050</xdr:rowOff>
    </xdr:from>
    <xdr:to>
      <xdr:col>69</xdr:col>
      <xdr:colOff>92075</xdr:colOff>
      <xdr:row>76</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004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74947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19050</xdr:rowOff>
    </xdr:from>
    <xdr:to>
      <xdr:col>69</xdr:col>
      <xdr:colOff>142875</xdr:colOff>
      <xdr:row>76</xdr:row>
      <xdr:rowOff>120650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130827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102812</xdr:rowOff>
    </xdr:from>
    <xdr:to>
      <xdr:col>29</xdr:col>
      <xdr:colOff>127000</xdr:colOff>
      <xdr:row>18</xdr:row>
      <xdr:rowOff>105196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36537"/>
          <a:ext cx="647700" cy="2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8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102812</xdr:rowOff>
    </xdr:from>
    <xdr:to>
      <xdr:col>26</xdr:col>
      <xdr:colOff>50800</xdr:colOff>
      <xdr:row>18</xdr:row>
      <xdr:rowOff>145103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36537"/>
          <a:ext cx="6985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153306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4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145103</xdr:rowOff>
    </xdr:from>
    <xdr:to>
      <xdr:col>22</xdr:col>
      <xdr:colOff>114300</xdr:colOff>
      <xdr:row>18</xdr:row>
      <xdr:rowOff>159949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78828"/>
          <a:ext cx="698500" cy="14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165735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5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159949</xdr:rowOff>
    </xdr:from>
    <xdr:to>
      <xdr:col>18</xdr:col>
      <xdr:colOff>177800</xdr:colOff>
      <xdr:row>19</xdr:row>
      <xdr:rowOff>11428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93674"/>
          <a:ext cx="698500" cy="22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16473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7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32824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54396</xdr:rowOff>
    </xdr:from>
    <xdr:to>
      <xdr:col>29</xdr:col>
      <xdr:colOff>177800</xdr:colOff>
      <xdr:row>18</xdr:row>
      <xdr:rowOff>155996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8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26473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6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52012</xdr:rowOff>
    </xdr:from>
    <xdr:to>
      <xdr:col>26</xdr:col>
      <xdr:colOff>101600</xdr:colOff>
      <xdr:row>18</xdr:row>
      <xdr:rowOff>153612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85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138389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72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94303</xdr:rowOff>
    </xdr:from>
    <xdr:to>
      <xdr:col>22</xdr:col>
      <xdr:colOff>165100</xdr:colOff>
      <xdr:row>19</xdr:row>
      <xdr:rowOff>24453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28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9230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109149</xdr:rowOff>
    </xdr:from>
    <xdr:to>
      <xdr:col>19</xdr:col>
      <xdr:colOff>38100</xdr:colOff>
      <xdr:row>19</xdr:row>
      <xdr:rowOff>39299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42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24076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2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132078</xdr:rowOff>
    </xdr:from>
    <xdr:to>
      <xdr:col>15</xdr:col>
      <xdr:colOff>101600</xdr:colOff>
      <xdr:row>19</xdr:row>
      <xdr:rowOff>62228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6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47005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5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139534</xdr:rowOff>
    </xdr:from>
    <xdr:to>
      <xdr:col>29</xdr:col>
      <xdr:colOff>127000</xdr:colOff>
      <xdr:row>36</xdr:row>
      <xdr:rowOff>156934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92784"/>
          <a:ext cx="647700" cy="17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239468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4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91384</xdr:rowOff>
    </xdr:from>
    <xdr:to>
      <xdr:col>26</xdr:col>
      <xdr:colOff>50800</xdr:colOff>
      <xdr:row>36</xdr:row>
      <xdr:rowOff>156934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044634"/>
          <a:ext cx="698500" cy="6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177102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8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91384</xdr:rowOff>
    </xdr:from>
    <xdr:to>
      <xdr:col>22</xdr:col>
      <xdr:colOff>114300</xdr:colOff>
      <xdr:row>36</xdr:row>
      <xdr:rowOff>119424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44634"/>
          <a:ext cx="698500" cy="28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119424</xdr:rowOff>
    </xdr:from>
    <xdr:to>
      <xdr:col>18</xdr:col>
      <xdr:colOff>177800</xdr:colOff>
      <xdr:row>36</xdr:row>
      <xdr:rowOff>144609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72674"/>
          <a:ext cx="698500" cy="25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192804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0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88734</xdr:rowOff>
    </xdr:from>
    <xdr:to>
      <xdr:col>29</xdr:col>
      <xdr:colOff>177800</xdr:colOff>
      <xdr:row>37</xdr:row>
      <xdr:rowOff>18884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4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60811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1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106134</xdr:rowOff>
    </xdr:from>
    <xdr:to>
      <xdr:col>26</xdr:col>
      <xdr:colOff>101600</xdr:colOff>
      <xdr:row>37</xdr:row>
      <xdr:rowOff>36284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59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21061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45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40584</xdr:rowOff>
    </xdr:from>
    <xdr:to>
      <xdr:col>22</xdr:col>
      <xdr:colOff>165100</xdr:colOff>
      <xdr:row>36</xdr:row>
      <xdr:rowOff>142184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93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152361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76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68624</xdr:rowOff>
    </xdr:from>
    <xdr:to>
      <xdr:col>19</xdr:col>
      <xdr:colOff>38100</xdr:colOff>
      <xdr:row>36</xdr:row>
      <xdr:rowOff>170224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21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180401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79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93809</xdr:rowOff>
    </xdr:from>
    <xdr:to>
      <xdr:col>15</xdr:col>
      <xdr:colOff>101600</xdr:colOff>
      <xdr:row>37</xdr:row>
      <xdr:rowOff>23959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47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8736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3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
2,749
140.50
3,898,149
3,731,965
136,859
1,993,043
2,930,073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2246</xdr:rowOff>
    </xdr:from>
    <xdr:to>
      <xdr:col>24</xdr:col>
      <xdr:colOff>63500</xdr:colOff>
      <xdr:row>38</xdr:row>
      <xdr:rowOff>37202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17346"/>
          <a:ext cx="838200" cy="3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60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37202</xdr:rowOff>
    </xdr:from>
    <xdr:to>
      <xdr:col>19</xdr:col>
      <xdr:colOff>177800</xdr:colOff>
      <xdr:row>38</xdr:row>
      <xdr:rowOff>79304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52302"/>
          <a:ext cx="889000" cy="4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101858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7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78138</xdr:rowOff>
    </xdr:from>
    <xdr:to>
      <xdr:col>15</xdr:col>
      <xdr:colOff>50800</xdr:colOff>
      <xdr:row>38</xdr:row>
      <xdr:rowOff>79304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93238"/>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113856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8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78138</xdr:rowOff>
    </xdr:from>
    <xdr:to>
      <xdr:col>10</xdr:col>
      <xdr:colOff>114300</xdr:colOff>
      <xdr:row>38</xdr:row>
      <xdr:rowOff>103522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93238"/>
          <a:ext cx="889000" cy="2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129407</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140749</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122896</xdr:rowOff>
    </xdr:from>
    <xdr:to>
      <xdr:col>24</xdr:col>
      <xdr:colOff>114300</xdr:colOff>
      <xdr:row>38</xdr:row>
      <xdr:rowOff>53046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6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101323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4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157852</xdr:rowOff>
    </xdr:from>
    <xdr:to>
      <xdr:col>20</xdr:col>
      <xdr:colOff>38100</xdr:colOff>
      <xdr:row>38</xdr:row>
      <xdr:rowOff>88002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0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79129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59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28504</xdr:rowOff>
    </xdr:from>
    <xdr:to>
      <xdr:col>15</xdr:col>
      <xdr:colOff>101600</xdr:colOff>
      <xdr:row>38</xdr:row>
      <xdr:rowOff>130104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121231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63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27338</xdr:rowOff>
    </xdr:from>
    <xdr:to>
      <xdr:col>10</xdr:col>
      <xdr:colOff>165100</xdr:colOff>
      <xdr:row>38</xdr:row>
      <xdr:rowOff>128938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4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120065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63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52722</xdr:rowOff>
    </xdr:from>
    <xdr:to>
      <xdr:col>6</xdr:col>
      <xdr:colOff>38100</xdr:colOff>
      <xdr:row>38</xdr:row>
      <xdr:rowOff>154322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6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145449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66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3228</xdr:rowOff>
    </xdr:from>
    <xdr:to>
      <xdr:col>24</xdr:col>
      <xdr:colOff>63500</xdr:colOff>
      <xdr:row>58</xdr:row>
      <xdr:rowOff>7881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47328"/>
          <a:ext cx="838200" cy="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82918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684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7881</xdr:rowOff>
    </xdr:from>
    <xdr:to>
      <xdr:col>19</xdr:col>
      <xdr:colOff>177800</xdr:colOff>
      <xdr:row>58</xdr:row>
      <xdr:rowOff>44981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51981"/>
          <a:ext cx="889000" cy="3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29260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20089</xdr:rowOff>
    </xdr:from>
    <xdr:to>
      <xdr:col>15</xdr:col>
      <xdr:colOff>50800</xdr:colOff>
      <xdr:row>58</xdr:row>
      <xdr:rowOff>44981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964189"/>
          <a:ext cx="8890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26634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81786</xdr:rowOff>
    </xdr:from>
    <xdr:to>
      <xdr:col>10</xdr:col>
      <xdr:colOff>114300</xdr:colOff>
      <xdr:row>58</xdr:row>
      <xdr:rowOff>20089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854436"/>
          <a:ext cx="889000" cy="10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44432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123878</xdr:rowOff>
    </xdr:from>
    <xdr:to>
      <xdr:col>24</xdr:col>
      <xdr:colOff>114300</xdr:colOff>
      <xdr:row>58</xdr:row>
      <xdr:rowOff>54028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9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38805</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1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128531</xdr:rowOff>
    </xdr:from>
    <xdr:to>
      <xdr:col>20</xdr:col>
      <xdr:colOff>38100</xdr:colOff>
      <xdr:row>58</xdr:row>
      <xdr:rowOff>58681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0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49808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99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165631</xdr:rowOff>
    </xdr:from>
    <xdr:to>
      <xdr:col>15</xdr:col>
      <xdr:colOff>101600</xdr:colOff>
      <xdr:row>58</xdr:row>
      <xdr:rowOff>95781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3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86908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3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140739</xdr:rowOff>
    </xdr:from>
    <xdr:to>
      <xdr:col>10</xdr:col>
      <xdr:colOff>165100</xdr:colOff>
      <xdr:row>58</xdr:row>
      <xdr:rowOff>70889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62016</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1000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30986</xdr:rowOff>
    </xdr:from>
    <xdr:to>
      <xdr:col>6</xdr:col>
      <xdr:colOff>38100</xdr:colOff>
      <xdr:row>57</xdr:row>
      <xdr:rowOff>132586</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149113</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57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2617</xdr:rowOff>
    </xdr:from>
    <xdr:to>
      <xdr:col>24</xdr:col>
      <xdr:colOff>63500</xdr:colOff>
      <xdr:row>78</xdr:row>
      <xdr:rowOff>19762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204267"/>
          <a:ext cx="8382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7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10452</xdr:rowOff>
    </xdr:from>
    <xdr:to>
      <xdr:col>19</xdr:col>
      <xdr:colOff>177800</xdr:colOff>
      <xdr:row>78</xdr:row>
      <xdr:rowOff>19762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383552"/>
          <a:ext cx="889000" cy="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10452</xdr:rowOff>
    </xdr:from>
    <xdr:to>
      <xdr:col>15</xdr:col>
      <xdr:colOff>50800</xdr:colOff>
      <xdr:row>78</xdr:row>
      <xdr:rowOff>116460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383552"/>
          <a:ext cx="889000" cy="10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116460</xdr:rowOff>
    </xdr:from>
    <xdr:to>
      <xdr:col>10</xdr:col>
      <xdr:colOff>114300</xdr:colOff>
      <xdr:row>78</xdr:row>
      <xdr:rowOff>132995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489560"/>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123267</xdr:rowOff>
    </xdr:from>
    <xdr:to>
      <xdr:col>24</xdr:col>
      <xdr:colOff>114300</xdr:colOff>
      <xdr:row>77</xdr:row>
      <xdr:rowOff>53417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1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146144</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0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140412</xdr:rowOff>
    </xdr:from>
    <xdr:to>
      <xdr:col>20</xdr:col>
      <xdr:colOff>38100</xdr:colOff>
      <xdr:row>78</xdr:row>
      <xdr:rowOff>70562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4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61689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43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131102</xdr:rowOff>
    </xdr:from>
    <xdr:to>
      <xdr:col>15</xdr:col>
      <xdr:colOff>101600</xdr:colOff>
      <xdr:row>78</xdr:row>
      <xdr:rowOff>61252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52379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4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65660</xdr:rowOff>
    </xdr:from>
    <xdr:to>
      <xdr:col>10</xdr:col>
      <xdr:colOff>165100</xdr:colOff>
      <xdr:row>78</xdr:row>
      <xdr:rowOff>167260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158387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82195</xdr:rowOff>
    </xdr:from>
    <xdr:to>
      <xdr:col>6</xdr:col>
      <xdr:colOff>38100</xdr:colOff>
      <xdr:row>79</xdr:row>
      <xdr:rowOff>12345</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3472</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147676</xdr:rowOff>
    </xdr:from>
    <xdr:to>
      <xdr:col>24</xdr:col>
      <xdr:colOff>63500</xdr:colOff>
      <xdr:row>97</xdr:row>
      <xdr:rowOff>56375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06876"/>
          <a:ext cx="838200" cy="8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147676</xdr:rowOff>
    </xdr:from>
    <xdr:to>
      <xdr:col>19</xdr:col>
      <xdr:colOff>177800</xdr:colOff>
      <xdr:row>97</xdr:row>
      <xdr:rowOff>43814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06876"/>
          <a:ext cx="889000" cy="6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30886</xdr:rowOff>
    </xdr:from>
    <xdr:to>
      <xdr:col>15</xdr:col>
      <xdr:colOff>50800</xdr:colOff>
      <xdr:row>97</xdr:row>
      <xdr:rowOff>43814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661536"/>
          <a:ext cx="889000" cy="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30886</xdr:rowOff>
    </xdr:from>
    <xdr:to>
      <xdr:col>10</xdr:col>
      <xdr:colOff>114300</xdr:colOff>
      <xdr:row>97</xdr:row>
      <xdr:rowOff>99225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61536"/>
          <a:ext cx="889000" cy="6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5575</xdr:rowOff>
    </xdr:from>
    <xdr:to>
      <xdr:col>24</xdr:col>
      <xdr:colOff>114300</xdr:colOff>
      <xdr:row>97</xdr:row>
      <xdr:rowOff>107175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155452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1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96876</xdr:rowOff>
    </xdr:from>
    <xdr:to>
      <xdr:col>20</xdr:col>
      <xdr:colOff>38100</xdr:colOff>
      <xdr:row>97</xdr:row>
      <xdr:rowOff>27026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18153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164464</xdr:rowOff>
    </xdr:from>
    <xdr:to>
      <xdr:col>15</xdr:col>
      <xdr:colOff>101600</xdr:colOff>
      <xdr:row>97</xdr:row>
      <xdr:rowOff>94614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85741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1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151536</xdr:rowOff>
    </xdr:from>
    <xdr:to>
      <xdr:col>10</xdr:col>
      <xdr:colOff>165100</xdr:colOff>
      <xdr:row>97</xdr:row>
      <xdr:rowOff>81686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1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72813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0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48425</xdr:rowOff>
    </xdr:from>
    <xdr:to>
      <xdr:col>6</xdr:col>
      <xdr:colOff>38100</xdr:colOff>
      <xdr:row>97</xdr:row>
      <xdr:rowOff>150025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141152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7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42747</xdr:rowOff>
    </xdr:from>
    <xdr:to>
      <xdr:col>55</xdr:col>
      <xdr:colOff>0</xdr:colOff>
      <xdr:row>38</xdr:row>
      <xdr:rowOff>25034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872047"/>
          <a:ext cx="838200" cy="66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25034</xdr:rowOff>
    </xdr:from>
    <xdr:to>
      <xdr:col>50</xdr:col>
      <xdr:colOff>114300</xdr:colOff>
      <xdr:row>38</xdr:row>
      <xdr:rowOff>47244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540134"/>
          <a:ext cx="889000" cy="2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44426</xdr:rowOff>
    </xdr:from>
    <xdr:to>
      <xdr:col>45</xdr:col>
      <xdr:colOff>177800</xdr:colOff>
      <xdr:row>38</xdr:row>
      <xdr:rowOff>47244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559526"/>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159694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44426</xdr:rowOff>
    </xdr:from>
    <xdr:to>
      <xdr:col>41</xdr:col>
      <xdr:colOff>50800</xdr:colOff>
      <xdr:row>38</xdr:row>
      <xdr:rowOff>127365</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559526"/>
          <a:ext cx="889000" cy="8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37230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7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163397</xdr:rowOff>
    </xdr:from>
    <xdr:to>
      <xdr:col>55</xdr:col>
      <xdr:colOff>50800</xdr:colOff>
      <xdr:row>34</xdr:row>
      <xdr:rowOff>93547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8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14824</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6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145684</xdr:rowOff>
    </xdr:from>
    <xdr:to>
      <xdr:col>50</xdr:col>
      <xdr:colOff>165100</xdr:colOff>
      <xdr:row>38</xdr:row>
      <xdr:rowOff>75834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48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92361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26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167894</xdr:rowOff>
    </xdr:from>
    <xdr:to>
      <xdr:col>46</xdr:col>
      <xdr:colOff>38100</xdr:colOff>
      <xdr:row>38</xdr:row>
      <xdr:rowOff>98044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5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114571</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28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165076</xdr:rowOff>
    </xdr:from>
    <xdr:to>
      <xdr:col>41</xdr:col>
      <xdr:colOff>101600</xdr:colOff>
      <xdr:row>38</xdr:row>
      <xdr:rowOff>95226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0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111753</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76565</xdr:rowOff>
    </xdr:from>
    <xdr:to>
      <xdr:col>36</xdr:col>
      <xdr:colOff>165100</xdr:colOff>
      <xdr:row>39</xdr:row>
      <xdr:rowOff>6715</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23242</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636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101204</xdr:rowOff>
    </xdr:from>
    <xdr:to>
      <xdr:col>55</xdr:col>
      <xdr:colOff>0</xdr:colOff>
      <xdr:row>58</xdr:row>
      <xdr:rowOff>153118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10045304"/>
          <a:ext cx="838200" cy="5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43090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987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152101</xdr:rowOff>
    </xdr:from>
    <xdr:to>
      <xdr:col>50</xdr:col>
      <xdr:colOff>114300</xdr:colOff>
      <xdr:row>58</xdr:row>
      <xdr:rowOff>153118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10096201"/>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11105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152101</xdr:rowOff>
    </xdr:from>
    <xdr:to>
      <xdr:col>45</xdr:col>
      <xdr:colOff>177800</xdr:colOff>
      <xdr:row>58</xdr:row>
      <xdr:rowOff>167115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10096201"/>
          <a:ext cx="889000" cy="1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149520</xdr:rowOff>
    </xdr:from>
    <xdr:to>
      <xdr:col>41</xdr:col>
      <xdr:colOff>50800</xdr:colOff>
      <xdr:row>58</xdr:row>
      <xdr:rowOff>167115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10093620"/>
          <a:ext cx="889000" cy="1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21101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7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50404</xdr:rowOff>
    </xdr:from>
    <xdr:to>
      <xdr:col>55</xdr:col>
      <xdr:colOff>50800</xdr:colOff>
      <xdr:row>58</xdr:row>
      <xdr:rowOff>152004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9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9781</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8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102318</xdr:rowOff>
    </xdr:from>
    <xdr:to>
      <xdr:col>50</xdr:col>
      <xdr:colOff>165100</xdr:colOff>
      <xdr:row>59</xdr:row>
      <xdr:rowOff>32468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0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23595</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1013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101301</xdr:rowOff>
    </xdr:from>
    <xdr:to>
      <xdr:col>46</xdr:col>
      <xdr:colOff>38100</xdr:colOff>
      <xdr:row>59</xdr:row>
      <xdr:rowOff>31451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4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22578</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1013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116315</xdr:rowOff>
    </xdr:from>
    <xdr:to>
      <xdr:col>41</xdr:col>
      <xdr:colOff>101600</xdr:colOff>
      <xdr:row>59</xdr:row>
      <xdr:rowOff>46465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37592</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1015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98720</xdr:rowOff>
    </xdr:from>
    <xdr:to>
      <xdr:col>36</xdr:col>
      <xdr:colOff>165100</xdr:colOff>
      <xdr:row>59</xdr:row>
      <xdr:rowOff>28870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4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19997</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1013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95765</xdr:rowOff>
    </xdr:from>
    <xdr:to>
      <xdr:col>55</xdr:col>
      <xdr:colOff>0</xdr:colOff>
      <xdr:row>78</xdr:row>
      <xdr:rowOff>120569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297415"/>
          <a:ext cx="838200" cy="19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170104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71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120569</xdr:rowOff>
    </xdr:from>
    <xdr:to>
      <xdr:col>50</xdr:col>
      <xdr:colOff>114300</xdr:colOff>
      <xdr:row>78</xdr:row>
      <xdr:rowOff>146397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493669"/>
          <a:ext cx="889000" cy="2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146397</xdr:rowOff>
    </xdr:from>
    <xdr:to>
      <xdr:col>45</xdr:col>
      <xdr:colOff>177800</xdr:colOff>
      <xdr:row>79</xdr:row>
      <xdr:rowOff>19630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19497"/>
          <a:ext cx="889000" cy="4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144845</xdr:rowOff>
    </xdr:from>
    <xdr:to>
      <xdr:col>41</xdr:col>
      <xdr:colOff>50800</xdr:colOff>
      <xdr:row>79</xdr:row>
      <xdr:rowOff>19630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17945"/>
          <a:ext cx="889000" cy="4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150415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44965</xdr:rowOff>
    </xdr:from>
    <xdr:to>
      <xdr:col>55</xdr:col>
      <xdr:colOff>50800</xdr:colOff>
      <xdr:row>77</xdr:row>
      <xdr:rowOff>146565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67842</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09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69769</xdr:rowOff>
    </xdr:from>
    <xdr:to>
      <xdr:col>50</xdr:col>
      <xdr:colOff>165100</xdr:colOff>
      <xdr:row>78</xdr:row>
      <xdr:rowOff>171369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4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162496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95597</xdr:rowOff>
    </xdr:from>
    <xdr:to>
      <xdr:col>46</xdr:col>
      <xdr:colOff>38100</xdr:colOff>
      <xdr:row>79</xdr:row>
      <xdr:rowOff>25747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6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16874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140280</xdr:rowOff>
    </xdr:from>
    <xdr:to>
      <xdr:col>41</xdr:col>
      <xdr:colOff>101600</xdr:colOff>
      <xdr:row>79</xdr:row>
      <xdr:rowOff>70430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1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61557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60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94045</xdr:rowOff>
    </xdr:from>
    <xdr:to>
      <xdr:col>36</xdr:col>
      <xdr:colOff>165100</xdr:colOff>
      <xdr:row>79</xdr:row>
      <xdr:rowOff>24195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15322</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5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9271</xdr:rowOff>
    </xdr:from>
    <xdr:to>
      <xdr:col>55</xdr:col>
      <xdr:colOff>0</xdr:colOff>
      <xdr:row>98</xdr:row>
      <xdr:rowOff>48034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811371"/>
          <a:ext cx="838200" cy="3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32367</xdr:rowOff>
    </xdr:from>
    <xdr:to>
      <xdr:col>50</xdr:col>
      <xdr:colOff>114300</xdr:colOff>
      <xdr:row>98</xdr:row>
      <xdr:rowOff>48034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834467"/>
          <a:ext cx="889000" cy="1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32367</xdr:rowOff>
    </xdr:from>
    <xdr:to>
      <xdr:col>45</xdr:col>
      <xdr:colOff>177800</xdr:colOff>
      <xdr:row>98</xdr:row>
      <xdr:rowOff>47501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834467"/>
          <a:ext cx="8890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25490</xdr:rowOff>
    </xdr:from>
    <xdr:to>
      <xdr:col>41</xdr:col>
      <xdr:colOff>50800</xdr:colOff>
      <xdr:row>98</xdr:row>
      <xdr:rowOff>47501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827590"/>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129921</xdr:rowOff>
    </xdr:from>
    <xdr:to>
      <xdr:col>55</xdr:col>
      <xdr:colOff>50800</xdr:colOff>
      <xdr:row>98</xdr:row>
      <xdr:rowOff>60071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93255</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2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168684</xdr:rowOff>
    </xdr:from>
    <xdr:to>
      <xdr:col>50</xdr:col>
      <xdr:colOff>165100</xdr:colOff>
      <xdr:row>98</xdr:row>
      <xdr:rowOff>98834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9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89961</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689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153017</xdr:rowOff>
    </xdr:from>
    <xdr:to>
      <xdr:col>46</xdr:col>
      <xdr:colOff>38100</xdr:colOff>
      <xdr:row>98</xdr:row>
      <xdr:rowOff>83167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74294</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50795" y="1687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168151</xdr:rowOff>
    </xdr:from>
    <xdr:to>
      <xdr:col>41</xdr:col>
      <xdr:colOff>101600</xdr:colOff>
      <xdr:row>98</xdr:row>
      <xdr:rowOff>98301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89428</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61795" y="1689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146140</xdr:rowOff>
    </xdr:from>
    <xdr:to>
      <xdr:col>36</xdr:col>
      <xdr:colOff>165100</xdr:colOff>
      <xdr:row>98</xdr:row>
      <xdr:rowOff>76290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67417</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672795" y="1686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170390</xdr:rowOff>
    </xdr:from>
    <xdr:to>
      <xdr:col>85</xdr:col>
      <xdr:colOff>127000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85490"/>
          <a:ext cx="838200" cy="4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21516</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08066"/>
          <a:ext cx="889000" cy="2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21516</xdr:rowOff>
    </xdr:from>
    <xdr:to>
      <xdr:col>76</xdr:col>
      <xdr:colOff>114300</xdr:colOff>
      <xdr:row>39</xdr:row>
      <xdr:rowOff>40911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708066"/>
          <a:ext cx="889000" cy="1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39596</xdr:rowOff>
    </xdr:from>
    <xdr:to>
      <xdr:col>71</xdr:col>
      <xdr:colOff>177800</xdr:colOff>
      <xdr:row>39</xdr:row>
      <xdr:rowOff>40911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26146"/>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119590</xdr:rowOff>
    </xdr:from>
    <xdr:to>
      <xdr:col>85</xdr:col>
      <xdr:colOff>177800</xdr:colOff>
      <xdr:row>39</xdr:row>
      <xdr:rowOff>49740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83158</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142166</xdr:rowOff>
    </xdr:from>
    <xdr:to>
      <xdr:col>76</xdr:col>
      <xdr:colOff>165100</xdr:colOff>
      <xdr:row>39</xdr:row>
      <xdr:rowOff>72316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5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63443</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74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161561</xdr:rowOff>
    </xdr:from>
    <xdr:to>
      <xdr:col>72</xdr:col>
      <xdr:colOff>38100</xdr:colOff>
      <xdr:row>39</xdr:row>
      <xdr:rowOff>91711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82838</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76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160246</xdr:rowOff>
    </xdr:from>
    <xdr:to>
      <xdr:col>67</xdr:col>
      <xdr:colOff>101600</xdr:colOff>
      <xdr:row>39</xdr:row>
      <xdr:rowOff>90396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7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81523</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76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37178</xdr:rowOff>
    </xdr:from>
    <xdr:to>
      <xdr:col>85</xdr:col>
      <xdr:colOff>127000</xdr:colOff>
      <xdr:row>77</xdr:row>
      <xdr:rowOff>43728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238828"/>
          <a:ext cx="8382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3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19072</xdr:rowOff>
    </xdr:from>
    <xdr:to>
      <xdr:col>81</xdr:col>
      <xdr:colOff>50800</xdr:colOff>
      <xdr:row>77</xdr:row>
      <xdr:rowOff>43728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220722"/>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19072</xdr:rowOff>
    </xdr:from>
    <xdr:to>
      <xdr:col>76</xdr:col>
      <xdr:colOff>114300</xdr:colOff>
      <xdr:row>77</xdr:row>
      <xdr:rowOff>29096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220722"/>
          <a:ext cx="889000" cy="1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29096</xdr:rowOff>
    </xdr:from>
    <xdr:to>
      <xdr:col>71</xdr:col>
      <xdr:colOff>177800</xdr:colOff>
      <xdr:row>77</xdr:row>
      <xdr:rowOff>43676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230746"/>
          <a:ext cx="889000" cy="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157828</xdr:rowOff>
    </xdr:from>
    <xdr:to>
      <xdr:col>85</xdr:col>
      <xdr:colOff>177800</xdr:colOff>
      <xdr:row>77</xdr:row>
      <xdr:rowOff>87978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136255</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6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164378</xdr:rowOff>
    </xdr:from>
    <xdr:to>
      <xdr:col>81</xdr:col>
      <xdr:colOff>101600</xdr:colOff>
      <xdr:row>77</xdr:row>
      <xdr:rowOff>94528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111054</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96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139722</xdr:rowOff>
    </xdr:from>
    <xdr:to>
      <xdr:col>76</xdr:col>
      <xdr:colOff>165100</xdr:colOff>
      <xdr:row>77</xdr:row>
      <xdr:rowOff>69872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6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86399</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94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149746</xdr:rowOff>
    </xdr:from>
    <xdr:to>
      <xdr:col>72</xdr:col>
      <xdr:colOff>38100</xdr:colOff>
      <xdr:row>77</xdr:row>
      <xdr:rowOff>79896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96424</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95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164326</xdr:rowOff>
    </xdr:from>
    <xdr:to>
      <xdr:col>67</xdr:col>
      <xdr:colOff>101600</xdr:colOff>
      <xdr:row>77</xdr:row>
      <xdr:rowOff>94476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1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111003</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9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140477</xdr:rowOff>
    </xdr:from>
    <xdr:to>
      <xdr:col>85</xdr:col>
      <xdr:colOff>127000</xdr:colOff>
      <xdr:row>99</xdr:row>
      <xdr:rowOff>17245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42577"/>
          <a:ext cx="838200" cy="4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4046</xdr:rowOff>
    </xdr:from>
    <xdr:to>
      <xdr:col>81</xdr:col>
      <xdr:colOff>50800</xdr:colOff>
      <xdr:row>99</xdr:row>
      <xdr:rowOff>17245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77596"/>
          <a:ext cx="889000" cy="1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4046</xdr:rowOff>
    </xdr:from>
    <xdr:to>
      <xdr:col>76</xdr:col>
      <xdr:colOff>114300</xdr:colOff>
      <xdr:row>99</xdr:row>
      <xdr:rowOff>29868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77596"/>
          <a:ext cx="889000" cy="2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29868</xdr:rowOff>
    </xdr:from>
    <xdr:to>
      <xdr:col>71</xdr:col>
      <xdr:colOff>177800</xdr:colOff>
      <xdr:row>99</xdr:row>
      <xdr:rowOff>42898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700341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89677</xdr:rowOff>
    </xdr:from>
    <xdr:to>
      <xdr:col>85</xdr:col>
      <xdr:colOff>177800</xdr:colOff>
      <xdr:row>99</xdr:row>
      <xdr:rowOff>19827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4604</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0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137895</xdr:rowOff>
    </xdr:from>
    <xdr:to>
      <xdr:col>81</xdr:col>
      <xdr:colOff>101600</xdr:colOff>
      <xdr:row>99</xdr:row>
      <xdr:rowOff>68045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59172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70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124696</xdr:rowOff>
    </xdr:from>
    <xdr:to>
      <xdr:col>76</xdr:col>
      <xdr:colOff>165100</xdr:colOff>
      <xdr:row>99</xdr:row>
      <xdr:rowOff>54846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45973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150518</xdr:rowOff>
    </xdr:from>
    <xdr:to>
      <xdr:col>72</xdr:col>
      <xdr:colOff>38100</xdr:colOff>
      <xdr:row>99</xdr:row>
      <xdr:rowOff>80668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5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71795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4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163548</xdr:rowOff>
    </xdr:from>
    <xdr:to>
      <xdr:col>67</xdr:col>
      <xdr:colOff>101600</xdr:colOff>
      <xdr:row>99</xdr:row>
      <xdr:rowOff>93698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84825</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5017" y="17058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45027</xdr:rowOff>
    </xdr:from>
    <xdr:to>
      <xdr:col>116</xdr:col>
      <xdr:colOff>63500</xdr:colOff>
      <xdr:row>59</xdr:row>
      <xdr:rowOff>67201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60577"/>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45027</xdr:rowOff>
    </xdr:from>
    <xdr:to>
      <xdr:col>111</xdr:col>
      <xdr:colOff>177800</xdr:colOff>
      <xdr:row>59</xdr:row>
      <xdr:rowOff>61699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160577"/>
          <a:ext cx="889000" cy="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44407</xdr:rowOff>
    </xdr:from>
    <xdr:to>
      <xdr:col>107</xdr:col>
      <xdr:colOff>50800</xdr:colOff>
      <xdr:row>59</xdr:row>
      <xdr:rowOff>61699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59957"/>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34838</xdr:rowOff>
    </xdr:from>
    <xdr:to>
      <xdr:col>102</xdr:col>
      <xdr:colOff>114300</xdr:colOff>
      <xdr:row>59</xdr:row>
      <xdr:rowOff>44407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50388"/>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16401</xdr:rowOff>
    </xdr:from>
    <xdr:to>
      <xdr:col>116</xdr:col>
      <xdr:colOff>114300</xdr:colOff>
      <xdr:row>59</xdr:row>
      <xdr:rowOff>118001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3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102778</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4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165677</xdr:rowOff>
    </xdr:from>
    <xdr:to>
      <xdr:col>112</xdr:col>
      <xdr:colOff>38100</xdr:colOff>
      <xdr:row>59</xdr:row>
      <xdr:rowOff>95827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86954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20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10899</xdr:rowOff>
    </xdr:from>
    <xdr:to>
      <xdr:col>107</xdr:col>
      <xdr:colOff>101600</xdr:colOff>
      <xdr:row>59</xdr:row>
      <xdr:rowOff>112499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2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103626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21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165057</xdr:rowOff>
    </xdr:from>
    <xdr:to>
      <xdr:col>102</xdr:col>
      <xdr:colOff>165100</xdr:colOff>
      <xdr:row>59</xdr:row>
      <xdr:rowOff>95207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86334</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20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155488</xdr:rowOff>
    </xdr:from>
    <xdr:to>
      <xdr:col>98</xdr:col>
      <xdr:colOff>38100</xdr:colOff>
      <xdr:row>59</xdr:row>
      <xdr:rowOff>85638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76765</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19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3039</xdr:rowOff>
    </xdr:from>
    <xdr:to>
      <xdr:col>116</xdr:col>
      <xdr:colOff>63500</xdr:colOff>
      <xdr:row>77</xdr:row>
      <xdr:rowOff>88161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323300" y="13033239"/>
          <a:ext cx="838200" cy="25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124624</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11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165920</xdr:rowOff>
    </xdr:from>
    <xdr:to>
      <xdr:col>111</xdr:col>
      <xdr:colOff>177800</xdr:colOff>
      <xdr:row>76</xdr:row>
      <xdr:rowOff>3039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3024670"/>
          <a:ext cx="889000" cy="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58487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134876</xdr:rowOff>
    </xdr:from>
    <xdr:to>
      <xdr:col>107</xdr:col>
      <xdr:colOff>50800</xdr:colOff>
      <xdr:row>75</xdr:row>
      <xdr:rowOff>165920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2993626"/>
          <a:ext cx="8890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58514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83446</xdr:rowOff>
    </xdr:from>
    <xdr:to>
      <xdr:col>102</xdr:col>
      <xdr:colOff>114300</xdr:colOff>
      <xdr:row>75</xdr:row>
      <xdr:rowOff>134876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2942196"/>
          <a:ext cx="889000" cy="5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21722</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40110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37361</xdr:rowOff>
    </xdr:from>
    <xdr:to>
      <xdr:col>116</xdr:col>
      <xdr:colOff>114300</xdr:colOff>
      <xdr:row>77</xdr:row>
      <xdr:rowOff>138961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23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123738</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15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123689</xdr:rowOff>
    </xdr:from>
    <xdr:to>
      <xdr:col>112</xdr:col>
      <xdr:colOff>38100</xdr:colOff>
      <xdr:row>76</xdr:row>
      <xdr:rowOff>53839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8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44966</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23795" y="1307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115120</xdr:rowOff>
    </xdr:from>
    <xdr:to>
      <xdr:col>107</xdr:col>
      <xdr:colOff>101600</xdr:colOff>
      <xdr:row>76</xdr:row>
      <xdr:rowOff>45270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36397</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34795" y="1306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84076</xdr:rowOff>
    </xdr:from>
    <xdr:to>
      <xdr:col>102</xdr:col>
      <xdr:colOff>165100</xdr:colOff>
      <xdr:row>76</xdr:row>
      <xdr:rowOff>14225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9428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30753</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45795" y="1271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32646</xdr:rowOff>
    </xdr:from>
    <xdr:to>
      <xdr:col>98</xdr:col>
      <xdr:colOff>38100</xdr:colOff>
      <xdr:row>75</xdr:row>
      <xdr:rowOff>134246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89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150773</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56795" y="1266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各項目で類似団体平均を上回る結果となったのが、「補助費等」、「普通建設事業費」となった。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「補助費等」については、事業会計が法的化されたことに伴い繰出金が補助費に移行されたことや新型コロナウイルス感染症の影響による給付金等が大きな要因となっている。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また、「普通建設事業費」については、村単の福祉施設建設事業や道路施設長寿命化事業が大きな要因となっている。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
2,749
140.50
3,898,149
3,731,965
136,859
1,993,043
2,930,073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14737</xdr:rowOff>
    </xdr:from>
    <xdr:to>
      <xdr:col>24</xdr:col>
      <xdr:colOff>63500</xdr:colOff>
      <xdr:row>38</xdr:row>
      <xdr:rowOff>17415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29837"/>
          <a:ext cx="8382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145920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8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14737</xdr:rowOff>
    </xdr:from>
    <xdr:to>
      <xdr:col>19</xdr:col>
      <xdr:colOff>177800</xdr:colOff>
      <xdr:row>38</xdr:row>
      <xdr:rowOff>25629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29837"/>
          <a:ext cx="889000" cy="1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60298</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25629</xdr:rowOff>
    </xdr:from>
    <xdr:to>
      <xdr:col>15</xdr:col>
      <xdr:colOff>50800</xdr:colOff>
      <xdr:row>38</xdr:row>
      <xdr:rowOff>32797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40729"/>
          <a:ext cx="889000" cy="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32797</xdr:rowOff>
    </xdr:from>
    <xdr:to>
      <xdr:col>10</xdr:col>
      <xdr:colOff>114300</xdr:colOff>
      <xdr:row>38</xdr:row>
      <xdr:rowOff>41467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47897"/>
          <a:ext cx="8890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71892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75974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138065</xdr:rowOff>
    </xdr:from>
    <xdr:to>
      <xdr:col>24</xdr:col>
      <xdr:colOff>114300</xdr:colOff>
      <xdr:row>38</xdr:row>
      <xdr:rowOff>68215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8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116492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135387</xdr:rowOff>
    </xdr:from>
    <xdr:to>
      <xdr:col>20</xdr:col>
      <xdr:colOff>38100</xdr:colOff>
      <xdr:row>38</xdr:row>
      <xdr:rowOff>65537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56664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146279</xdr:rowOff>
    </xdr:from>
    <xdr:to>
      <xdr:col>15</xdr:col>
      <xdr:colOff>101600</xdr:colOff>
      <xdr:row>38</xdr:row>
      <xdr:rowOff>76429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67556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8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153447</xdr:rowOff>
    </xdr:from>
    <xdr:to>
      <xdr:col>10</xdr:col>
      <xdr:colOff>165100</xdr:colOff>
      <xdr:row>38</xdr:row>
      <xdr:rowOff>83596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970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74724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162117</xdr:rowOff>
    </xdr:from>
    <xdr:to>
      <xdr:col>6</xdr:col>
      <xdr:colOff>38100</xdr:colOff>
      <xdr:row>38</xdr:row>
      <xdr:rowOff>92267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0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83394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2167</xdr:rowOff>
    </xdr:from>
    <xdr:to>
      <xdr:col>24</xdr:col>
      <xdr:colOff>63500</xdr:colOff>
      <xdr:row>58</xdr:row>
      <xdr:rowOff>52871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46267"/>
          <a:ext cx="8382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52871</xdr:rowOff>
    </xdr:from>
    <xdr:to>
      <xdr:col>19</xdr:col>
      <xdr:colOff>177800</xdr:colOff>
      <xdr:row>58</xdr:row>
      <xdr:rowOff>63693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96971"/>
          <a:ext cx="889000" cy="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97845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9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63693</xdr:rowOff>
    </xdr:from>
    <xdr:to>
      <xdr:col>15</xdr:col>
      <xdr:colOff>50800</xdr:colOff>
      <xdr:row>58</xdr:row>
      <xdr:rowOff>117350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07793"/>
          <a:ext cx="889000" cy="5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45700</xdr:rowOff>
    </xdr:from>
    <xdr:to>
      <xdr:col>10</xdr:col>
      <xdr:colOff>114300</xdr:colOff>
      <xdr:row>58</xdr:row>
      <xdr:rowOff>117350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89800"/>
          <a:ext cx="889000" cy="7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103437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122817</xdr:rowOff>
    </xdr:from>
    <xdr:to>
      <xdr:col>24</xdr:col>
      <xdr:colOff>114300</xdr:colOff>
      <xdr:row>58</xdr:row>
      <xdr:rowOff>52967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9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37744</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1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2071</xdr:rowOff>
    </xdr:from>
    <xdr:to>
      <xdr:col>20</xdr:col>
      <xdr:colOff>38100</xdr:colOff>
      <xdr:row>58</xdr:row>
      <xdr:rowOff>103671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4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94798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03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12893</xdr:rowOff>
    </xdr:from>
    <xdr:to>
      <xdr:col>15</xdr:col>
      <xdr:colOff>101600</xdr:colOff>
      <xdr:row>58</xdr:row>
      <xdr:rowOff>114493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5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105620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4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66550</xdr:rowOff>
    </xdr:from>
    <xdr:to>
      <xdr:col>10</xdr:col>
      <xdr:colOff>165100</xdr:colOff>
      <xdr:row>58</xdr:row>
      <xdr:rowOff>168150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159277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10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166350</xdr:rowOff>
    </xdr:from>
    <xdr:to>
      <xdr:col>6</xdr:col>
      <xdr:colOff>38100</xdr:colOff>
      <xdr:row>58</xdr:row>
      <xdr:rowOff>96500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3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87627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03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123775</xdr:rowOff>
    </xdr:from>
    <xdr:to>
      <xdr:col>24</xdr:col>
      <xdr:colOff>63500</xdr:colOff>
      <xdr:row>76</xdr:row>
      <xdr:rowOff>77174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468175"/>
          <a:ext cx="838200" cy="63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74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77174</xdr:rowOff>
    </xdr:from>
    <xdr:to>
      <xdr:col>19</xdr:col>
      <xdr:colOff>177800</xdr:colOff>
      <xdr:row>76</xdr:row>
      <xdr:rowOff>156570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07374"/>
          <a:ext cx="889000" cy="7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146842</xdr:rowOff>
    </xdr:from>
    <xdr:to>
      <xdr:col>15</xdr:col>
      <xdr:colOff>50800</xdr:colOff>
      <xdr:row>76</xdr:row>
      <xdr:rowOff>156570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177042"/>
          <a:ext cx="8890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146842</xdr:rowOff>
    </xdr:from>
    <xdr:to>
      <xdr:col>10</xdr:col>
      <xdr:colOff>114300</xdr:colOff>
      <xdr:row>77</xdr:row>
      <xdr:rowOff>33899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77042"/>
          <a:ext cx="889000" cy="5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2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72975</xdr:rowOff>
    </xdr:from>
    <xdr:to>
      <xdr:col>24</xdr:col>
      <xdr:colOff>114300</xdr:colOff>
      <xdr:row>73</xdr:row>
      <xdr:rowOff>3125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41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95852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2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26374</xdr:rowOff>
    </xdr:from>
    <xdr:to>
      <xdr:col>20</xdr:col>
      <xdr:colOff>38100</xdr:colOff>
      <xdr:row>76</xdr:row>
      <xdr:rowOff>127974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5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119101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149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105770</xdr:rowOff>
    </xdr:from>
    <xdr:to>
      <xdr:col>15</xdr:col>
      <xdr:colOff>101600</xdr:colOff>
      <xdr:row>77</xdr:row>
      <xdr:rowOff>35920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27047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22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96042</xdr:rowOff>
    </xdr:from>
    <xdr:to>
      <xdr:col>10</xdr:col>
      <xdr:colOff>165100</xdr:colOff>
      <xdr:row>77</xdr:row>
      <xdr:rowOff>26192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17319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1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154549</xdr:rowOff>
    </xdr:from>
    <xdr:to>
      <xdr:col>6</xdr:col>
      <xdr:colOff>38100</xdr:colOff>
      <xdr:row>77</xdr:row>
      <xdr:rowOff>84699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8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75826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27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79302</xdr:rowOff>
    </xdr:from>
    <xdr:to>
      <xdr:col>24</xdr:col>
      <xdr:colOff>63500</xdr:colOff>
      <xdr:row>98</xdr:row>
      <xdr:rowOff>152682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81402"/>
          <a:ext cx="8382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150149</xdr:rowOff>
    </xdr:from>
    <xdr:to>
      <xdr:col>19</xdr:col>
      <xdr:colOff>177800</xdr:colOff>
      <xdr:row>98</xdr:row>
      <xdr:rowOff>152682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952249"/>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43590</xdr:rowOff>
    </xdr:from>
    <xdr:to>
      <xdr:col>15</xdr:col>
      <xdr:colOff>50800</xdr:colOff>
      <xdr:row>98</xdr:row>
      <xdr:rowOff>150149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45690"/>
          <a:ext cx="889000" cy="10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122917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43590</xdr:rowOff>
    </xdr:from>
    <xdr:to>
      <xdr:col>10</xdr:col>
      <xdr:colOff>114300</xdr:colOff>
      <xdr:row>98</xdr:row>
      <xdr:rowOff>93799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45690"/>
          <a:ext cx="889000" cy="5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28502</xdr:rowOff>
    </xdr:from>
    <xdr:to>
      <xdr:col>24</xdr:col>
      <xdr:colOff>114300</xdr:colOff>
      <xdr:row>98</xdr:row>
      <xdr:rowOff>130102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114879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4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101882</xdr:rowOff>
    </xdr:from>
    <xdr:to>
      <xdr:col>20</xdr:col>
      <xdr:colOff>38100</xdr:colOff>
      <xdr:row>99</xdr:row>
      <xdr:rowOff>32032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90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23159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9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99349</xdr:rowOff>
    </xdr:from>
    <xdr:to>
      <xdr:col>15</xdr:col>
      <xdr:colOff>101600</xdr:colOff>
      <xdr:row>99</xdr:row>
      <xdr:rowOff>29499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9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20626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9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164240</xdr:rowOff>
    </xdr:from>
    <xdr:to>
      <xdr:col>10</xdr:col>
      <xdr:colOff>165100</xdr:colOff>
      <xdr:row>98</xdr:row>
      <xdr:rowOff>94390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110917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57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42999</xdr:rowOff>
    </xdr:from>
    <xdr:to>
      <xdr:col>6</xdr:col>
      <xdr:colOff>38100</xdr:colOff>
      <xdr:row>98</xdr:row>
      <xdr:rowOff>144599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4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135726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3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119634</xdr:rowOff>
    </xdr:from>
    <xdr:to>
      <xdr:col>55</xdr:col>
      <xdr:colOff>0</xdr:colOff>
      <xdr:row>37</xdr:row>
      <xdr:rowOff>161544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463284"/>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155338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9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119634</xdr:rowOff>
    </xdr:from>
    <xdr:to>
      <xdr:col>50</xdr:col>
      <xdr:colOff>114300</xdr:colOff>
      <xdr:row>37</xdr:row>
      <xdr:rowOff>141732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46328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124604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63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82423</xdr:rowOff>
    </xdr:from>
    <xdr:to>
      <xdr:col>45</xdr:col>
      <xdr:colOff>177800</xdr:colOff>
      <xdr:row>37</xdr:row>
      <xdr:rowOff>141732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083173"/>
          <a:ext cx="889000" cy="40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125620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82423</xdr:rowOff>
    </xdr:from>
    <xdr:to>
      <xdr:col>41</xdr:col>
      <xdr:colOff>50800</xdr:colOff>
      <xdr:row>35</xdr:row>
      <xdr:rowOff>149225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083173"/>
          <a:ext cx="88900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96283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62120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110744</xdr:rowOff>
    </xdr:from>
    <xdr:to>
      <xdr:col>55</xdr:col>
      <xdr:colOff>50800</xdr:colOff>
      <xdr:row>38</xdr:row>
      <xdr:rowOff>40894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133621</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68834</xdr:rowOff>
    </xdr:from>
    <xdr:to>
      <xdr:col>50</xdr:col>
      <xdr:colOff>165100</xdr:colOff>
      <xdr:row>37</xdr:row>
      <xdr:rowOff>170435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15511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90932</xdr:rowOff>
    </xdr:from>
    <xdr:to>
      <xdr:col>46</xdr:col>
      <xdr:colOff>38100</xdr:colOff>
      <xdr:row>38</xdr:row>
      <xdr:rowOff>21082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37609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31623</xdr:rowOff>
    </xdr:from>
    <xdr:to>
      <xdr:col>41</xdr:col>
      <xdr:colOff>101600</xdr:colOff>
      <xdr:row>35</xdr:row>
      <xdr:rowOff>133223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0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149750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8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98425</xdr:rowOff>
    </xdr:from>
    <xdr:to>
      <xdr:col>36</xdr:col>
      <xdr:colOff>165100</xdr:colOff>
      <xdr:row>36</xdr:row>
      <xdr:rowOff>28575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0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45102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137951</xdr:rowOff>
    </xdr:from>
    <xdr:to>
      <xdr:col>55</xdr:col>
      <xdr:colOff>0</xdr:colOff>
      <xdr:row>59</xdr:row>
      <xdr:rowOff>3256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82051"/>
          <a:ext cx="838200" cy="3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137951</xdr:rowOff>
    </xdr:from>
    <xdr:to>
      <xdr:col>50</xdr:col>
      <xdr:colOff>114300</xdr:colOff>
      <xdr:row>58</xdr:row>
      <xdr:rowOff>153511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82051"/>
          <a:ext cx="889000" cy="1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20916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7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151926</xdr:rowOff>
    </xdr:from>
    <xdr:to>
      <xdr:col>45</xdr:col>
      <xdr:colOff>177800</xdr:colOff>
      <xdr:row>58</xdr:row>
      <xdr:rowOff>153511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96026"/>
          <a:ext cx="889000" cy="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30311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148615</xdr:rowOff>
    </xdr:from>
    <xdr:to>
      <xdr:col>41</xdr:col>
      <xdr:colOff>50800</xdr:colOff>
      <xdr:row>58</xdr:row>
      <xdr:rowOff>151926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92715"/>
          <a:ext cx="889000" cy="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28409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33628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123906</xdr:rowOff>
    </xdr:from>
    <xdr:to>
      <xdr:col>55</xdr:col>
      <xdr:colOff>50800</xdr:colOff>
      <xdr:row>59</xdr:row>
      <xdr:rowOff>54056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6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41201</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8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87151</xdr:rowOff>
    </xdr:from>
    <xdr:to>
      <xdr:col>50</xdr:col>
      <xdr:colOff>165100</xdr:colOff>
      <xdr:row>59</xdr:row>
      <xdr:rowOff>17301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8428</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1012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102711</xdr:rowOff>
    </xdr:from>
    <xdr:to>
      <xdr:col>46</xdr:col>
      <xdr:colOff>38100</xdr:colOff>
      <xdr:row>59</xdr:row>
      <xdr:rowOff>32861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23988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3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101126</xdr:rowOff>
    </xdr:from>
    <xdr:to>
      <xdr:col>41</xdr:col>
      <xdr:colOff>101600</xdr:colOff>
      <xdr:row>59</xdr:row>
      <xdr:rowOff>31276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22403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3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97815</xdr:rowOff>
    </xdr:from>
    <xdr:to>
      <xdr:col>36</xdr:col>
      <xdr:colOff>165100</xdr:colOff>
      <xdr:row>59</xdr:row>
      <xdr:rowOff>27965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19092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3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90701</xdr:rowOff>
    </xdr:from>
    <xdr:to>
      <xdr:col>55</xdr:col>
      <xdr:colOff>0</xdr:colOff>
      <xdr:row>78</xdr:row>
      <xdr:rowOff>79480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92351"/>
          <a:ext cx="838200" cy="16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6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xdr:rowOff>
    </xdr:from>
    <xdr:to>
      <xdr:col>50</xdr:col>
      <xdr:colOff>114300</xdr:colOff>
      <xdr:row>78</xdr:row>
      <xdr:rowOff>79480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73157"/>
          <a:ext cx="889000" cy="7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164022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xdr:rowOff>
    </xdr:from>
    <xdr:to>
      <xdr:col>45</xdr:col>
      <xdr:colOff>177800</xdr:colOff>
      <xdr:row>78</xdr:row>
      <xdr:rowOff>92517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73157"/>
          <a:ext cx="889000" cy="9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153126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89695</xdr:rowOff>
    </xdr:from>
    <xdr:to>
      <xdr:col>41</xdr:col>
      <xdr:colOff>50800</xdr:colOff>
      <xdr:row>78</xdr:row>
      <xdr:rowOff>92517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62795"/>
          <a:ext cx="889000" cy="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39901</xdr:rowOff>
    </xdr:from>
    <xdr:to>
      <xdr:col>55</xdr:col>
      <xdr:colOff>50800</xdr:colOff>
      <xdr:row>77</xdr:row>
      <xdr:rowOff>141501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4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62778</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92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28680</xdr:rowOff>
    </xdr:from>
    <xdr:to>
      <xdr:col>50</xdr:col>
      <xdr:colOff>165100</xdr:colOff>
      <xdr:row>78</xdr:row>
      <xdr:rowOff>130280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0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146807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1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120707</xdr:rowOff>
    </xdr:from>
    <xdr:to>
      <xdr:col>46</xdr:col>
      <xdr:colOff>38100</xdr:colOff>
      <xdr:row>78</xdr:row>
      <xdr:rowOff>50857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67384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09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41717</xdr:rowOff>
    </xdr:from>
    <xdr:to>
      <xdr:col>41</xdr:col>
      <xdr:colOff>101600</xdr:colOff>
      <xdr:row>78</xdr:row>
      <xdr:rowOff>143317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1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134444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0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38895</xdr:rowOff>
    </xdr:from>
    <xdr:to>
      <xdr:col>36</xdr:col>
      <xdr:colOff>165100</xdr:colOff>
      <xdr:row>78</xdr:row>
      <xdr:rowOff>140495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157022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18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132477</xdr:rowOff>
    </xdr:from>
    <xdr:to>
      <xdr:col>55</xdr:col>
      <xdr:colOff>0</xdr:colOff>
      <xdr:row>98</xdr:row>
      <xdr:rowOff>44407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63127"/>
          <a:ext cx="838200" cy="8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140915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7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34353</xdr:rowOff>
    </xdr:from>
    <xdr:to>
      <xdr:col>50</xdr:col>
      <xdr:colOff>114300</xdr:colOff>
      <xdr:row>98</xdr:row>
      <xdr:rowOff>44407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83645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114924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91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34353</xdr:rowOff>
    </xdr:from>
    <xdr:to>
      <xdr:col>45</xdr:col>
      <xdr:colOff>177800</xdr:colOff>
      <xdr:row>98</xdr:row>
      <xdr:rowOff>79028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36453"/>
          <a:ext cx="889000" cy="4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104974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90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27057</xdr:rowOff>
    </xdr:from>
    <xdr:to>
      <xdr:col>41</xdr:col>
      <xdr:colOff>50800</xdr:colOff>
      <xdr:row>98</xdr:row>
      <xdr:rowOff>79028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829157"/>
          <a:ext cx="889000" cy="5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98700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90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81677</xdr:rowOff>
    </xdr:from>
    <xdr:to>
      <xdr:col>55</xdr:col>
      <xdr:colOff>50800</xdr:colOff>
      <xdr:row>98</xdr:row>
      <xdr:rowOff>11827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1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104554</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6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165057</xdr:rowOff>
    </xdr:from>
    <xdr:to>
      <xdr:col>50</xdr:col>
      <xdr:colOff>165100</xdr:colOff>
      <xdr:row>98</xdr:row>
      <xdr:rowOff>95207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111734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5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155003</xdr:rowOff>
    </xdr:from>
    <xdr:to>
      <xdr:col>46</xdr:col>
      <xdr:colOff>38100</xdr:colOff>
      <xdr:row>98</xdr:row>
      <xdr:rowOff>85153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8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101680</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56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28228</xdr:rowOff>
    </xdr:from>
    <xdr:to>
      <xdr:col>41</xdr:col>
      <xdr:colOff>101600</xdr:colOff>
      <xdr:row>98</xdr:row>
      <xdr:rowOff>129828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120955</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92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147707</xdr:rowOff>
    </xdr:from>
    <xdr:to>
      <xdr:col>36</xdr:col>
      <xdr:colOff>165100</xdr:colOff>
      <xdr:row>98</xdr:row>
      <xdr:rowOff>77857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7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94384</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55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15814</xdr:rowOff>
    </xdr:from>
    <xdr:to>
      <xdr:col>85</xdr:col>
      <xdr:colOff>127000</xdr:colOff>
      <xdr:row>37</xdr:row>
      <xdr:rowOff>94978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59464"/>
          <a:ext cx="8382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88798</xdr:rowOff>
    </xdr:from>
    <xdr:to>
      <xdr:col>81</xdr:col>
      <xdr:colOff>50800</xdr:colOff>
      <xdr:row>37</xdr:row>
      <xdr:rowOff>94978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32448"/>
          <a:ext cx="889000" cy="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97897</xdr:rowOff>
    </xdr:from>
    <xdr:to>
      <xdr:col>76</xdr:col>
      <xdr:colOff>114300</xdr:colOff>
      <xdr:row>37</xdr:row>
      <xdr:rowOff>88798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270097"/>
          <a:ext cx="889000" cy="16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37520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97897</xdr:rowOff>
    </xdr:from>
    <xdr:to>
      <xdr:col>71</xdr:col>
      <xdr:colOff>177800</xdr:colOff>
      <xdr:row>37</xdr:row>
      <xdr:rowOff>27877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270097"/>
          <a:ext cx="889000" cy="10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136464</xdr:rowOff>
    </xdr:from>
    <xdr:to>
      <xdr:col>85</xdr:col>
      <xdr:colOff>177800</xdr:colOff>
      <xdr:row>37</xdr:row>
      <xdr:rowOff>66614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0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114891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8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44178</xdr:rowOff>
    </xdr:from>
    <xdr:to>
      <xdr:col>81</xdr:col>
      <xdr:colOff>101600</xdr:colOff>
      <xdr:row>37</xdr:row>
      <xdr:rowOff>145778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136905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37998</xdr:rowOff>
    </xdr:from>
    <xdr:to>
      <xdr:col>76</xdr:col>
      <xdr:colOff>165100</xdr:colOff>
      <xdr:row>37</xdr:row>
      <xdr:rowOff>139598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130725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7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47097</xdr:rowOff>
    </xdr:from>
    <xdr:to>
      <xdr:col>72</xdr:col>
      <xdr:colOff>38100</xdr:colOff>
      <xdr:row>36</xdr:row>
      <xdr:rowOff>148697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165224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99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148527</xdr:rowOff>
    </xdr:from>
    <xdr:to>
      <xdr:col>67</xdr:col>
      <xdr:colOff>101600</xdr:colOff>
      <xdr:row>37</xdr:row>
      <xdr:rowOff>78677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2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69804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1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157352</xdr:rowOff>
    </xdr:from>
    <xdr:to>
      <xdr:col>85</xdr:col>
      <xdr:colOff>127000</xdr:colOff>
      <xdr:row>57</xdr:row>
      <xdr:rowOff>77746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758552"/>
          <a:ext cx="838200" cy="9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77746</xdr:rowOff>
    </xdr:from>
    <xdr:to>
      <xdr:col>81</xdr:col>
      <xdr:colOff>50800</xdr:colOff>
      <xdr:row>57</xdr:row>
      <xdr:rowOff>140005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50396"/>
          <a:ext cx="889000" cy="6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117408</xdr:rowOff>
    </xdr:from>
    <xdr:to>
      <xdr:col>76</xdr:col>
      <xdr:colOff>114300</xdr:colOff>
      <xdr:row>57</xdr:row>
      <xdr:rowOff>140005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890058"/>
          <a:ext cx="889000" cy="2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113620</xdr:rowOff>
    </xdr:from>
    <xdr:to>
      <xdr:col>71</xdr:col>
      <xdr:colOff>177800</xdr:colOff>
      <xdr:row>57</xdr:row>
      <xdr:rowOff>117408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86270"/>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47720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106552</xdr:rowOff>
    </xdr:from>
    <xdr:to>
      <xdr:col>85</xdr:col>
      <xdr:colOff>177800</xdr:colOff>
      <xdr:row>57</xdr:row>
      <xdr:rowOff>36702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84979</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26946</xdr:rowOff>
    </xdr:from>
    <xdr:to>
      <xdr:col>81</xdr:col>
      <xdr:colOff>101600</xdr:colOff>
      <xdr:row>57</xdr:row>
      <xdr:rowOff>128546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9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119673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89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89205</xdr:rowOff>
    </xdr:from>
    <xdr:to>
      <xdr:col>76</xdr:col>
      <xdr:colOff>165100</xdr:colOff>
      <xdr:row>58</xdr:row>
      <xdr:rowOff>19355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10482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5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66608</xdr:rowOff>
    </xdr:from>
    <xdr:to>
      <xdr:col>72</xdr:col>
      <xdr:colOff>38100</xdr:colOff>
      <xdr:row>57</xdr:row>
      <xdr:rowOff>168208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3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159335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3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62820</xdr:rowOff>
    </xdr:from>
    <xdr:to>
      <xdr:col>67</xdr:col>
      <xdr:colOff>101600</xdr:colOff>
      <xdr:row>57</xdr:row>
      <xdr:rowOff>164420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155547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2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170390</xdr:rowOff>
    </xdr:from>
    <xdr:to>
      <xdr:col>85</xdr:col>
      <xdr:colOff>127000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43490"/>
          <a:ext cx="838200" cy="4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21515</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66065"/>
          <a:ext cx="889000" cy="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21515</xdr:rowOff>
    </xdr:from>
    <xdr:to>
      <xdr:col>76</xdr:col>
      <xdr:colOff>114300</xdr:colOff>
      <xdr:row>79</xdr:row>
      <xdr:rowOff>40911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66065"/>
          <a:ext cx="889000" cy="1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88262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39596</xdr:rowOff>
    </xdr:from>
    <xdr:to>
      <xdr:col>71</xdr:col>
      <xdr:colOff>177800</xdr:colOff>
      <xdr:row>79</xdr:row>
      <xdr:rowOff>40911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84146"/>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119590</xdr:rowOff>
    </xdr:from>
    <xdr:to>
      <xdr:col>85</xdr:col>
      <xdr:colOff>177800</xdr:colOff>
      <xdr:row>79</xdr:row>
      <xdr:rowOff>49740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142165</xdr:rowOff>
    </xdr:from>
    <xdr:to>
      <xdr:col>76</xdr:col>
      <xdr:colOff>165100</xdr:colOff>
      <xdr:row>79</xdr:row>
      <xdr:rowOff>72315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63442</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6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161561</xdr:rowOff>
    </xdr:from>
    <xdr:to>
      <xdr:col>72</xdr:col>
      <xdr:colOff>38100</xdr:colOff>
      <xdr:row>79</xdr:row>
      <xdr:rowOff>91711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82838</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62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160246</xdr:rowOff>
    </xdr:from>
    <xdr:to>
      <xdr:col>67</xdr:col>
      <xdr:colOff>101600</xdr:colOff>
      <xdr:row>79</xdr:row>
      <xdr:rowOff>90396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81523</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2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37178</xdr:rowOff>
    </xdr:from>
    <xdr:to>
      <xdr:col>85</xdr:col>
      <xdr:colOff>127000</xdr:colOff>
      <xdr:row>97</xdr:row>
      <xdr:rowOff>43728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67828"/>
          <a:ext cx="8382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19072</xdr:rowOff>
    </xdr:from>
    <xdr:to>
      <xdr:col>81</xdr:col>
      <xdr:colOff>50800</xdr:colOff>
      <xdr:row>97</xdr:row>
      <xdr:rowOff>43728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649722"/>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19072</xdr:rowOff>
    </xdr:from>
    <xdr:to>
      <xdr:col>76</xdr:col>
      <xdr:colOff>114300</xdr:colOff>
      <xdr:row>97</xdr:row>
      <xdr:rowOff>29096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49722"/>
          <a:ext cx="889000" cy="1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29096</xdr:rowOff>
    </xdr:from>
    <xdr:to>
      <xdr:col>71</xdr:col>
      <xdr:colOff>177800</xdr:colOff>
      <xdr:row>97</xdr:row>
      <xdr:rowOff>43676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59746"/>
          <a:ext cx="889000" cy="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157828</xdr:rowOff>
    </xdr:from>
    <xdr:to>
      <xdr:col>85</xdr:col>
      <xdr:colOff>177800</xdr:colOff>
      <xdr:row>97</xdr:row>
      <xdr:rowOff>87978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1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136255</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9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164378</xdr:rowOff>
    </xdr:from>
    <xdr:to>
      <xdr:col>81</xdr:col>
      <xdr:colOff>101600</xdr:colOff>
      <xdr:row>97</xdr:row>
      <xdr:rowOff>94528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2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111055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9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139722</xdr:rowOff>
    </xdr:from>
    <xdr:to>
      <xdr:col>76</xdr:col>
      <xdr:colOff>165100</xdr:colOff>
      <xdr:row>97</xdr:row>
      <xdr:rowOff>69872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86399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7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149746</xdr:rowOff>
    </xdr:from>
    <xdr:to>
      <xdr:col>72</xdr:col>
      <xdr:colOff>38100</xdr:colOff>
      <xdr:row>97</xdr:row>
      <xdr:rowOff>79896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96423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38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164326</xdr:rowOff>
    </xdr:from>
    <xdr:to>
      <xdr:col>67</xdr:col>
      <xdr:colOff>101600</xdr:colOff>
      <xdr:row>97</xdr:row>
      <xdr:rowOff>94476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111003</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39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各項目で類似団体平均を上回る結果となったのは、「労働費」、「民生費」、「商工費」、「土木費」となった。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「労働費」は、緊急雇用対策事業の実施によるものが主な要因となっており、今後も必要に応じて事業を実施していく予定である。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「民生費」については、福祉施設建設事業が主な要因である。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「商工費」については、こだまの森キャンプ場における施設整備事業が減少した一方、新型コロナウイルス感染症の影響による給付金等の増加によるものである。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「土木費」については、村営住宅建設事業が減少した一方、道路施設長寿命化事業の増加によるものである。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村税収入の大部分を占める味噌川ダム償却資産税が平成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年度をピークに減少している。また、木曽広域連合における大型事業への負担金や村単大型事業の実施により、平成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財政調整基金の取り崩しを行っている。。今後、公共施設の老朽化等管理的経費や道路施設の長寿命化事業の増加に加え、扶助費、補助費等の増加も予想されていることから、適正な財源の確保と歳出抑制により取崩しを抑制するよう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年度からは財政調整基金の取崩しを行っているため、今後は既存事業の評価と新規事業の効果を検証し、引き続き財政の健全化に努めたい。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3898149</v>
      </c>
      <c r="BO4" s="464"/>
      <c r="BP4" s="464"/>
      <c r="BQ4" s="464"/>
      <c r="BR4" s="464"/>
      <c r="BS4" s="464"/>
      <c r="BT4" s="464"/>
      <c r="BU4" s="465"/>
      <c r="BV4" s="463">
        <v>2996708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6.9</v>
      </c>
      <c r="CU4" s="648"/>
      <c r="CV4" s="648"/>
      <c r="CW4" s="648"/>
      <c r="CX4" s="648"/>
      <c r="CY4" s="648"/>
      <c r="CZ4" s="648"/>
      <c r="DA4" s="649"/>
      <c r="DB4" s="647">
        <v>5.3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3731965</v>
      </c>
      <c r="BO5" s="469"/>
      <c r="BP5" s="469"/>
      <c r="BQ5" s="469"/>
      <c r="BR5" s="469"/>
      <c r="BS5" s="469"/>
      <c r="BT5" s="469"/>
      <c r="BU5" s="470"/>
      <c r="BV5" s="468">
        <v>2799657</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87.8</v>
      </c>
      <c r="CU5" s="439"/>
      <c r="CV5" s="439"/>
      <c r="CW5" s="439"/>
      <c r="CX5" s="439"/>
      <c r="CY5" s="439"/>
      <c r="CZ5" s="439"/>
      <c r="DA5" s="440"/>
      <c r="DB5" s="438">
        <v>85.8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166184</v>
      </c>
      <c r="BO6" s="469"/>
      <c r="BP6" s="469"/>
      <c r="BQ6" s="469"/>
      <c r="BR6" s="469"/>
      <c r="BS6" s="469"/>
      <c r="BT6" s="469"/>
      <c r="BU6" s="470"/>
      <c r="BV6" s="468">
        <v>197051</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90</v>
      </c>
      <c r="CU6" s="622"/>
      <c r="CV6" s="622"/>
      <c r="CW6" s="622"/>
      <c r="CX6" s="622"/>
      <c r="CY6" s="622"/>
      <c r="CZ6" s="622"/>
      <c r="DA6" s="623"/>
      <c r="DB6" s="621">
        <v>88.6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29325</v>
      </c>
      <c r="BO7" s="469"/>
      <c r="BP7" s="469"/>
      <c r="BQ7" s="469"/>
      <c r="BR7" s="469"/>
      <c r="BS7" s="469"/>
      <c r="BT7" s="469"/>
      <c r="BU7" s="470"/>
      <c r="BV7" s="468">
        <v>98321</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1993043</v>
      </c>
      <c r="CU7" s="469"/>
      <c r="CV7" s="469"/>
      <c r="CW7" s="469"/>
      <c r="CX7" s="469"/>
      <c r="CY7" s="469"/>
      <c r="CZ7" s="469"/>
      <c r="DA7" s="470"/>
      <c r="DB7" s="468">
        <v>1857577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102</v>
      </c>
      <c r="AV8" s="526"/>
      <c r="AW8" s="526"/>
      <c r="AX8" s="526"/>
      <c r="AY8" s="448" t="s">
        <v>109</v>
      </c>
      <c r="AZ8" s="449"/>
      <c r="BA8" s="449"/>
      <c r="BB8" s="449"/>
      <c r="BC8" s="449"/>
      <c r="BD8" s="449"/>
      <c r="BE8" s="449"/>
      <c r="BF8" s="449"/>
      <c r="BG8" s="449"/>
      <c r="BH8" s="449"/>
      <c r="BI8" s="449"/>
      <c r="BJ8" s="449"/>
      <c r="BK8" s="449"/>
      <c r="BL8" s="449"/>
      <c r="BM8" s="450"/>
      <c r="BN8" s="468">
        <v>136859</v>
      </c>
      <c r="BO8" s="469"/>
      <c r="BP8" s="469"/>
      <c r="BQ8" s="469"/>
      <c r="BR8" s="469"/>
      <c r="BS8" s="469"/>
      <c r="BT8" s="469"/>
      <c r="BU8" s="470"/>
      <c r="BV8" s="468">
        <v>98730</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0.32</v>
      </c>
      <c r="CU8" s="582"/>
      <c r="CV8" s="582"/>
      <c r="CW8" s="582"/>
      <c r="CX8" s="582"/>
      <c r="CY8" s="582"/>
      <c r="CZ8" s="582"/>
      <c r="DA8" s="583"/>
      <c r="DB8" s="581">
        <v>0.33</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2692</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102</v>
      </c>
      <c r="AV9" s="526"/>
      <c r="AW9" s="526"/>
      <c r="AX9" s="526"/>
      <c r="AY9" s="448" t="s">
        <v>115</v>
      </c>
      <c r="AZ9" s="449"/>
      <c r="BA9" s="449"/>
      <c r="BB9" s="449"/>
      <c r="BC9" s="449"/>
      <c r="BD9" s="449"/>
      <c r="BE9" s="449"/>
      <c r="BF9" s="449"/>
      <c r="BG9" s="449"/>
      <c r="BH9" s="449"/>
      <c r="BI9" s="449"/>
      <c r="BJ9" s="449"/>
      <c r="BK9" s="449"/>
      <c r="BL9" s="449"/>
      <c r="BM9" s="450"/>
      <c r="BN9" s="468">
        <v>38129</v>
      </c>
      <c r="BO9" s="469"/>
      <c r="BP9" s="469"/>
      <c r="BQ9" s="469"/>
      <c r="BR9" s="469"/>
      <c r="BS9" s="469"/>
      <c r="BT9" s="469"/>
      <c r="BU9" s="470"/>
      <c r="BV9" s="468">
        <v>27172</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13.7</v>
      </c>
      <c r="CU9" s="439"/>
      <c r="CV9" s="439"/>
      <c r="CW9" s="439"/>
      <c r="CX9" s="439"/>
      <c r="CY9" s="439"/>
      <c r="CZ9" s="439"/>
      <c r="DA9" s="440"/>
      <c r="DB9" s="438">
        <v>13.7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2926</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812</v>
      </c>
      <c r="BO10" s="469"/>
      <c r="BP10" s="469"/>
      <c r="BQ10" s="469"/>
      <c r="BR10" s="469"/>
      <c r="BS10" s="469"/>
      <c r="BT10" s="469"/>
      <c r="BU10" s="470"/>
      <c r="BV10" s="468">
        <v>1012</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119</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2771</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87000</v>
      </c>
      <c r="BO12" s="469"/>
      <c r="BP12" s="469"/>
      <c r="BQ12" s="469"/>
      <c r="BR12" s="469"/>
      <c r="BS12" s="469"/>
      <c r="BT12" s="469"/>
      <c r="BU12" s="470"/>
      <c r="BV12" s="468">
        <v>134000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2749</v>
      </c>
      <c r="S13" s="572"/>
      <c r="T13" s="572"/>
      <c r="U13" s="572"/>
      <c r="V13" s="573"/>
      <c r="W13" s="559" t="s">
        <v>139</v>
      </c>
      <c r="X13" s="481"/>
      <c r="Y13" s="481"/>
      <c r="Z13" s="481"/>
      <c r="AA13" s="481"/>
      <c r="AB13" s="482"/>
      <c r="AC13" s="444">
        <v>118</v>
      </c>
      <c r="AD13" s="445"/>
      <c r="AE13" s="445"/>
      <c r="AF13" s="445"/>
      <c r="AG13" s="446"/>
      <c r="AH13" s="444">
        <v>131</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-48059</v>
      </c>
      <c r="BO13" s="469"/>
      <c r="BP13" s="469"/>
      <c r="BQ13" s="469"/>
      <c r="BR13" s="469"/>
      <c r="BS13" s="469"/>
      <c r="BT13" s="469"/>
      <c r="BU13" s="470"/>
      <c r="BV13" s="468">
        <v>-105816</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5.8</v>
      </c>
      <c r="CU13" s="439"/>
      <c r="CV13" s="439"/>
      <c r="CW13" s="439"/>
      <c r="CX13" s="439"/>
      <c r="CY13" s="439"/>
      <c r="CZ13" s="439"/>
      <c r="DA13" s="440"/>
      <c r="DB13" s="438">
        <v>6.3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2830</v>
      </c>
      <c r="S14" s="572"/>
      <c r="T14" s="572"/>
      <c r="U14" s="572"/>
      <c r="V14" s="573"/>
      <c r="W14" s="574"/>
      <c r="X14" s="484"/>
      <c r="Y14" s="484"/>
      <c r="Z14" s="484"/>
      <c r="AA14" s="484"/>
      <c r="AB14" s="485"/>
      <c r="AC14" s="564">
        <v>8</v>
      </c>
      <c r="AD14" s="565"/>
      <c r="AE14" s="565"/>
      <c r="AF14" s="565"/>
      <c r="AG14" s="566"/>
      <c r="AH14" s="564">
        <v>8.5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146</v>
      </c>
      <c r="CU14" s="576"/>
      <c r="CV14" s="576"/>
      <c r="CW14" s="576"/>
      <c r="CX14" s="576"/>
      <c r="CY14" s="576"/>
      <c r="CZ14" s="576"/>
      <c r="DA14" s="577"/>
      <c r="DB14" s="575" t="s">
        <v>137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2807</v>
      </c>
      <c r="S15" s="572"/>
      <c r="T15" s="572"/>
      <c r="U15" s="572"/>
      <c r="V15" s="573"/>
      <c r="W15" s="559" t="s">
        <v>147</v>
      </c>
      <c r="X15" s="481"/>
      <c r="Y15" s="481"/>
      <c r="Z15" s="481"/>
      <c r="AA15" s="481"/>
      <c r="AB15" s="482"/>
      <c r="AC15" s="444">
        <v>469</v>
      </c>
      <c r="AD15" s="445"/>
      <c r="AE15" s="445"/>
      <c r="AF15" s="445"/>
      <c r="AG15" s="446"/>
      <c r="AH15" s="444">
        <v>525</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540603</v>
      </c>
      <c r="BO15" s="464"/>
      <c r="BP15" s="464"/>
      <c r="BQ15" s="464"/>
      <c r="BR15" s="464"/>
      <c r="BS15" s="464"/>
      <c r="BT15" s="464"/>
      <c r="BU15" s="465"/>
      <c r="BV15" s="463">
        <v>530295</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31.9</v>
      </c>
      <c r="AD16" s="565"/>
      <c r="AE16" s="565"/>
      <c r="AF16" s="565"/>
      <c r="AG16" s="566"/>
      <c r="AH16" s="564">
        <v>34.1</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1740574</v>
      </c>
      <c r="BO16" s="469"/>
      <c r="BP16" s="469"/>
      <c r="BQ16" s="469"/>
      <c r="BR16" s="469"/>
      <c r="BS16" s="469"/>
      <c r="BT16" s="469"/>
      <c r="BU16" s="470"/>
      <c r="BV16" s="468">
        <v>1642106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151</v>
      </c>
      <c r="S17" s="557"/>
      <c r="T17" s="557"/>
      <c r="U17" s="557"/>
      <c r="V17" s="558"/>
      <c r="W17" s="559" t="s">
        <v>154</v>
      </c>
      <c r="X17" s="481"/>
      <c r="Y17" s="481"/>
      <c r="Z17" s="481"/>
      <c r="AA17" s="481"/>
      <c r="AB17" s="482"/>
      <c r="AC17" s="444">
        <v>882</v>
      </c>
      <c r="AD17" s="445"/>
      <c r="AE17" s="445"/>
      <c r="AF17" s="445"/>
      <c r="AG17" s="446"/>
      <c r="AH17" s="444">
        <v>882</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684827</v>
      </c>
      <c r="BO17" s="469"/>
      <c r="BP17" s="469"/>
      <c r="BQ17" s="469"/>
      <c r="BR17" s="469"/>
      <c r="BS17" s="469"/>
      <c r="BT17" s="469"/>
      <c r="BU17" s="470"/>
      <c r="BV17" s="468">
        <v>678559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140.5</v>
      </c>
      <c r="M18" s="533"/>
      <c r="N18" s="533"/>
      <c r="O18" s="533"/>
      <c r="P18" s="533"/>
      <c r="Q18" s="533"/>
      <c r="R18" s="534"/>
      <c r="S18" s="534"/>
      <c r="T18" s="534"/>
      <c r="U18" s="534"/>
      <c r="V18" s="535"/>
      <c r="W18" s="549"/>
      <c r="X18" s="550"/>
      <c r="Y18" s="550"/>
      <c r="Z18" s="550"/>
      <c r="AA18" s="550"/>
      <c r="AB18" s="560"/>
      <c r="AC18" s="432">
        <v>60</v>
      </c>
      <c r="AD18" s="433"/>
      <c r="AE18" s="433"/>
      <c r="AF18" s="433"/>
      <c r="AG18" s="536"/>
      <c r="AH18" s="432">
        <v>57.3</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1767777</v>
      </c>
      <c r="BO18" s="469"/>
      <c r="BP18" s="469"/>
      <c r="BQ18" s="469"/>
      <c r="BR18" s="469"/>
      <c r="BS18" s="469"/>
      <c r="BT18" s="469"/>
      <c r="BU18" s="470"/>
      <c r="BV18" s="468">
        <v>1637552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19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2289978</v>
      </c>
      <c r="BO19" s="469"/>
      <c r="BP19" s="469"/>
      <c r="BQ19" s="469"/>
      <c r="BR19" s="469"/>
      <c r="BS19" s="469"/>
      <c r="BT19" s="469"/>
      <c r="BU19" s="470"/>
      <c r="BV19" s="468">
        <v>2277744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1013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2930073</v>
      </c>
      <c r="BO23" s="469"/>
      <c r="BP23" s="469"/>
      <c r="BQ23" s="469"/>
      <c r="BR23" s="469"/>
      <c r="BS23" s="469"/>
      <c r="BT23" s="469"/>
      <c r="BU23" s="470"/>
      <c r="BV23" s="468">
        <v>2683277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6400</v>
      </c>
      <c r="R24" s="445"/>
      <c r="S24" s="445"/>
      <c r="T24" s="445"/>
      <c r="U24" s="445"/>
      <c r="V24" s="446"/>
      <c r="W24" s="510"/>
      <c r="X24" s="501"/>
      <c r="Y24" s="502"/>
      <c r="Z24" s="441" t="s">
        <v>170</v>
      </c>
      <c r="AA24" s="442"/>
      <c r="AB24" s="442"/>
      <c r="AC24" s="442"/>
      <c r="AD24" s="442"/>
      <c r="AE24" s="442"/>
      <c r="AF24" s="442"/>
      <c r="AG24" s="443"/>
      <c r="AH24" s="444">
        <v>52</v>
      </c>
      <c r="AI24" s="445"/>
      <c r="AJ24" s="445"/>
      <c r="AK24" s="445"/>
      <c r="AL24" s="446"/>
      <c r="AM24" s="444">
        <v>146588</v>
      </c>
      <c r="AN24" s="445"/>
      <c r="AO24" s="445"/>
      <c r="AP24" s="445"/>
      <c r="AQ24" s="445"/>
      <c r="AR24" s="446"/>
      <c r="AS24" s="444">
        <v>2819</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2698327</v>
      </c>
      <c r="BO24" s="469"/>
      <c r="BP24" s="469"/>
      <c r="BQ24" s="469"/>
      <c r="BR24" s="469"/>
      <c r="BS24" s="469"/>
      <c r="BT24" s="469"/>
      <c r="BU24" s="470"/>
      <c r="BV24" s="468">
        <v>2454950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5570</v>
      </c>
      <c r="R25" s="445"/>
      <c r="S25" s="445"/>
      <c r="T25" s="445"/>
      <c r="U25" s="445"/>
      <c r="V25" s="446"/>
      <c r="W25" s="510"/>
      <c r="X25" s="501"/>
      <c r="Y25" s="502"/>
      <c r="Z25" s="441" t="s">
        <v>173</v>
      </c>
      <c r="AA25" s="442"/>
      <c r="AB25" s="442"/>
      <c r="AC25" s="442"/>
      <c r="AD25" s="442"/>
      <c r="AE25" s="442"/>
      <c r="AF25" s="442"/>
      <c r="AG25" s="443"/>
      <c r="AH25" s="444" t="s">
        <v>146</v>
      </c>
      <c r="AI25" s="445"/>
      <c r="AJ25" s="445"/>
      <c r="AK25" s="445"/>
      <c r="AL25" s="446"/>
      <c r="AM25" s="444" t="s">
        <v>174</v>
      </c>
      <c r="AN25" s="445"/>
      <c r="AO25" s="445"/>
      <c r="AP25" s="445"/>
      <c r="AQ25" s="445"/>
      <c r="AR25" s="446"/>
      <c r="AS25" s="444" t="s">
        <v>146</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3406</v>
      </c>
      <c r="BO25" s="464"/>
      <c r="BP25" s="464"/>
      <c r="BQ25" s="464"/>
      <c r="BR25" s="464"/>
      <c r="BS25" s="464"/>
      <c r="BT25" s="464"/>
      <c r="BU25" s="465"/>
      <c r="BV25" s="463">
        <v>1786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5310</v>
      </c>
      <c r="R26" s="445"/>
      <c r="S26" s="445"/>
      <c r="T26" s="445"/>
      <c r="U26" s="445"/>
      <c r="V26" s="446"/>
      <c r="W26" s="510"/>
      <c r="X26" s="501"/>
      <c r="Y26" s="502"/>
      <c r="Z26" s="441" t="s">
        <v>177</v>
      </c>
      <c r="AA26" s="523"/>
      <c r="AB26" s="523"/>
      <c r="AC26" s="523"/>
      <c r="AD26" s="523"/>
      <c r="AE26" s="523"/>
      <c r="AF26" s="523"/>
      <c r="AG26" s="524"/>
      <c r="AH26" s="444" t="s">
        <v>146</v>
      </c>
      <c r="AI26" s="445"/>
      <c r="AJ26" s="445"/>
      <c r="AK26" s="445"/>
      <c r="AL26" s="446"/>
      <c r="AM26" s="444" t="s">
        <v>146</v>
      </c>
      <c r="AN26" s="445"/>
      <c r="AO26" s="445"/>
      <c r="AP26" s="445"/>
      <c r="AQ26" s="445"/>
      <c r="AR26" s="446"/>
      <c r="AS26" s="444" t="s">
        <v>146</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146</v>
      </c>
      <c r="BO26" s="469"/>
      <c r="BP26" s="469"/>
      <c r="BQ26" s="469"/>
      <c r="BR26" s="469"/>
      <c r="BS26" s="469"/>
      <c r="BT26" s="469"/>
      <c r="BU26" s="470"/>
      <c r="BV26" s="468" t="s">
        <v>146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2430</v>
      </c>
      <c r="R27" s="445"/>
      <c r="S27" s="445"/>
      <c r="T27" s="445"/>
      <c r="U27" s="445"/>
      <c r="V27" s="446"/>
      <c r="W27" s="510"/>
      <c r="X27" s="501"/>
      <c r="Y27" s="502"/>
      <c r="Z27" s="441" t="s">
        <v>180</v>
      </c>
      <c r="AA27" s="442"/>
      <c r="AB27" s="442"/>
      <c r="AC27" s="442"/>
      <c r="AD27" s="442"/>
      <c r="AE27" s="442"/>
      <c r="AF27" s="442"/>
      <c r="AG27" s="443"/>
      <c r="AH27" s="444" t="s">
        <v>137</v>
      </c>
      <c r="AI27" s="445"/>
      <c r="AJ27" s="445"/>
      <c r="AK27" s="445"/>
      <c r="AL27" s="446"/>
      <c r="AM27" s="444" t="s">
        <v>174</v>
      </c>
      <c r="AN27" s="445"/>
      <c r="AO27" s="445"/>
      <c r="AP27" s="445"/>
      <c r="AQ27" s="445"/>
      <c r="AR27" s="446"/>
      <c r="AS27" s="444" t="s">
        <v>146</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219250</v>
      </c>
      <c r="BO27" s="472"/>
      <c r="BP27" s="472"/>
      <c r="BQ27" s="472"/>
      <c r="BR27" s="472"/>
      <c r="BS27" s="472"/>
      <c r="BT27" s="472"/>
      <c r="BU27" s="473"/>
      <c r="BV27" s="471">
        <v>219209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1660</v>
      </c>
      <c r="R28" s="445"/>
      <c r="S28" s="445"/>
      <c r="T28" s="445"/>
      <c r="U28" s="445"/>
      <c r="V28" s="446"/>
      <c r="W28" s="510"/>
      <c r="X28" s="501"/>
      <c r="Y28" s="502"/>
      <c r="Z28" s="441" t="s">
        <v>183</v>
      </c>
      <c r="AA28" s="442"/>
      <c r="AB28" s="442"/>
      <c r="AC28" s="442"/>
      <c r="AD28" s="442"/>
      <c r="AE28" s="442"/>
      <c r="AF28" s="442"/>
      <c r="AG28" s="443"/>
      <c r="AH28" s="444" t="s">
        <v>146</v>
      </c>
      <c r="AI28" s="445"/>
      <c r="AJ28" s="445"/>
      <c r="AK28" s="445"/>
      <c r="AL28" s="446"/>
      <c r="AM28" s="444" t="s">
        <v>137</v>
      </c>
      <c r="AN28" s="445"/>
      <c r="AO28" s="445"/>
      <c r="AP28" s="445"/>
      <c r="AQ28" s="445"/>
      <c r="AR28" s="446"/>
      <c r="AS28" s="444" t="s">
        <v>146</v>
      </c>
      <c r="AT28" s="445"/>
      <c r="AU28" s="445"/>
      <c r="AV28" s="445"/>
      <c r="AW28" s="445"/>
      <c r="AX28" s="447"/>
      <c r="AY28" s="451" t="s">
        <v>184</v>
      </c>
      <c r="AZ28" s="452"/>
      <c r="BA28" s="452"/>
      <c r="BB28" s="453"/>
      <c r="BC28" s="460" t="s">
        <v>49</v>
      </c>
      <c r="BD28" s="461"/>
      <c r="BE28" s="461"/>
      <c r="BF28" s="461"/>
      <c r="BG28" s="461"/>
      <c r="BH28" s="461"/>
      <c r="BI28" s="461"/>
      <c r="BJ28" s="461"/>
      <c r="BK28" s="461"/>
      <c r="BL28" s="461"/>
      <c r="BM28" s="462"/>
      <c r="BN28" s="463">
        <v>1220036</v>
      </c>
      <c r="BO28" s="464"/>
      <c r="BP28" s="464"/>
      <c r="BQ28" s="464"/>
      <c r="BR28" s="464"/>
      <c r="BS28" s="464"/>
      <c r="BT28" s="464"/>
      <c r="BU28" s="465"/>
      <c r="BV28" s="463">
        <v>1256224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8</v>
      </c>
      <c r="M29" s="445"/>
      <c r="N29" s="445"/>
      <c r="O29" s="445"/>
      <c r="P29" s="446"/>
      <c r="Q29" s="444">
        <v>1500</v>
      </c>
      <c r="R29" s="445"/>
      <c r="S29" s="445"/>
      <c r="T29" s="445"/>
      <c r="U29" s="445"/>
      <c r="V29" s="446"/>
      <c r="W29" s="511"/>
      <c r="X29" s="512"/>
      <c r="Y29" s="513"/>
      <c r="Z29" s="441" t="s">
        <v>186</v>
      </c>
      <c r="AA29" s="442"/>
      <c r="AB29" s="442"/>
      <c r="AC29" s="442"/>
      <c r="AD29" s="442"/>
      <c r="AE29" s="442"/>
      <c r="AF29" s="442"/>
      <c r="AG29" s="443"/>
      <c r="AH29" s="444">
        <v>52</v>
      </c>
      <c r="AI29" s="445"/>
      <c r="AJ29" s="445"/>
      <c r="AK29" s="445"/>
      <c r="AL29" s="446"/>
      <c r="AM29" s="444">
        <v>146588</v>
      </c>
      <c r="AN29" s="445"/>
      <c r="AO29" s="445"/>
      <c r="AP29" s="445"/>
      <c r="AQ29" s="445"/>
      <c r="AR29" s="446"/>
      <c r="AS29" s="444">
        <v>2819</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8872</v>
      </c>
      <c r="BO29" s="469"/>
      <c r="BP29" s="469"/>
      <c r="BQ29" s="469"/>
      <c r="BR29" s="469"/>
      <c r="BS29" s="469"/>
      <c r="BT29" s="469"/>
      <c r="BU29" s="470"/>
      <c r="BV29" s="468">
        <v>8871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97.8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51</v>
      </c>
      <c r="BD30" s="436"/>
      <c r="BE30" s="436"/>
      <c r="BF30" s="436"/>
      <c r="BG30" s="436"/>
      <c r="BH30" s="436"/>
      <c r="BI30" s="436"/>
      <c r="BJ30" s="436"/>
      <c r="BK30" s="436"/>
      <c r="BL30" s="436"/>
      <c r="BM30" s="437"/>
      <c r="BN30" s="471">
        <v>426257</v>
      </c>
      <c r="BO30" s="472"/>
      <c r="BP30" s="472"/>
      <c r="BQ30" s="472"/>
      <c r="BR30" s="472"/>
      <c r="BS30" s="472"/>
      <c r="BT30" s="472"/>
      <c r="BU30" s="473"/>
      <c r="BV30" s="471">
        <v>436629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196</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197</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木祖村国民健康保険特別会計</v>
      </c>
      <c r="X34" s="426"/>
      <c r="Y34" s="426"/>
      <c r="Z34" s="426"/>
      <c r="AA34" s="426"/>
      <c r="AB34" s="426"/>
      <c r="AC34" s="426"/>
      <c r="AD34" s="426"/>
      <c r="AE34" s="426"/>
      <c r="AF34" s="426"/>
      <c r="AG34" s="426"/>
      <c r="AH34" s="426"/>
      <c r="AI34" s="426"/>
      <c r="AJ34" s="426"/>
      <c r="AK34" s="426"/>
      <c r="AL34" s="214"/>
      <c r="AM34" s="427">
        <f>IF(AO34="","",MAX(C34:D43,U34:V43)+1)</f>
        <v>4</v>
      </c>
      <c r="AN34" s="427"/>
      <c r="AO34" s="426" t="str">
        <f>IF('各会計、関係団体の財政状況及び健全化判断比率'!B30="","",'各会計、関係団体の財政状況及び健全化判断比率'!B30)</f>
        <v>木祖村簡易水道事業会計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6</v>
      </c>
      <c r="BX34" s="427"/>
      <c r="BY34" s="426" t="str">
        <f>IF('各会計、関係団体の財政状況及び健全化判断比率'!B68="","",'各会計、関係団体の財政状況及び健全化判断比率'!B68)</f>
        <v>木曽広域連合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(有)源流</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木祖村後期高齢者医療制度特別会計</v>
      </c>
      <c r="X35" s="426"/>
      <c r="Y35" s="426"/>
      <c r="Z35" s="426"/>
      <c r="AA35" s="426"/>
      <c r="AB35" s="426"/>
      <c r="AC35" s="426"/>
      <c r="AD35" s="426"/>
      <c r="AE35" s="426"/>
      <c r="AF35" s="426"/>
      <c r="AG35" s="426"/>
      <c r="AH35" s="426"/>
      <c r="AI35" s="426"/>
      <c r="AJ35" s="426"/>
      <c r="AK35" s="426"/>
      <c r="AL35" s="214"/>
      <c r="AM35" s="427">
        <f t="shared" ref="AM35:AM43" si="0">IF(AO35="","",AM34+1)</f>
        <v>5</v>
      </c>
      <c r="AN35" s="427"/>
      <c r="AO35" s="426" t="str">
        <f>IF('各会計、関係団体の財政状況及び健全化判断比率'!B31="","",'各会計、関係団体の財政状況及び健全化判断比率'!B31)</f>
        <v>木祖村下水道事業会計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7</v>
      </c>
      <c r="BX35" s="427"/>
      <c r="BY35" s="426" t="str">
        <f>IF('各会計、関係団体の財政状況及び健全化判断比率'!B69="","",'各会計、関係団体の財政状況及び健全化判断比率'!B69)</f>
        <v>（一般会計）</v>
      </c>
      <c r="BZ35" s="426"/>
      <c r="CA35" s="426"/>
      <c r="CB35" s="426"/>
      <c r="CC35" s="426"/>
      <c r="CD35" s="426"/>
      <c r="CE35" s="426"/>
      <c r="CF35" s="426"/>
      <c r="CG35" s="426"/>
      <c r="CH35" s="426"/>
      <c r="CI35" s="426"/>
      <c r="CJ35" s="426"/>
      <c r="CK35" s="426"/>
      <c r="CL35" s="426"/>
      <c r="CM35" s="426"/>
      <c r="CN35" s="214"/>
      <c r="CO35" s="427">
        <f t="shared" ref="CO35:CO43" si="3">IF(CQ35="","",CO34+1)</f>
        <v>17</v>
      </c>
      <c r="CP35" s="427"/>
      <c r="CQ35" s="426" t="str">
        <f>IF('各会計、関係団体の財政状況及び健全化判断比率'!BS8="","",'各会計、関係団体の財政状況及び健全化判断比率'!BS8)</f>
        <v>奥木曽グリーンリゾート（株）</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8</v>
      </c>
      <c r="BX36" s="427"/>
      <c r="BY36" s="426" t="str">
        <f>IF('各会計、関係団体の財政状況及び健全化判断比率'!B70="","",'各会計、関係団体の財政状況及び健全化判断比率'!B70)</f>
        <v>（下水道事業会計）</v>
      </c>
      <c r="BZ36" s="426"/>
      <c r="CA36" s="426"/>
      <c r="CB36" s="426"/>
      <c r="CC36" s="426"/>
      <c r="CD36" s="426"/>
      <c r="CE36" s="426"/>
      <c r="CF36" s="426"/>
      <c r="CG36" s="426"/>
      <c r="CH36" s="426"/>
      <c r="CI36" s="426"/>
      <c r="CJ36" s="426"/>
      <c r="CK36" s="426"/>
      <c r="CL36" s="426"/>
      <c r="CM36" s="426"/>
      <c r="CN36" s="214"/>
      <c r="CO36" s="427">
        <f t="shared" si="3"/>
        <v>18</v>
      </c>
      <c r="CP36" s="427"/>
      <c r="CQ36" s="426" t="str">
        <f>IF('各会計、関係団体の財政状況及び健全化判断比率'!BS9="","",'各会計、関係団体の財政状況及び健全化判断比率'!BS9)</f>
        <v>やぶはらタクシー（株）</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9</v>
      </c>
      <c r="BX37" s="427"/>
      <c r="BY37" s="426" t="str">
        <f>IF('各会計、関係団体の財政状況及び健全化判断比率'!B71="","",'各会計、関係団体の財政状況及び健全化判断比率'!B71)</f>
        <v>（介護保険特別会計）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10</v>
      </c>
      <c r="BX38" s="427"/>
      <c r="BY38" s="426" t="str">
        <f>IF('各会計、関係団体の財政状況及び健全化判断比率'!B72="","",'各会計、関係団体の財政状況及び健全化判断比率'!B72)</f>
        <v>長野県後期高齢者医療連合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11</v>
      </c>
      <c r="BX39" s="427"/>
      <c r="BY39" s="426" t="str">
        <f>IF('各会計、関係団体の財政状況及び健全化判断比率'!B73="","",'各会計、関係団体の財政状況及び健全化判断比率'!B73)</f>
        <v>（一般会計）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12</v>
      </c>
      <c r="BX40" s="427"/>
      <c r="BY40" s="426" t="str">
        <f>IF('各会計、関係団体の財政状況及び健全化判断比率'!B74="","",'各会計、関係団体の財政状況及び健全化判断比率'!B74)</f>
        <v>（後期高齢者医療特別会計）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13</v>
      </c>
      <c r="BX41" s="427"/>
      <c r="BY41" s="426" t="str">
        <f>IF('各会計、関係団体の財政状況及び健全化判断比率'!B75="","",'各会計、関係団体の財政状況及び健全化判断比率'!B75)</f>
        <v>中信地区町村交通災害共済事務組合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14</v>
      </c>
      <c r="BX42" s="427"/>
      <c r="BY42" s="426" t="str">
        <f>IF('各会計、関係団体の財政状況及び健全化判断比率'!B76="","",'各会計、関係団体の財政状況及び健全化判断比率'!B76)</f>
        <v>長野県市町村自治振興組合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15</v>
      </c>
      <c r="BX43" s="427"/>
      <c r="BY43" s="426" t="str">
        <f>IF('各会計、関係団体の財政状況及び健全化判断比率'!B77="","",'各会計、関係団体の財政状況及び健全化判断比率'!B77)</f>
        <v>長野県市町村総合事務組合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Aqr8sTpLBJo2nS0QA0g2ekkI4ZuPl/G+B08u1rZd2QaEXtbNjj0lOuP6WmROiS5X9wEpKzmDb+fA5GBPw5EVEA==" saltValue="MqSoDPBfd922wz4aqsK63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3" t="s">
        <v>567</v>
      </c>
      <c r="D34" s="1253"/>
      <c r="E34" s="1254"/>
      <c r="F34" s="32">
        <v>11.99</v>
      </c>
      <c r="G34" s="33">
        <v>5.19</v>
      </c>
      <c r="H34" s="33">
        <v>3.81</v>
      </c>
      <c r="I34" s="33">
        <v>5.31</v>
      </c>
      <c r="J34" s="34">
        <v>6.86</v>
      </c>
      <c r="K34" s="22"/>
      <c r="L34" s="22"/>
      <c r="M34" s="22"/>
      <c r="N34" s="22"/>
      <c r="O34" s="22"/>
      <c r="P34" s="22"/>
    </row>
    <row r="35" spans="1:16" ht="39" customHeight="1" x14ac:dyDescent="0.15">
      <c r="A35" s="22"/>
      <c r="B35" s="35"/>
      <c r="C35" s="1247" t="s">
        <v>568</v>
      </c>
      <c r="D35" s="1248"/>
      <c r="E35" s="1249"/>
      <c r="F35" s="36" t="s">
        <v>516</v>
      </c>
      <c r="G35" s="37" t="s">
        <v>516</v>
      </c>
      <c r="H35" s="37" t="s">
        <v>516</v>
      </c>
      <c r="I35" s="37" t="s">
        <v>516</v>
      </c>
      <c r="J35" s="38">
        <v>1.45</v>
      </c>
      <c r="K35" s="22"/>
      <c r="L35" s="22"/>
      <c r="M35" s="22"/>
      <c r="N35" s="22"/>
      <c r="O35" s="22"/>
      <c r="P35" s="22"/>
    </row>
    <row r="36" spans="1:16" ht="39" customHeight="1" x14ac:dyDescent="0.15">
      <c r="A36" s="22"/>
      <c r="B36" s="35"/>
      <c r="C36" s="1247" t="s">
        <v>569</v>
      </c>
      <c r="D36" s="1248"/>
      <c r="E36" s="1249"/>
      <c r="F36" s="36">
        <v>0.91</v>
      </c>
      <c r="G36" s="37">
        <v>1.06</v>
      </c>
      <c r="H36" s="37">
        <v>0.91</v>
      </c>
      <c r="I36" s="37">
        <v>0.28000000000000003</v>
      </c>
      <c r="J36" s="38">
        <v>0.76</v>
      </c>
      <c r="K36" s="22"/>
      <c r="L36" s="22"/>
      <c r="M36" s="22"/>
      <c r="N36" s="22"/>
      <c r="O36" s="22"/>
      <c r="P36" s="22"/>
    </row>
    <row r="37" spans="1:16" ht="39" customHeight="1" x14ac:dyDescent="0.15">
      <c r="A37" s="22"/>
      <c r="B37" s="35"/>
      <c r="C37" s="1247" t="s">
        <v>570</v>
      </c>
      <c r="D37" s="1248"/>
      <c r="E37" s="1249"/>
      <c r="F37" s="36" t="s">
        <v>516</v>
      </c>
      <c r="G37" s="37" t="s">
        <v>516</v>
      </c>
      <c r="H37" s="37" t="s">
        <v>516</v>
      </c>
      <c r="I37" s="37" t="s">
        <v>516</v>
      </c>
      <c r="J37" s="38">
        <v>0.57999999999999996</v>
      </c>
      <c r="K37" s="22"/>
      <c r="L37" s="22"/>
      <c r="M37" s="22"/>
      <c r="N37" s="22"/>
      <c r="O37" s="22"/>
      <c r="P37" s="22"/>
    </row>
    <row r="38" spans="1:16" ht="39" customHeight="1" x14ac:dyDescent="0.15">
      <c r="A38" s="22"/>
      <c r="B38" s="35"/>
      <c r="C38" s="1247" t="s">
        <v>571</v>
      </c>
      <c r="D38" s="1248"/>
      <c r="E38" s="1249"/>
      <c r="F38" s="36">
        <v>0</v>
      </c>
      <c r="G38" s="37">
        <v>0</v>
      </c>
      <c r="H38" s="37">
        <v>0</v>
      </c>
      <c r="I38" s="37">
        <v>0</v>
      </c>
      <c r="J38" s="38">
        <v>0</v>
      </c>
      <c r="K38" s="22"/>
      <c r="L38" s="22"/>
      <c r="M38" s="22"/>
      <c r="N38" s="22"/>
      <c r="O38" s="22"/>
      <c r="P38" s="22"/>
    </row>
    <row r="39" spans="1:16" ht="39" customHeight="1" x14ac:dyDescent="0.15">
      <c r="A39" s="22"/>
      <c r="B39" s="35"/>
      <c r="C39" s="1247"/>
      <c r="D39" s="1248"/>
      <c r="E39" s="1249"/>
      <c r="F39" s="36"/>
      <c r="G39" s="37"/>
      <c r="H39" s="37"/>
      <c r="I39" s="37"/>
      <c r="J39" s="38"/>
      <c r="K39" s="22"/>
      <c r="L39" s="22"/>
      <c r="M39" s="22"/>
      <c r="N39" s="22"/>
      <c r="O39" s="22"/>
      <c r="P39" s="22"/>
    </row>
    <row r="40" spans="1:16" ht="39" customHeight="1" x14ac:dyDescent="0.15">
      <c r="A40" s="22"/>
      <c r="B40" s="35"/>
      <c r="C40" s="1247"/>
      <c r="D40" s="1248"/>
      <c r="E40" s="1249"/>
      <c r="F40" s="36"/>
      <c r="G40" s="37"/>
      <c r="H40" s="37"/>
      <c r="I40" s="37"/>
      <c r="J40" s="38"/>
      <c r="K40" s="22"/>
      <c r="L40" s="22"/>
      <c r="M40" s="22"/>
      <c r="N40" s="22"/>
      <c r="O40" s="22"/>
      <c r="P40" s="22"/>
    </row>
    <row r="41" spans="1:16" ht="39" customHeight="1" x14ac:dyDescent="0.15">
      <c r="A41" s="22"/>
      <c r="B41" s="35"/>
      <c r="C41" s="1247"/>
      <c r="D41" s="1248"/>
      <c r="E41" s="1249"/>
      <c r="F41" s="36"/>
      <c r="G41" s="37"/>
      <c r="H41" s="37"/>
      <c r="I41" s="37"/>
      <c r="J41" s="38"/>
      <c r="K41" s="22"/>
      <c r="L41" s="22"/>
      <c r="M41" s="22"/>
      <c r="N41" s="22"/>
      <c r="O41" s="22"/>
      <c r="P41" s="22"/>
    </row>
    <row r="42" spans="1:16" ht="39" customHeight="1" x14ac:dyDescent="0.15">
      <c r="A42" s="22"/>
      <c r="B42" s="39"/>
      <c r="C42" s="1247" t="s">
        <v>572</v>
      </c>
      <c r="D42" s="1248"/>
      <c r="E42" s="1249"/>
      <c r="F42" s="36" t="s">
        <v>516</v>
      </c>
      <c r="G42" s="37" t="s">
        <v>516</v>
      </c>
      <c r="H42" s="37" t="s">
        <v>516</v>
      </c>
      <c r="I42" s="37" t="s">
        <v>516</v>
      </c>
      <c r="J42" s="38" t="s">
        <v>516</v>
      </c>
      <c r="K42" s="22"/>
      <c r="L42" s="22"/>
      <c r="M42" s="22"/>
      <c r="N42" s="22"/>
      <c r="O42" s="22"/>
      <c r="P42" s="22"/>
    </row>
    <row r="43" spans="1:16" ht="39" customHeight="1" thickBot="1" x14ac:dyDescent="0.2">
      <c r="A43" s="22"/>
      <c r="B43" s="40"/>
      <c r="C43" s="1250" t="s">
        <v>573</v>
      </c>
      <c r="D43" s="1251"/>
      <c r="E43" s="1252"/>
      <c r="F43" s="41">
        <v>0.6</v>
      </c>
      <c r="G43" s="42">
        <v>0.6</v>
      </c>
      <c r="H43" s="42">
        <v>0.98</v>
      </c>
      <c r="I43" s="42">
        <v>1.76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zRz+Wi/UfbJV8hoF9XyD0v1BDEVjT/7OldoI4vaxS5e1ezwYIH6Z3aasjgg3oIyOV0KVs+vCPOPM8Ry2Hr3tg==" saltValue="y2FK/pA4124nWbe2kcKt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73" t="s">
        <v>11</v>
      </c>
      <c r="C45" s="1274"/>
      <c r="D45" s="58"/>
      <c r="E45" s="1279" t="s">
        <v>12</v>
      </c>
      <c r="F45" s="1279"/>
      <c r="G45" s="1279"/>
      <c r="H45" s="1279"/>
      <c r="I45" s="1279"/>
      <c r="J45" s="1280"/>
      <c r="K45" s="59">
        <v>352</v>
      </c>
      <c r="L45" s="60">
        <v>363</v>
      </c>
      <c r="M45" s="60">
        <v>372</v>
      </c>
      <c r="N45" s="60">
        <v>331</v>
      </c>
      <c r="O45" s="61">
        <v>332</v>
      </c>
      <c r="P45" s="48"/>
      <c r="Q45" s="48"/>
      <c r="R45" s="48"/>
      <c r="S45" s="48"/>
      <c r="T45" s="48"/>
      <c r="U45" s="48"/>
    </row>
    <row r="46" spans="1:21" ht="30.75" customHeight="1" x14ac:dyDescent="0.15">
      <c r="A46" s="48"/>
      <c r="B46" s="1275"/>
      <c r="C46" s="1276"/>
      <c r="D46" s="62"/>
      <c r="E46" s="1257" t="s">
        <v>13</v>
      </c>
      <c r="F46" s="1257"/>
      <c r="G46" s="1257"/>
      <c r="H46" s="1257"/>
      <c r="I46" s="1257"/>
      <c r="J46" s="1258"/>
      <c r="K46" s="63" t="s">
        <v>516</v>
      </c>
      <c r="L46" s="64" t="s">
        <v>516</v>
      </c>
      <c r="M46" s="64" t="s">
        <v>516</v>
      </c>
      <c r="N46" s="64" t="s">
        <v>516</v>
      </c>
      <c r="O46" s="65" t="s">
        <v>516</v>
      </c>
      <c r="P46" s="48"/>
      <c r="Q46" s="48"/>
      <c r="R46" s="48"/>
      <c r="S46" s="48"/>
      <c r="T46" s="48"/>
      <c r="U46" s="48"/>
    </row>
    <row r="47" spans="1:21" ht="30.75" customHeight="1" x14ac:dyDescent="0.15">
      <c r="A47" s="48"/>
      <c r="B47" s="1275"/>
      <c r="C47" s="1276"/>
      <c r="D47" s="62"/>
      <c r="E47" s="1257" t="s">
        <v>14</v>
      </c>
      <c r="F47" s="1257"/>
      <c r="G47" s="1257"/>
      <c r="H47" s="1257"/>
      <c r="I47" s="1257"/>
      <c r="J47" s="1258"/>
      <c r="K47" s="63" t="s">
        <v>516</v>
      </c>
      <c r="L47" s="64" t="s">
        <v>516</v>
      </c>
      <c r="M47" s="64" t="s">
        <v>516</v>
      </c>
      <c r="N47" s="64" t="s">
        <v>516</v>
      </c>
      <c r="O47" s="65" t="s">
        <v>516</v>
      </c>
      <c r="P47" s="48"/>
      <c r="Q47" s="48"/>
      <c r="R47" s="48"/>
      <c r="S47" s="48"/>
      <c r="T47" s="48"/>
      <c r="U47" s="48"/>
    </row>
    <row r="48" spans="1:21" ht="30.75" customHeight="1" x14ac:dyDescent="0.15">
      <c r="A48" s="48"/>
      <c r="B48" s="1275"/>
      <c r="C48" s="1276"/>
      <c r="D48" s="62"/>
      <c r="E48" s="1257" t="s">
        <v>15</v>
      </c>
      <c r="F48" s="1257"/>
      <c r="G48" s="1257"/>
      <c r="H48" s="1257"/>
      <c r="I48" s="1257"/>
      <c r="J48" s="1258"/>
      <c r="K48" s="63">
        <v>157</v>
      </c>
      <c r="L48" s="64">
        <v>157</v>
      </c>
      <c r="M48" s="64">
        <v>161</v>
      </c>
      <c r="N48" s="64">
        <v>153</v>
      </c>
      <c r="O48" s="65">
        <v>152</v>
      </c>
      <c r="P48" s="48"/>
      <c r="Q48" s="48"/>
      <c r="R48" s="48"/>
      <c r="S48" s="48"/>
      <c r="T48" s="48"/>
      <c r="U48" s="48"/>
    </row>
    <row r="49" spans="1:21" ht="30.75" customHeight="1" x14ac:dyDescent="0.15">
      <c r="A49" s="48"/>
      <c r="B49" s="1275"/>
      <c r="C49" s="1276"/>
      <c r="D49" s="62"/>
      <c r="E49" s="1257" t="s">
        <v>16</v>
      </c>
      <c r="F49" s="1257"/>
      <c r="G49" s="1257"/>
      <c r="H49" s="1257"/>
      <c r="I49" s="1257"/>
      <c r="J49" s="1258"/>
      <c r="K49" s="63">
        <v>12</v>
      </c>
      <c r="L49" s="64">
        <v>11</v>
      </c>
      <c r="M49" s="64">
        <v>11</v>
      </c>
      <c r="N49" s="64">
        <v>14</v>
      </c>
      <c r="O49" s="65">
        <v>9</v>
      </c>
      <c r="P49" s="48"/>
      <c r="Q49" s="48"/>
      <c r="R49" s="48"/>
      <c r="S49" s="48"/>
      <c r="T49" s="48"/>
      <c r="U49" s="48"/>
    </row>
    <row r="50" spans="1:21" ht="30.75" customHeight="1" x14ac:dyDescent="0.15">
      <c r="A50" s="48"/>
      <c r="B50" s="1275"/>
      <c r="C50" s="1276"/>
      <c r="D50" s="62"/>
      <c r="E50" s="1257" t="s">
        <v>17</v>
      </c>
      <c r="F50" s="1257"/>
      <c r="G50" s="1257"/>
      <c r="H50" s="1257"/>
      <c r="I50" s="1257"/>
      <c r="J50" s="1258"/>
      <c r="K50" s="63">
        <v>2</v>
      </c>
      <c r="L50" s="64">
        <v>2</v>
      </c>
      <c r="M50" s="64">
        <v>1</v>
      </c>
      <c r="N50" s="64">
        <v>1</v>
      </c>
      <c r="O50" s="65">
        <v>2</v>
      </c>
      <c r="P50" s="48"/>
      <c r="Q50" s="48"/>
      <c r="R50" s="48"/>
      <c r="S50" s="48"/>
      <c r="T50" s="48"/>
      <c r="U50" s="48"/>
    </row>
    <row r="51" spans="1:21" ht="30.75" customHeight="1" x14ac:dyDescent="0.15">
      <c r="A51" s="48"/>
      <c r="B51" s="1277"/>
      <c r="C51" s="1278"/>
      <c r="D51" s="66"/>
      <c r="E51" s="1257" t="s">
        <v>18</v>
      </c>
      <c r="F51" s="1257"/>
      <c r="G51" s="1257"/>
      <c r="H51" s="1257"/>
      <c r="I51" s="1257"/>
      <c r="J51" s="1258"/>
      <c r="K51" s="63">
        <v>0</v>
      </c>
      <c r="L51" s="64" t="s">
        <v>516</v>
      </c>
      <c r="M51" s="64">
        <v>0</v>
      </c>
      <c r="N51" s="64">
        <v>0</v>
      </c>
      <c r="O51" s="65">
        <v>0</v>
      </c>
      <c r="P51" s="48"/>
      <c r="Q51" s="48"/>
      <c r="R51" s="48"/>
      <c r="S51" s="48"/>
      <c r="T51" s="48"/>
      <c r="U51" s="48"/>
    </row>
    <row r="52" spans="1:21" ht="30.75" customHeight="1" x14ac:dyDescent="0.15">
      <c r="A52" s="48"/>
      <c r="B52" s="1255" t="s">
        <v>19</v>
      </c>
      <c r="C52" s="1256"/>
      <c r="D52" s="66"/>
      <c r="E52" s="1257" t="s">
        <v>20</v>
      </c>
      <c r="F52" s="1257"/>
      <c r="G52" s="1257"/>
      <c r="H52" s="1257"/>
      <c r="I52" s="1257"/>
      <c r="J52" s="1258"/>
      <c r="K52" s="63">
        <v>437</v>
      </c>
      <c r="L52" s="64">
        <v>438</v>
      </c>
      <c r="M52" s="64">
        <v>439</v>
      </c>
      <c r="N52" s="64">
        <v>423</v>
      </c>
      <c r="O52" s="65">
        <v>414</v>
      </c>
      <c r="P52" s="48"/>
      <c r="Q52" s="48"/>
      <c r="R52" s="48"/>
      <c r="S52" s="48"/>
      <c r="T52" s="48"/>
      <c r="U52" s="48"/>
    </row>
    <row r="53" spans="1:21" ht="30.75" customHeight="1" thickBot="1" x14ac:dyDescent="0.2">
      <c r="A53" s="48"/>
      <c r="B53" s="1259" t="s">
        <v>21</v>
      </c>
      <c r="C53" s="1260"/>
      <c r="D53" s="67"/>
      <c r="E53" s="1261" t="s">
        <v>22</v>
      </c>
      <c r="F53" s="1261"/>
      <c r="G53" s="1261"/>
      <c r="H53" s="1261"/>
      <c r="I53" s="1261"/>
      <c r="J53" s="1262"/>
      <c r="K53" s="68">
        <v>86</v>
      </c>
      <c r="L53" s="69">
        <v>95</v>
      </c>
      <c r="M53" s="69">
        <v>106</v>
      </c>
      <c r="N53" s="69">
        <v>76</v>
      </c>
      <c r="O53" s="70">
        <v>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3" t="s">
        <v>26</v>
      </c>
      <c r="C57" s="1264"/>
      <c r="D57" s="1267" t="s">
        <v>27</v>
      </c>
      <c r="E57" s="1268"/>
      <c r="F57" s="1268"/>
      <c r="G57" s="1268"/>
      <c r="H57" s="1268"/>
      <c r="I57" s="1268"/>
      <c r="J57" s="1269"/>
      <c r="K57" s="83" t="s">
        <v>600</v>
      </c>
      <c r="L57" s="84" t="s">
        <v>600</v>
      </c>
      <c r="M57" s="84" t="s">
        <v>516</v>
      </c>
      <c r="N57" s="84" t="s">
        <v>516</v>
      </c>
      <c r="O57" s="85" t="s">
        <v>516</v>
      </c>
    </row>
    <row r="58" spans="1:21" ht="31.5" customHeight="1" thickBot="1" x14ac:dyDescent="0.2">
      <c r="B58" s="1265"/>
      <c r="C58" s="1266"/>
      <c r="D58" s="1270" t="s">
        <v>28</v>
      </c>
      <c r="E58" s="1271"/>
      <c r="F58" s="1271"/>
      <c r="G58" s="1271"/>
      <c r="H58" s="1271"/>
      <c r="I58" s="1271"/>
      <c r="J58" s="1272"/>
      <c r="K58" s="86" t="s">
        <v>600</v>
      </c>
      <c r="L58" s="87" t="s">
        <v>516</v>
      </c>
      <c r="M58" s="87" t="s">
        <v>516</v>
      </c>
      <c r="N58" s="87" t="s">
        <v>516</v>
      </c>
      <c r="O58" s="88" t="s">
        <v>516</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sJ9QUCpxM1wRskz3eQVUJ+QgYQ+5ZQA7uXmEz1safE64Bn43AdOF9Gm4Z1J57b0iKD68rvUC59wLizSxIoCnQ==" saltValue="H+br/nFiPXwG96gUBXyph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93" t="s">
        <v>31</v>
      </c>
      <c r="C41" s="1294"/>
      <c r="D41" s="102"/>
      <c r="E41" s="1295" t="s">
        <v>32</v>
      </c>
      <c r="F41" s="1295"/>
      <c r="G41" s="1295"/>
      <c r="H41" s="1296"/>
      <c r="I41" s="103">
        <v>2616</v>
      </c>
      <c r="J41" s="104">
        <v>2563</v>
      </c>
      <c r="K41" s="104">
        <v>2612</v>
      </c>
      <c r="L41" s="104">
        <v>2683</v>
      </c>
      <c r="M41" s="105">
        <v>2930</v>
      </c>
    </row>
    <row r="42" spans="2:13" ht="27.75" customHeight="1" x14ac:dyDescent="0.15">
      <c r="B42" s="1283"/>
      <c r="C42" s="1284"/>
      <c r="D42" s="106"/>
      <c r="E42" s="1287" t="s">
        <v>33</v>
      </c>
      <c r="F42" s="1287"/>
      <c r="G42" s="1287"/>
      <c r="H42" s="1288"/>
      <c r="I42" s="107" t="s">
        <v>516</v>
      </c>
      <c r="J42" s="108" t="s">
        <v>516</v>
      </c>
      <c r="K42" s="108" t="s">
        <v>516</v>
      </c>
      <c r="L42" s="108" t="s">
        <v>516</v>
      </c>
      <c r="M42" s="109" t="s">
        <v>516</v>
      </c>
    </row>
    <row r="43" spans="2:13" ht="27.75" customHeight="1" x14ac:dyDescent="0.15">
      <c r="B43" s="1283"/>
      <c r="C43" s="1284"/>
      <c r="D43" s="106"/>
      <c r="E43" s="1287" t="s">
        <v>34</v>
      </c>
      <c r="F43" s="1287"/>
      <c r="G43" s="1287"/>
      <c r="H43" s="1288"/>
      <c r="I43" s="107">
        <v>1833</v>
      </c>
      <c r="J43" s="108">
        <v>1806</v>
      </c>
      <c r="K43" s="108">
        <v>1655</v>
      </c>
      <c r="L43" s="108">
        <v>1477</v>
      </c>
      <c r="M43" s="109">
        <v>1514</v>
      </c>
    </row>
    <row r="44" spans="2:13" ht="27.75" customHeight="1" x14ac:dyDescent="0.15">
      <c r="B44" s="1283"/>
      <c r="C44" s="1284"/>
      <c r="D44" s="106"/>
      <c r="E44" s="1287" t="s">
        <v>35</v>
      </c>
      <c r="F44" s="1287"/>
      <c r="G44" s="1287"/>
      <c r="H44" s="1288"/>
      <c r="I44" s="107">
        <v>93</v>
      </c>
      <c r="J44" s="108">
        <v>83</v>
      </c>
      <c r="K44" s="108">
        <v>84</v>
      </c>
      <c r="L44" s="108">
        <v>77</v>
      </c>
      <c r="M44" s="109">
        <v>66</v>
      </c>
    </row>
    <row r="45" spans="2:13" ht="27.75" customHeight="1" x14ac:dyDescent="0.15">
      <c r="B45" s="1283"/>
      <c r="C45" s="1284"/>
      <c r="D45" s="106"/>
      <c r="E45" s="1287" t="s">
        <v>36</v>
      </c>
      <c r="F45" s="1287"/>
      <c r="G45" s="1287"/>
      <c r="H45" s="1288"/>
      <c r="I45" s="107">
        <v>388</v>
      </c>
      <c r="J45" s="108">
        <v>388</v>
      </c>
      <c r="K45" s="108">
        <v>422</v>
      </c>
      <c r="L45" s="108">
        <v>444</v>
      </c>
      <c r="M45" s="109">
        <v>384</v>
      </c>
    </row>
    <row r="46" spans="2:13" ht="27.75" customHeight="1" x14ac:dyDescent="0.15">
      <c r="B46" s="1283"/>
      <c r="C46" s="1284"/>
      <c r="D46" s="110"/>
      <c r="E46" s="1287" t="s">
        <v>37</v>
      </c>
      <c r="F46" s="1287"/>
      <c r="G46" s="1287"/>
      <c r="H46" s="1288"/>
      <c r="I46" s="107" t="s">
        <v>516</v>
      </c>
      <c r="J46" s="108" t="s">
        <v>516</v>
      </c>
      <c r="K46" s="108" t="s">
        <v>516</v>
      </c>
      <c r="L46" s="108" t="s">
        <v>516</v>
      </c>
      <c r="M46" s="109" t="s">
        <v>516</v>
      </c>
    </row>
    <row r="47" spans="2:13" ht="27.75" customHeight="1" x14ac:dyDescent="0.15">
      <c r="B47" s="1283"/>
      <c r="C47" s="1284"/>
      <c r="D47" s="111"/>
      <c r="E47" s="1297" t="s">
        <v>38</v>
      </c>
      <c r="F47" s="1298"/>
      <c r="G47" s="1298"/>
      <c r="H47" s="1299"/>
      <c r="I47" s="107" t="s">
        <v>516</v>
      </c>
      <c r="J47" s="108" t="s">
        <v>516</v>
      </c>
      <c r="K47" s="108" t="s">
        <v>516</v>
      </c>
      <c r="L47" s="108" t="s">
        <v>516</v>
      </c>
      <c r="M47" s="109" t="s">
        <v>516</v>
      </c>
    </row>
    <row r="48" spans="2:13" ht="27.75" customHeight="1" x14ac:dyDescent="0.15">
      <c r="B48" s="1283"/>
      <c r="C48" s="1284"/>
      <c r="D48" s="106"/>
      <c r="E48" s="1287" t="s">
        <v>39</v>
      </c>
      <c r="F48" s="1287"/>
      <c r="G48" s="1287"/>
      <c r="H48" s="1288"/>
      <c r="I48" s="107" t="s">
        <v>516</v>
      </c>
      <c r="J48" s="108" t="s">
        <v>516</v>
      </c>
      <c r="K48" s="108" t="s">
        <v>516</v>
      </c>
      <c r="L48" s="108" t="s">
        <v>516</v>
      </c>
      <c r="M48" s="109" t="s">
        <v>516</v>
      </c>
    </row>
    <row r="49" spans="2:13" ht="27.75" customHeight="1" x14ac:dyDescent="0.15">
      <c r="B49" s="1285"/>
      <c r="C49" s="1286"/>
      <c r="D49" s="106"/>
      <c r="E49" s="1287" t="s">
        <v>40</v>
      </c>
      <c r="F49" s="1287"/>
      <c r="G49" s="1287"/>
      <c r="H49" s="1288"/>
      <c r="I49" s="107" t="s">
        <v>516</v>
      </c>
      <c r="J49" s="108" t="s">
        <v>516</v>
      </c>
      <c r="K49" s="108" t="s">
        <v>516</v>
      </c>
      <c r="L49" s="108" t="s">
        <v>516</v>
      </c>
      <c r="M49" s="109" t="s">
        <v>516</v>
      </c>
    </row>
    <row r="50" spans="2:13" ht="27.75" customHeight="1" x14ac:dyDescent="0.15">
      <c r="B50" s="1281" t="s">
        <v>41</v>
      </c>
      <c r="C50" s="1282"/>
      <c r="D50" s="112"/>
      <c r="E50" s="1287" t="s">
        <v>42</v>
      </c>
      <c r="F50" s="1287"/>
      <c r="G50" s="1287"/>
      <c r="H50" s="1288"/>
      <c r="I50" s="107">
        <v>1993</v>
      </c>
      <c r="J50" s="108">
        <v>2110</v>
      </c>
      <c r="K50" s="108">
        <v>2093</v>
      </c>
      <c r="L50" s="108">
        <v>2130</v>
      </c>
      <c r="M50" s="109">
        <v>1911</v>
      </c>
    </row>
    <row r="51" spans="2:13" ht="27.75" customHeight="1" x14ac:dyDescent="0.15">
      <c r="B51" s="1283"/>
      <c r="C51" s="1284"/>
      <c r="D51" s="106"/>
      <c r="E51" s="1287" t="s">
        <v>43</v>
      </c>
      <c r="F51" s="1287"/>
      <c r="G51" s="1287"/>
      <c r="H51" s="1288"/>
      <c r="I51" s="107">
        <v>92</v>
      </c>
      <c r="J51" s="108">
        <v>70</v>
      </c>
      <c r="K51" s="108">
        <v>60</v>
      </c>
      <c r="L51" s="108">
        <v>71</v>
      </c>
      <c r="M51" s="109">
        <v>64</v>
      </c>
    </row>
    <row r="52" spans="2:13" ht="27.75" customHeight="1" x14ac:dyDescent="0.15">
      <c r="B52" s="1285"/>
      <c r="C52" s="1286"/>
      <c r="D52" s="106"/>
      <c r="E52" s="1287" t="s">
        <v>44</v>
      </c>
      <c r="F52" s="1287"/>
      <c r="G52" s="1287"/>
      <c r="H52" s="1288"/>
      <c r="I52" s="107">
        <v>3915</v>
      </c>
      <c r="J52" s="108">
        <v>3631</v>
      </c>
      <c r="K52" s="108">
        <v>3603</v>
      </c>
      <c r="L52" s="108">
        <v>3469</v>
      </c>
      <c r="M52" s="109">
        <v>3687</v>
      </c>
    </row>
    <row r="53" spans="2:13" ht="27.75" customHeight="1" thickBot="1" x14ac:dyDescent="0.2">
      <c r="B53" s="1289" t="s">
        <v>45</v>
      </c>
      <c r="C53" s="1290"/>
      <c r="D53" s="113"/>
      <c r="E53" s="1291" t="s">
        <v>46</v>
      </c>
      <c r="F53" s="1291"/>
      <c r="G53" s="1291"/>
      <c r="H53" s="1292"/>
      <c r="I53" s="114">
        <v>-1069</v>
      </c>
      <c r="J53" s="115">
        <v>-972</v>
      </c>
      <c r="K53" s="115">
        <v>-983</v>
      </c>
      <c r="L53" s="115">
        <v>-989</v>
      </c>
      <c r="M53" s="116">
        <v>-768</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ckcZLuw0iupl2e7a7GV+fHGpMVxwPIw5PMBxewhaEoCw1FqBYgiLe4Y+0sIezE+puX+SzlJbx+CXZWbO4hWyzw==" saltValue="FO9XegQ5Ttzqn9HJFx8I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8" t="s">
        <v>49</v>
      </c>
      <c r="D55" s="1308"/>
      <c r="E55" s="1309"/>
      <c r="F55" s="128">
        <v>1349</v>
      </c>
      <c r="G55" s="128">
        <v>1256</v>
      </c>
      <c r="H55" s="129">
        <v>1220</v>
      </c>
    </row>
    <row r="56" spans="2:8" ht="52.5" customHeight="1" x14ac:dyDescent="0.15">
      <c r="B56" s="130"/>
      <c r="C56" s="1310" t="s">
        <v>50</v>
      </c>
      <c r="D56" s="1310"/>
      <c r="E56" s="1311"/>
      <c r="F56" s="131">
        <v>9</v>
      </c>
      <c r="G56" s="131">
        <v>9</v>
      </c>
      <c r="H56" s="132">
        <v>9</v>
      </c>
    </row>
    <row r="57" spans="2:8" ht="53.25" customHeight="1" x14ac:dyDescent="0.15">
      <c r="B57" s="130"/>
      <c r="C57" s="1312" t="s">
        <v>51</v>
      </c>
      <c r="D57" s="1312"/>
      <c r="E57" s="1313"/>
      <c r="F57" s="133">
        <v>487</v>
      </c>
      <c r="G57" s="133">
        <v>437</v>
      </c>
      <c r="H57" s="134">
        <v>426</v>
      </c>
    </row>
    <row r="58" spans="2:8" ht="45.75" customHeight="1" x14ac:dyDescent="0.15">
      <c r="B58" s="135"/>
      <c r="C58" s="1300" t="s">
        <v>579</v>
      </c>
      <c r="D58" s="1301"/>
      <c r="E58" s="1302"/>
      <c r="F58" s="136">
        <v>107</v>
      </c>
      <c r="G58" s="136">
        <v>107</v>
      </c>
      <c r="H58" s="137">
        <v>107</v>
      </c>
    </row>
    <row r="59" spans="2:8" ht="45.75" customHeight="1" x14ac:dyDescent="0.15">
      <c r="B59" s="135"/>
      <c r="C59" s="1300" t="s">
        <v>581</v>
      </c>
      <c r="D59" s="1301"/>
      <c r="E59" s="1302"/>
      <c r="F59" s="136">
        <v>138</v>
      </c>
      <c r="G59" s="136">
        <v>102</v>
      </c>
      <c r="H59" s="137">
        <v>81</v>
      </c>
    </row>
    <row r="60" spans="2:8" ht="45.75" customHeight="1" x14ac:dyDescent="0.15">
      <c r="B60" s="135"/>
      <c r="C60" s="1300" t="s">
        <v>580</v>
      </c>
      <c r="D60" s="1301"/>
      <c r="E60" s="1302"/>
      <c r="F60" s="136">
        <v>20</v>
      </c>
      <c r="G60" s="136">
        <v>37</v>
      </c>
      <c r="H60" s="137">
        <v>73</v>
      </c>
    </row>
    <row r="61" spans="2:8" ht="45.75" customHeight="1" x14ac:dyDescent="0.15">
      <c r="B61" s="135"/>
      <c r="C61" s="1300" t="s">
        <v>582</v>
      </c>
      <c r="D61" s="1301"/>
      <c r="E61" s="1302"/>
      <c r="F61" s="136">
        <v>48</v>
      </c>
      <c r="G61" s="136">
        <v>45</v>
      </c>
      <c r="H61" s="137">
        <v>42</v>
      </c>
    </row>
    <row r="62" spans="2:8" ht="45.75" customHeight="1" thickBot="1" x14ac:dyDescent="0.2">
      <c r="B62" s="138"/>
      <c r="C62" s="1303" t="s">
        <v>583</v>
      </c>
      <c r="D62" s="1304"/>
      <c r="E62" s="1305"/>
      <c r="F62" s="139">
        <v>30</v>
      </c>
      <c r="G62" s="139">
        <v>30</v>
      </c>
      <c r="H62" s="140">
        <v>30</v>
      </c>
    </row>
    <row r="63" spans="2:8" ht="52.5" customHeight="1" thickBot="1" x14ac:dyDescent="0.2">
      <c r="B63" s="141"/>
      <c r="C63" s="1306" t="s">
        <v>52</v>
      </c>
      <c r="D63" s="1306"/>
      <c r="E63" s="1307"/>
      <c r="F63" s="142">
        <v>1845</v>
      </c>
      <c r="G63" s="142">
        <v>1702</v>
      </c>
      <c r="H63" s="143">
        <v>1655</v>
      </c>
    </row>
    <row r="64" spans="2:8" ht="15" customHeight="1" x14ac:dyDescent="0.15"/>
  </sheetData>
  <sheetProtection algorithmName="SHA-512" hashValue="LSvnZ2ulJmAWEVBs9OcH8xGuKORsrQJXNfe425UBsoCXv58T70Fr9IXTdO43qBiMplgpBdw80NNQi6z2deGRzg==" saltValue="4h2Y4jFxTgz4oKXzvKDY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8F742-1B6F-4CCC-92ED-C454888C8908}">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1" t="s">
        <v>619</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612</v>
      </c>
    </row>
    <row r="50" spans="1:109" x14ac:dyDescent="0.15">
      <c r="B50" s="397"/>
      <c r="G50" s="1314"/>
      <c r="H50" s="1314"/>
      <c r="I50" s="1314"/>
      <c r="J50" s="1314"/>
      <c r="K50" s="407"/>
      <c r="L50" s="407"/>
      <c r="M50" s="408"/>
      <c r="N50" s="408"/>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557</v>
      </c>
      <c r="BQ50" s="1318"/>
      <c r="BR50" s="1318"/>
      <c r="BS50" s="1318"/>
      <c r="BT50" s="1318"/>
      <c r="BU50" s="1318"/>
      <c r="BV50" s="1318"/>
      <c r="BW50" s="1318"/>
      <c r="BX50" s="1318" t="s">
        <v>558</v>
      </c>
      <c r="BY50" s="1318"/>
      <c r="BZ50" s="1318"/>
      <c r="CA50" s="1318"/>
      <c r="CB50" s="1318"/>
      <c r="CC50" s="1318"/>
      <c r="CD50" s="1318"/>
      <c r="CE50" s="1318"/>
      <c r="CF50" s="1318" t="s">
        <v>559</v>
      </c>
      <c r="CG50" s="1318"/>
      <c r="CH50" s="1318"/>
      <c r="CI50" s="1318"/>
      <c r="CJ50" s="1318"/>
      <c r="CK50" s="1318"/>
      <c r="CL50" s="1318"/>
      <c r="CM50" s="1318"/>
      <c r="CN50" s="1318" t="s">
        <v>560</v>
      </c>
      <c r="CO50" s="1318"/>
      <c r="CP50" s="1318"/>
      <c r="CQ50" s="1318"/>
      <c r="CR50" s="1318"/>
      <c r="CS50" s="1318"/>
      <c r="CT50" s="1318"/>
      <c r="CU50" s="1318"/>
      <c r="CV50" s="1318" t="s">
        <v>561</v>
      </c>
      <c r="CW50" s="1318"/>
      <c r="CX50" s="1318"/>
      <c r="CY50" s="1318"/>
      <c r="CZ50" s="1318"/>
      <c r="DA50" s="1318"/>
      <c r="DB50" s="1318"/>
      <c r="DC50" s="1318"/>
    </row>
    <row r="51" spans="1:109" ht="13.5" customHeight="1" x14ac:dyDescent="0.15">
      <c r="B51" s="397"/>
      <c r="G51" s="1331"/>
      <c r="H51" s="1331"/>
      <c r="I51" s="1332"/>
      <c r="J51" s="1332"/>
      <c r="K51" s="1330"/>
      <c r="L51" s="1330"/>
      <c r="M51" s="1330"/>
      <c r="N51" s="1330"/>
      <c r="AM51" s="406"/>
      <c r="AN51" s="1320" t="s">
        <v>613</v>
      </c>
      <c r="AO51" s="1320"/>
      <c r="AP51" s="1320"/>
      <c r="AQ51" s="1320"/>
      <c r="AR51" s="1320"/>
      <c r="AS51" s="1320"/>
      <c r="AT51" s="1320"/>
      <c r="AU51" s="1320"/>
      <c r="AV51" s="1320"/>
      <c r="AW51" s="1320"/>
      <c r="AX51" s="1320"/>
      <c r="AY51" s="1320"/>
      <c r="AZ51" s="1320"/>
      <c r="BA51" s="1320"/>
      <c r="BB51" s="1320" t="s">
        <v>614</v>
      </c>
      <c r="BC51" s="1320"/>
      <c r="BD51" s="1320"/>
      <c r="BE51" s="1320"/>
      <c r="BF51" s="1320"/>
      <c r="BG51" s="1320"/>
      <c r="BH51" s="1320"/>
      <c r="BI51" s="1320"/>
      <c r="BJ51" s="1320"/>
      <c r="BK51" s="1320"/>
      <c r="BL51" s="1320"/>
      <c r="BM51" s="1320"/>
      <c r="BN51" s="1320"/>
      <c r="BO51" s="1320"/>
      <c r="BP51" s="1319"/>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7"/>
      <c r="G52" s="1331"/>
      <c r="H52" s="1331"/>
      <c r="I52" s="1332"/>
      <c r="J52" s="1332"/>
      <c r="K52" s="1330"/>
      <c r="L52" s="1330"/>
      <c r="M52" s="1330"/>
      <c r="N52" s="1330"/>
      <c r="AM52" s="406"/>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5"/>
      <c r="B53" s="397"/>
      <c r="G53" s="1331"/>
      <c r="H53" s="1331"/>
      <c r="I53" s="1314"/>
      <c r="J53" s="1314"/>
      <c r="K53" s="1330"/>
      <c r="L53" s="1330"/>
      <c r="M53" s="1330"/>
      <c r="N53" s="1330"/>
      <c r="AM53" s="406"/>
      <c r="AN53" s="1320"/>
      <c r="AO53" s="1320"/>
      <c r="AP53" s="1320"/>
      <c r="AQ53" s="1320"/>
      <c r="AR53" s="1320"/>
      <c r="AS53" s="1320"/>
      <c r="AT53" s="1320"/>
      <c r="AU53" s="1320"/>
      <c r="AV53" s="1320"/>
      <c r="AW53" s="1320"/>
      <c r="AX53" s="1320"/>
      <c r="AY53" s="1320"/>
      <c r="AZ53" s="1320"/>
      <c r="BA53" s="1320"/>
      <c r="BB53" s="1320" t="s">
        <v>615</v>
      </c>
      <c r="BC53" s="1320"/>
      <c r="BD53" s="1320"/>
      <c r="BE53" s="1320"/>
      <c r="BF53" s="1320"/>
      <c r="BG53" s="1320"/>
      <c r="BH53" s="1320"/>
      <c r="BI53" s="1320"/>
      <c r="BJ53" s="1320"/>
      <c r="BK53" s="1320"/>
      <c r="BL53" s="1320"/>
      <c r="BM53" s="1320"/>
      <c r="BN53" s="1320"/>
      <c r="BO53" s="1320"/>
      <c r="BP53" s="1319">
        <v>62.8</v>
      </c>
      <c r="BQ53" s="1319"/>
      <c r="BR53" s="1319"/>
      <c r="BS53" s="1319"/>
      <c r="BT53" s="1319"/>
      <c r="BU53" s="1319"/>
      <c r="BV53" s="1319"/>
      <c r="BW53" s="1319"/>
      <c r="BX53" s="1319">
        <v>64.599999999999994</v>
      </c>
      <c r="BY53" s="1319"/>
      <c r="BZ53" s="1319"/>
      <c r="CA53" s="1319"/>
      <c r="CB53" s="1319"/>
      <c r="CC53" s="1319"/>
      <c r="CD53" s="1319"/>
      <c r="CE53" s="1319"/>
      <c r="CF53" s="1319">
        <v>65.3</v>
      </c>
      <c r="CG53" s="1319"/>
      <c r="CH53" s="1319"/>
      <c r="CI53" s="1319"/>
      <c r="CJ53" s="1319"/>
      <c r="CK53" s="1319"/>
      <c r="CL53" s="1319"/>
      <c r="CM53" s="1319"/>
      <c r="CN53" s="1319">
        <v>69.2</v>
      </c>
      <c r="CO53" s="1319"/>
      <c r="CP53" s="1319"/>
      <c r="CQ53" s="1319"/>
      <c r="CR53" s="1319"/>
      <c r="CS53" s="1319"/>
      <c r="CT53" s="1319"/>
      <c r="CU53" s="1319"/>
      <c r="CV53" s="1319">
        <v>69.2</v>
      </c>
      <c r="CW53" s="1319"/>
      <c r="CX53" s="1319"/>
      <c r="CY53" s="1319"/>
      <c r="CZ53" s="1319"/>
      <c r="DA53" s="1319"/>
      <c r="DB53" s="1319"/>
      <c r="DC53" s="1319"/>
    </row>
    <row r="54" spans="1:109" x14ac:dyDescent="0.15">
      <c r="A54" s="405"/>
      <c r="B54" s="397"/>
      <c r="G54" s="1331"/>
      <c r="H54" s="1331"/>
      <c r="I54" s="1314"/>
      <c r="J54" s="1314"/>
      <c r="K54" s="1330"/>
      <c r="L54" s="1330"/>
      <c r="M54" s="1330"/>
      <c r="N54" s="1330"/>
      <c r="AM54" s="406"/>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5"/>
      <c r="B55" s="397"/>
      <c r="G55" s="1314"/>
      <c r="H55" s="1314"/>
      <c r="I55" s="1314"/>
      <c r="J55" s="1314"/>
      <c r="K55" s="1330"/>
      <c r="L55" s="1330"/>
      <c r="M55" s="1330"/>
      <c r="N55" s="1330"/>
      <c r="AN55" s="1318" t="s">
        <v>616</v>
      </c>
      <c r="AO55" s="1318"/>
      <c r="AP55" s="1318"/>
      <c r="AQ55" s="1318"/>
      <c r="AR55" s="1318"/>
      <c r="AS55" s="1318"/>
      <c r="AT55" s="1318"/>
      <c r="AU55" s="1318"/>
      <c r="AV55" s="1318"/>
      <c r="AW55" s="1318"/>
      <c r="AX55" s="1318"/>
      <c r="AY55" s="1318"/>
      <c r="AZ55" s="1318"/>
      <c r="BA55" s="1318"/>
      <c r="BB55" s="1320" t="s">
        <v>614</v>
      </c>
      <c r="BC55" s="1320"/>
      <c r="BD55" s="1320"/>
      <c r="BE55" s="1320"/>
      <c r="BF55" s="1320"/>
      <c r="BG55" s="1320"/>
      <c r="BH55" s="1320"/>
      <c r="BI55" s="1320"/>
      <c r="BJ55" s="1320"/>
      <c r="BK55" s="1320"/>
      <c r="BL55" s="1320"/>
      <c r="BM55" s="1320"/>
      <c r="BN55" s="1320"/>
      <c r="BO55" s="1320"/>
      <c r="BP55" s="1319">
        <v>0</v>
      </c>
      <c r="BQ55" s="1319"/>
      <c r="BR55" s="1319"/>
      <c r="BS55" s="1319"/>
      <c r="BT55" s="1319"/>
      <c r="BU55" s="1319"/>
      <c r="BV55" s="1319"/>
      <c r="BW55" s="1319"/>
      <c r="BX55" s="1319">
        <v>0</v>
      </c>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x14ac:dyDescent="0.15">
      <c r="A56" s="405"/>
      <c r="B56" s="397"/>
      <c r="G56" s="1314"/>
      <c r="H56" s="1314"/>
      <c r="I56" s="1314"/>
      <c r="J56" s="1314"/>
      <c r="K56" s="1330"/>
      <c r="L56" s="1330"/>
      <c r="M56" s="1330"/>
      <c r="N56" s="1330"/>
      <c r="AN56" s="1318"/>
      <c r="AO56" s="1318"/>
      <c r="AP56" s="1318"/>
      <c r="AQ56" s="1318"/>
      <c r="AR56" s="1318"/>
      <c r="AS56" s="1318"/>
      <c r="AT56" s="1318"/>
      <c r="AU56" s="1318"/>
      <c r="AV56" s="1318"/>
      <c r="AW56" s="1318"/>
      <c r="AX56" s="1318"/>
      <c r="AY56" s="1318"/>
      <c r="AZ56" s="1318"/>
      <c r="BA56" s="1318"/>
      <c r="BB56" s="1320"/>
      <c r="BC56" s="1320"/>
      <c r="BD56" s="1320"/>
      <c r="BE56" s="1320"/>
      <c r="BF56" s="1320"/>
      <c r="BG56" s="1320"/>
      <c r="BH56" s="1320"/>
      <c r="BI56" s="1320"/>
      <c r="BJ56" s="1320"/>
      <c r="BK56" s="1320"/>
      <c r="BL56" s="1320"/>
      <c r="BM56" s="1320"/>
      <c r="BN56" s="1320"/>
      <c r="BO56" s="1320"/>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5" customFormat="1" x14ac:dyDescent="0.15">
      <c r="B57" s="409"/>
      <c r="G57" s="1314"/>
      <c r="H57" s="1314"/>
      <c r="I57" s="1333"/>
      <c r="J57" s="1333"/>
      <c r="K57" s="1330"/>
      <c r="L57" s="1330"/>
      <c r="M57" s="1330"/>
      <c r="N57" s="1330"/>
      <c r="AM57" s="390"/>
      <c r="AN57" s="1318"/>
      <c r="AO57" s="1318"/>
      <c r="AP57" s="1318"/>
      <c r="AQ57" s="1318"/>
      <c r="AR57" s="1318"/>
      <c r="AS57" s="1318"/>
      <c r="AT57" s="1318"/>
      <c r="AU57" s="1318"/>
      <c r="AV57" s="1318"/>
      <c r="AW57" s="1318"/>
      <c r="AX57" s="1318"/>
      <c r="AY57" s="1318"/>
      <c r="AZ57" s="1318"/>
      <c r="BA57" s="1318"/>
      <c r="BB57" s="1320" t="s">
        <v>615</v>
      </c>
      <c r="BC57" s="1320"/>
      <c r="BD57" s="1320"/>
      <c r="BE57" s="1320"/>
      <c r="BF57" s="1320"/>
      <c r="BG57" s="1320"/>
      <c r="BH57" s="1320"/>
      <c r="BI57" s="1320"/>
      <c r="BJ57" s="1320"/>
      <c r="BK57" s="1320"/>
      <c r="BL57" s="1320"/>
      <c r="BM57" s="1320"/>
      <c r="BN57" s="1320"/>
      <c r="BO57" s="1320"/>
      <c r="BP57" s="1319">
        <v>57.5</v>
      </c>
      <c r="BQ57" s="1319"/>
      <c r="BR57" s="1319"/>
      <c r="BS57" s="1319"/>
      <c r="BT57" s="1319"/>
      <c r="BU57" s="1319"/>
      <c r="BV57" s="1319"/>
      <c r="BW57" s="1319"/>
      <c r="BX57" s="1319">
        <v>58.4</v>
      </c>
      <c r="BY57" s="1319"/>
      <c r="BZ57" s="1319"/>
      <c r="CA57" s="1319"/>
      <c r="CB57" s="1319"/>
      <c r="CC57" s="1319"/>
      <c r="CD57" s="1319"/>
      <c r="CE57" s="1319"/>
      <c r="CF57" s="1319">
        <v>61.8</v>
      </c>
      <c r="CG57" s="1319"/>
      <c r="CH57" s="1319"/>
      <c r="CI57" s="1319"/>
      <c r="CJ57" s="1319"/>
      <c r="CK57" s="1319"/>
      <c r="CL57" s="1319"/>
      <c r="CM57" s="1319"/>
      <c r="CN57" s="1319">
        <v>63.1</v>
      </c>
      <c r="CO57" s="1319"/>
      <c r="CP57" s="1319"/>
      <c r="CQ57" s="1319"/>
      <c r="CR57" s="1319"/>
      <c r="CS57" s="1319"/>
      <c r="CT57" s="1319"/>
      <c r="CU57" s="1319"/>
      <c r="CV57" s="1319">
        <v>62.4</v>
      </c>
      <c r="CW57" s="1319"/>
      <c r="CX57" s="1319"/>
      <c r="CY57" s="1319"/>
      <c r="CZ57" s="1319"/>
      <c r="DA57" s="1319"/>
      <c r="DB57" s="1319"/>
      <c r="DC57" s="1319"/>
      <c r="DD57" s="410"/>
      <c r="DE57" s="409"/>
    </row>
    <row r="58" spans="1:109" s="405" customFormat="1" x14ac:dyDescent="0.15">
      <c r="A58" s="390"/>
      <c r="B58" s="409"/>
      <c r="G58" s="1314"/>
      <c r="H58" s="1314"/>
      <c r="I58" s="1333"/>
      <c r="J58" s="1333"/>
      <c r="K58" s="1330"/>
      <c r="L58" s="1330"/>
      <c r="M58" s="1330"/>
      <c r="N58" s="1330"/>
      <c r="AM58" s="390"/>
      <c r="AN58" s="1318"/>
      <c r="AO58" s="1318"/>
      <c r="AP58" s="1318"/>
      <c r="AQ58" s="1318"/>
      <c r="AR58" s="1318"/>
      <c r="AS58" s="1318"/>
      <c r="AT58" s="1318"/>
      <c r="AU58" s="1318"/>
      <c r="AV58" s="1318"/>
      <c r="AW58" s="1318"/>
      <c r="AX58" s="1318"/>
      <c r="AY58" s="1318"/>
      <c r="AZ58" s="1318"/>
      <c r="BA58" s="1318"/>
      <c r="BB58" s="1320"/>
      <c r="BC58" s="1320"/>
      <c r="BD58" s="1320"/>
      <c r="BE58" s="1320"/>
      <c r="BF58" s="1320"/>
      <c r="BG58" s="1320"/>
      <c r="BH58" s="1320"/>
      <c r="BI58" s="1320"/>
      <c r="BJ58" s="1320"/>
      <c r="BK58" s="1320"/>
      <c r="BL58" s="1320"/>
      <c r="BM58" s="1320"/>
      <c r="BN58" s="1320"/>
      <c r="BO58" s="1320"/>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617</v>
      </c>
    </row>
    <row r="64" spans="1:109" x14ac:dyDescent="0.15">
      <c r="B64" s="397"/>
      <c r="G64" s="404"/>
      <c r="I64" s="417"/>
      <c r="J64" s="417"/>
      <c r="K64" s="417"/>
      <c r="L64" s="417"/>
      <c r="M64" s="417"/>
      <c r="N64" s="418"/>
      <c r="AM64" s="404"/>
      <c r="AN64" s="404" t="s">
        <v>611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1" t="s">
        <v>620</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612</v>
      </c>
    </row>
    <row r="72" spans="2:107" x14ac:dyDescent="0.15">
      <c r="B72" s="397"/>
      <c r="G72" s="1314"/>
      <c r="H72" s="1314"/>
      <c r="I72" s="1314"/>
      <c r="J72" s="1314"/>
      <c r="K72" s="407"/>
      <c r="L72" s="407"/>
      <c r="M72" s="408"/>
      <c r="N72" s="408"/>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557</v>
      </c>
      <c r="BQ72" s="1318"/>
      <c r="BR72" s="1318"/>
      <c r="BS72" s="1318"/>
      <c r="BT72" s="1318"/>
      <c r="BU72" s="1318"/>
      <c r="BV72" s="1318"/>
      <c r="BW72" s="1318"/>
      <c r="BX72" s="1318" t="s">
        <v>558</v>
      </c>
      <c r="BY72" s="1318"/>
      <c r="BZ72" s="1318"/>
      <c r="CA72" s="1318"/>
      <c r="CB72" s="1318"/>
      <c r="CC72" s="1318"/>
      <c r="CD72" s="1318"/>
      <c r="CE72" s="1318"/>
      <c r="CF72" s="1318" t="s">
        <v>559</v>
      </c>
      <c r="CG72" s="1318"/>
      <c r="CH72" s="1318"/>
      <c r="CI72" s="1318"/>
      <c r="CJ72" s="1318"/>
      <c r="CK72" s="1318"/>
      <c r="CL72" s="1318"/>
      <c r="CM72" s="1318"/>
      <c r="CN72" s="1318" t="s">
        <v>560</v>
      </c>
      <c r="CO72" s="1318"/>
      <c r="CP72" s="1318"/>
      <c r="CQ72" s="1318"/>
      <c r="CR72" s="1318"/>
      <c r="CS72" s="1318"/>
      <c r="CT72" s="1318"/>
      <c r="CU72" s="1318"/>
      <c r="CV72" s="1318" t="s">
        <v>561</v>
      </c>
      <c r="CW72" s="1318"/>
      <c r="CX72" s="1318"/>
      <c r="CY72" s="1318"/>
      <c r="CZ72" s="1318"/>
      <c r="DA72" s="1318"/>
      <c r="DB72" s="1318"/>
      <c r="DC72" s="1318"/>
    </row>
    <row r="73" spans="2:107" x14ac:dyDescent="0.15">
      <c r="B73" s="397"/>
      <c r="G73" s="1331"/>
      <c r="H73" s="1331"/>
      <c r="I73" s="1331"/>
      <c r="J73" s="1331"/>
      <c r="K73" s="1334"/>
      <c r="L73" s="1334"/>
      <c r="M73" s="1334"/>
      <c r="N73" s="1334"/>
      <c r="AM73" s="406"/>
      <c r="AN73" s="1320" t="s">
        <v>613</v>
      </c>
      <c r="AO73" s="1320"/>
      <c r="AP73" s="1320"/>
      <c r="AQ73" s="1320"/>
      <c r="AR73" s="1320"/>
      <c r="AS73" s="1320"/>
      <c r="AT73" s="1320"/>
      <c r="AU73" s="1320"/>
      <c r="AV73" s="1320"/>
      <c r="AW73" s="1320"/>
      <c r="AX73" s="1320"/>
      <c r="AY73" s="1320"/>
      <c r="AZ73" s="1320"/>
      <c r="BA73" s="1320"/>
      <c r="BB73" s="1320" t="s">
        <v>614</v>
      </c>
      <c r="BC73" s="1320"/>
      <c r="BD73" s="1320"/>
      <c r="BE73" s="1320"/>
      <c r="BF73" s="1320"/>
      <c r="BG73" s="1320"/>
      <c r="BH73" s="1320"/>
      <c r="BI73" s="1320"/>
      <c r="BJ73" s="1320"/>
      <c r="BK73" s="1320"/>
      <c r="BL73" s="1320"/>
      <c r="BM73" s="1320"/>
      <c r="BN73" s="1320"/>
      <c r="BO73" s="1320"/>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7"/>
      <c r="G74" s="1331"/>
      <c r="H74" s="1331"/>
      <c r="I74" s="1331"/>
      <c r="J74" s="1331"/>
      <c r="K74" s="1334"/>
      <c r="L74" s="1334"/>
      <c r="M74" s="1334"/>
      <c r="N74" s="1334"/>
      <c r="AM74" s="406"/>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7"/>
      <c r="G75" s="1331"/>
      <c r="H75" s="1331"/>
      <c r="I75" s="1314"/>
      <c r="J75" s="1314"/>
      <c r="K75" s="1330"/>
      <c r="L75" s="1330"/>
      <c r="M75" s="1330"/>
      <c r="N75" s="1330"/>
      <c r="AM75" s="406"/>
      <c r="AN75" s="1320"/>
      <c r="AO75" s="1320"/>
      <c r="AP75" s="1320"/>
      <c r="AQ75" s="1320"/>
      <c r="AR75" s="1320"/>
      <c r="AS75" s="1320"/>
      <c r="AT75" s="1320"/>
      <c r="AU75" s="1320"/>
      <c r="AV75" s="1320"/>
      <c r="AW75" s="1320"/>
      <c r="AX75" s="1320"/>
      <c r="AY75" s="1320"/>
      <c r="AZ75" s="1320"/>
      <c r="BA75" s="1320"/>
      <c r="BB75" s="1320" t="s">
        <v>618</v>
      </c>
      <c r="BC75" s="1320"/>
      <c r="BD75" s="1320"/>
      <c r="BE75" s="1320"/>
      <c r="BF75" s="1320"/>
      <c r="BG75" s="1320"/>
      <c r="BH75" s="1320"/>
      <c r="BI75" s="1320"/>
      <c r="BJ75" s="1320"/>
      <c r="BK75" s="1320"/>
      <c r="BL75" s="1320"/>
      <c r="BM75" s="1320"/>
      <c r="BN75" s="1320"/>
      <c r="BO75" s="1320"/>
      <c r="BP75" s="1319">
        <v>5.6</v>
      </c>
      <c r="BQ75" s="1319"/>
      <c r="BR75" s="1319"/>
      <c r="BS75" s="1319"/>
      <c r="BT75" s="1319"/>
      <c r="BU75" s="1319"/>
      <c r="BV75" s="1319"/>
      <c r="BW75" s="1319"/>
      <c r="BX75" s="1319">
        <v>5.9</v>
      </c>
      <c r="BY75" s="1319"/>
      <c r="BZ75" s="1319"/>
      <c r="CA75" s="1319"/>
      <c r="CB75" s="1319"/>
      <c r="CC75" s="1319"/>
      <c r="CD75" s="1319"/>
      <c r="CE75" s="1319"/>
      <c r="CF75" s="1319">
        <v>6.4</v>
      </c>
      <c r="CG75" s="1319"/>
      <c r="CH75" s="1319"/>
      <c r="CI75" s="1319"/>
      <c r="CJ75" s="1319"/>
      <c r="CK75" s="1319"/>
      <c r="CL75" s="1319"/>
      <c r="CM75" s="1319"/>
      <c r="CN75" s="1319">
        <v>6.3</v>
      </c>
      <c r="CO75" s="1319"/>
      <c r="CP75" s="1319"/>
      <c r="CQ75" s="1319"/>
      <c r="CR75" s="1319"/>
      <c r="CS75" s="1319"/>
      <c r="CT75" s="1319"/>
      <c r="CU75" s="1319"/>
      <c r="CV75" s="1319">
        <v>5.8</v>
      </c>
      <c r="CW75" s="1319"/>
      <c r="CX75" s="1319"/>
      <c r="CY75" s="1319"/>
      <c r="CZ75" s="1319"/>
      <c r="DA75" s="1319"/>
      <c r="DB75" s="1319"/>
      <c r="DC75" s="1319"/>
    </row>
    <row r="76" spans="2:107" x14ac:dyDescent="0.15">
      <c r="B76" s="397"/>
      <c r="G76" s="1331"/>
      <c r="H76" s="1331"/>
      <c r="I76" s="1314"/>
      <c r="J76" s="1314"/>
      <c r="K76" s="1330"/>
      <c r="L76" s="1330"/>
      <c r="M76" s="1330"/>
      <c r="N76" s="1330"/>
      <c r="AM76" s="406"/>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7"/>
      <c r="G77" s="1314"/>
      <c r="H77" s="1314"/>
      <c r="I77" s="1314"/>
      <c r="J77" s="1314"/>
      <c r="K77" s="1334"/>
      <c r="L77" s="1334"/>
      <c r="M77" s="1334"/>
      <c r="N77" s="1334"/>
      <c r="AN77" s="1318" t="s">
        <v>616</v>
      </c>
      <c r="AO77" s="1318"/>
      <c r="AP77" s="1318"/>
      <c r="AQ77" s="1318"/>
      <c r="AR77" s="1318"/>
      <c r="AS77" s="1318"/>
      <c r="AT77" s="1318"/>
      <c r="AU77" s="1318"/>
      <c r="AV77" s="1318"/>
      <c r="AW77" s="1318"/>
      <c r="AX77" s="1318"/>
      <c r="AY77" s="1318"/>
      <c r="AZ77" s="1318"/>
      <c r="BA77" s="1318"/>
      <c r="BB77" s="1320" t="s">
        <v>614</v>
      </c>
      <c r="BC77" s="1320"/>
      <c r="BD77" s="1320"/>
      <c r="BE77" s="1320"/>
      <c r="BF77" s="1320"/>
      <c r="BG77" s="1320"/>
      <c r="BH77" s="1320"/>
      <c r="BI77" s="1320"/>
      <c r="BJ77" s="1320"/>
      <c r="BK77" s="1320"/>
      <c r="BL77" s="1320"/>
      <c r="BM77" s="1320"/>
      <c r="BN77" s="1320"/>
      <c r="BO77" s="1320"/>
      <c r="BP77" s="1319">
        <v>0</v>
      </c>
      <c r="BQ77" s="1319"/>
      <c r="BR77" s="1319"/>
      <c r="BS77" s="1319"/>
      <c r="BT77" s="1319"/>
      <c r="BU77" s="1319"/>
      <c r="BV77" s="1319"/>
      <c r="BW77" s="1319"/>
      <c r="BX77" s="1319">
        <v>0</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x14ac:dyDescent="0.15">
      <c r="B78" s="397"/>
      <c r="G78" s="1314"/>
      <c r="H78" s="1314"/>
      <c r="I78" s="1314"/>
      <c r="J78" s="1314"/>
      <c r="K78" s="1334"/>
      <c r="L78" s="1334"/>
      <c r="M78" s="1334"/>
      <c r="N78" s="1334"/>
      <c r="AN78" s="1318"/>
      <c r="AO78" s="1318"/>
      <c r="AP78" s="1318"/>
      <c r="AQ78" s="1318"/>
      <c r="AR78" s="1318"/>
      <c r="AS78" s="1318"/>
      <c r="AT78" s="1318"/>
      <c r="AU78" s="1318"/>
      <c r="AV78" s="1318"/>
      <c r="AW78" s="1318"/>
      <c r="AX78" s="1318"/>
      <c r="AY78" s="1318"/>
      <c r="AZ78" s="1318"/>
      <c r="BA78" s="1318"/>
      <c r="BB78" s="1320"/>
      <c r="BC78" s="1320"/>
      <c r="BD78" s="1320"/>
      <c r="BE78" s="1320"/>
      <c r="BF78" s="1320"/>
      <c r="BG78" s="1320"/>
      <c r="BH78" s="1320"/>
      <c r="BI78" s="1320"/>
      <c r="BJ78" s="1320"/>
      <c r="BK78" s="1320"/>
      <c r="BL78" s="1320"/>
      <c r="BM78" s="1320"/>
      <c r="BN78" s="1320"/>
      <c r="BO78" s="1320"/>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7"/>
      <c r="G79" s="1314"/>
      <c r="H79" s="1314"/>
      <c r="I79" s="1333"/>
      <c r="J79" s="1333"/>
      <c r="K79" s="1335"/>
      <c r="L79" s="1335"/>
      <c r="M79" s="1335"/>
      <c r="N79" s="1335"/>
      <c r="AN79" s="1318"/>
      <c r="AO79" s="1318"/>
      <c r="AP79" s="1318"/>
      <c r="AQ79" s="1318"/>
      <c r="AR79" s="1318"/>
      <c r="AS79" s="1318"/>
      <c r="AT79" s="1318"/>
      <c r="AU79" s="1318"/>
      <c r="AV79" s="1318"/>
      <c r="AW79" s="1318"/>
      <c r="AX79" s="1318"/>
      <c r="AY79" s="1318"/>
      <c r="AZ79" s="1318"/>
      <c r="BA79" s="1318"/>
      <c r="BB79" s="1320" t="s">
        <v>618</v>
      </c>
      <c r="BC79" s="1320"/>
      <c r="BD79" s="1320"/>
      <c r="BE79" s="1320"/>
      <c r="BF79" s="1320"/>
      <c r="BG79" s="1320"/>
      <c r="BH79" s="1320"/>
      <c r="BI79" s="1320"/>
      <c r="BJ79" s="1320"/>
      <c r="BK79" s="1320"/>
      <c r="BL79" s="1320"/>
      <c r="BM79" s="1320"/>
      <c r="BN79" s="1320"/>
      <c r="BO79" s="1320"/>
      <c r="BP79" s="1319">
        <v>6</v>
      </c>
      <c r="BQ79" s="1319"/>
      <c r="BR79" s="1319"/>
      <c r="BS79" s="1319"/>
      <c r="BT79" s="1319"/>
      <c r="BU79" s="1319"/>
      <c r="BV79" s="1319"/>
      <c r="BW79" s="1319"/>
      <c r="BX79" s="1319">
        <v>5.6</v>
      </c>
      <c r="BY79" s="1319"/>
      <c r="BZ79" s="1319"/>
      <c r="CA79" s="1319"/>
      <c r="CB79" s="1319"/>
      <c r="CC79" s="1319"/>
      <c r="CD79" s="1319"/>
      <c r="CE79" s="1319"/>
      <c r="CF79" s="1319">
        <v>5.3</v>
      </c>
      <c r="CG79" s="1319"/>
      <c r="CH79" s="1319"/>
      <c r="CI79" s="1319"/>
      <c r="CJ79" s="1319"/>
      <c r="CK79" s="1319"/>
      <c r="CL79" s="1319"/>
      <c r="CM79" s="1319"/>
      <c r="CN79" s="1319">
        <v>5.8</v>
      </c>
      <c r="CO79" s="1319"/>
      <c r="CP79" s="1319"/>
      <c r="CQ79" s="1319"/>
      <c r="CR79" s="1319"/>
      <c r="CS79" s="1319"/>
      <c r="CT79" s="1319"/>
      <c r="CU79" s="1319"/>
      <c r="CV79" s="1319">
        <v>5.8</v>
      </c>
      <c r="CW79" s="1319"/>
      <c r="CX79" s="1319"/>
      <c r="CY79" s="1319"/>
      <c r="CZ79" s="1319"/>
      <c r="DA79" s="1319"/>
      <c r="DB79" s="1319"/>
      <c r="DC79" s="1319"/>
    </row>
    <row r="80" spans="2:107" x14ac:dyDescent="0.15">
      <c r="B80" s="397"/>
      <c r="G80" s="1314"/>
      <c r="H80" s="1314"/>
      <c r="I80" s="1333"/>
      <c r="J80" s="1333"/>
      <c r="K80" s="1335"/>
      <c r="L80" s="1335"/>
      <c r="M80" s="1335"/>
      <c r="N80" s="1335"/>
      <c r="AN80" s="1318"/>
      <c r="AO80" s="1318"/>
      <c r="AP80" s="1318"/>
      <c r="AQ80" s="1318"/>
      <c r="AR80" s="1318"/>
      <c r="AS80" s="1318"/>
      <c r="AT80" s="1318"/>
      <c r="AU80" s="1318"/>
      <c r="AV80" s="1318"/>
      <c r="AW80" s="1318"/>
      <c r="AX80" s="1318"/>
      <c r="AY80" s="1318"/>
      <c r="AZ80" s="1318"/>
      <c r="BA80" s="1318"/>
      <c r="BB80" s="1320"/>
      <c r="BC80" s="1320"/>
      <c r="BD80" s="1320"/>
      <c r="BE80" s="1320"/>
      <c r="BF80" s="1320"/>
      <c r="BG80" s="1320"/>
      <c r="BH80" s="1320"/>
      <c r="BI80" s="1320"/>
      <c r="BJ80" s="1320"/>
      <c r="BK80" s="1320"/>
      <c r="BL80" s="1320"/>
      <c r="BM80" s="1320"/>
      <c r="BN80" s="1320"/>
      <c r="BO80" s="1320"/>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4PfvLnRYTfbAmtrnv9hnLFLLoxYnABQMSkszoY0LBroPZ/N66W5TPiUPjckUdE7FflTlPUi6S+RZFO0ROj74UQ==" saltValue="xUDTnBG7GahhIaZ4DBbzF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9BCF1-A56B-47C3-B65D-428F2DC01FCB}">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oazpnJPciZY7XQ3DohwuQ9kJuXeuRXtt9ZJh6LU0TwOwO/loOrVK7sspMSd5eax5W28F45169LjBJNFTpI553w==" saltValue="gtLzYQ8ZgsGIbYV9ML00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BAA8B-EE45-44EC-8114-9731459B2F18}">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wpG0+i596QkqyrrbiQHnQAX4Tc3vhDi4Oclx5H2W4i5LI+OMwKclolqck1wrk9jOLLYtTixHgcF5vcAzJzPmjQ==" saltValue="XTQsDQpsgSz99h/INADYF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554</v>
      </c>
      <c r="G2" s="157"/>
      <c r="H2" s="158"/>
    </row>
    <row r="3" spans="1:8" x14ac:dyDescent="0.15">
      <c r="A3" s="154" t="s">
        <v>547</v>
      </c>
      <c r="B3" s="159"/>
      <c r="C3" s="160"/>
      <c r="D3" s="161">
        <v>174226</v>
      </c>
      <c r="E3" s="162"/>
      <c r="F3" s="163">
        <v>237994</v>
      </c>
      <c r="G3" s="164"/>
      <c r="H3" s="165"/>
    </row>
    <row r="4" spans="1:8" x14ac:dyDescent="0.15">
      <c r="A4" s="166"/>
      <c r="B4" s="167"/>
      <c r="C4" s="168"/>
      <c r="D4" s="169">
        <v>96265</v>
      </c>
      <c r="E4" s="170"/>
      <c r="F4" s="171">
        <v>110361</v>
      </c>
      <c r="G4" s="172"/>
      <c r="H4" s="173"/>
    </row>
    <row r="5" spans="1:8" x14ac:dyDescent="0.15">
      <c r="A5" s="154" t="s">
        <v>549</v>
      </c>
      <c r="B5" s="159"/>
      <c r="C5" s="160"/>
      <c r="D5" s="161">
        <v>128043</v>
      </c>
      <c r="E5" s="162"/>
      <c r="F5" s="163">
        <v>267911</v>
      </c>
      <c r="G5" s="164"/>
      <c r="H5" s="165"/>
    </row>
    <row r="6" spans="1:8" x14ac:dyDescent="0.15">
      <c r="A6" s="166"/>
      <c r="B6" s="167"/>
      <c r="C6" s="168"/>
      <c r="D6" s="169">
        <v>87067</v>
      </c>
      <c r="E6" s="170"/>
      <c r="F6" s="171">
        <v>106425</v>
      </c>
      <c r="G6" s="172"/>
      <c r="H6" s="173"/>
    </row>
    <row r="7" spans="1:8" x14ac:dyDescent="0.15">
      <c r="A7" s="154" t="s">
        <v>550</v>
      </c>
      <c r="B7" s="159"/>
      <c r="C7" s="160"/>
      <c r="D7" s="161">
        <v>167453</v>
      </c>
      <c r="E7" s="162"/>
      <c r="F7" s="163">
        <v>228215</v>
      </c>
      <c r="G7" s="164"/>
      <c r="H7" s="165"/>
    </row>
    <row r="8" spans="1:8" x14ac:dyDescent="0.15">
      <c r="A8" s="166"/>
      <c r="B8" s="167"/>
      <c r="C8" s="168"/>
      <c r="D8" s="169">
        <v>120970</v>
      </c>
      <c r="E8" s="170"/>
      <c r="F8" s="171">
        <v>117571</v>
      </c>
      <c r="G8" s="172"/>
      <c r="H8" s="173"/>
    </row>
    <row r="9" spans="1:8" x14ac:dyDescent="0.15">
      <c r="A9" s="154" t="s">
        <v>551</v>
      </c>
      <c r="B9" s="159"/>
      <c r="C9" s="160"/>
      <c r="D9" s="161">
        <v>164782</v>
      </c>
      <c r="E9" s="162"/>
      <c r="F9" s="163">
        <v>264232</v>
      </c>
      <c r="G9" s="164"/>
      <c r="H9" s="165"/>
    </row>
    <row r="10" spans="1:8" x14ac:dyDescent="0.15">
      <c r="A10" s="166"/>
      <c r="B10" s="167"/>
      <c r="C10" s="168"/>
      <c r="D10" s="169">
        <v>115397</v>
      </c>
      <c r="E10" s="170"/>
      <c r="F10" s="171">
        <v>133959</v>
      </c>
      <c r="G10" s="172"/>
      <c r="H10" s="173"/>
    </row>
    <row r="11" spans="1:8" x14ac:dyDescent="0.15">
      <c r="A11" s="154" t="s">
        <v>552</v>
      </c>
      <c r="B11" s="159"/>
      <c r="C11" s="160"/>
      <c r="D11" s="161">
        <v>301039</v>
      </c>
      <c r="E11" s="162"/>
      <c r="F11" s="163">
        <v>263613</v>
      </c>
      <c r="G11" s="164"/>
      <c r="H11" s="165"/>
    </row>
    <row r="12" spans="1:8" x14ac:dyDescent="0.15">
      <c r="A12" s="166"/>
      <c r="B12" s="167"/>
      <c r="C12" s="174"/>
      <c r="D12" s="169">
        <v>256458</v>
      </c>
      <c r="E12" s="170"/>
      <c r="F12" s="171">
        <v>128823</v>
      </c>
      <c r="G12" s="172"/>
      <c r="H12" s="173"/>
    </row>
    <row r="13" spans="1:8" x14ac:dyDescent="0.15">
      <c r="A13" s="154"/>
      <c r="B13" s="159"/>
      <c r="C13" s="175"/>
      <c r="D13" s="176">
        <v>187109</v>
      </c>
      <c r="E13" s="177"/>
      <c r="F13" s="178">
        <v>252393</v>
      </c>
      <c r="G13" s="179"/>
      <c r="H13" s="165"/>
    </row>
    <row r="14" spans="1:8" x14ac:dyDescent="0.15">
      <c r="A14" s="166"/>
      <c r="B14" s="167"/>
      <c r="C14" s="168"/>
      <c r="D14" s="169">
        <v>135231</v>
      </c>
      <c r="E14" s="170"/>
      <c r="F14" s="171">
        <v>119428</v>
      </c>
      <c r="G14" s="172"/>
      <c r="H14" s="173"/>
    </row>
    <row r="17" spans="1:11" x14ac:dyDescent="0.15">
      <c r="A17" s="150" t="s">
        <v>54</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55</v>
      </c>
      <c r="B19" s="180">
        <f>ROUND(VALUE(SUBSTITUTE(実質収支比率等に係る経年分析!F$48,"▲","-")),2)</f>
        <v>11.99</v>
      </c>
      <c r="C19" s="180">
        <f>ROUND(VALUE(SUBSTITUTE(実質収支比率等に係る経年分析!G$48,"▲","-")),2)</f>
        <v>5.2</v>
      </c>
      <c r="D19" s="180">
        <f>ROUND(VALUE(SUBSTITUTE(実質収支比率等に係る経年分析!H$48,"▲","-")),2)</f>
        <v>3.82</v>
      </c>
      <c r="E19" s="180">
        <f>ROUND(VALUE(SUBSTITUTE(実質収支比率等に係る経年分析!I$48,"▲","-")),2)</f>
        <v>5.31</v>
      </c>
      <c r="F19" s="180">
        <f>ROUND(VALUE(SUBSTITUTE(実質収支比率等に係る経年分析!J$48,"▲","-")),2)</f>
        <v>6.87</v>
      </c>
    </row>
    <row r="20" spans="1:11" x14ac:dyDescent="0.15">
      <c r="A20" s="180" t="s">
        <v>56</v>
      </c>
      <c r="B20" s="180">
        <f>ROUND(VALUE(SUBSTITUTE(実質収支比率等に係る経年分析!F$47,"▲","-")),2)</f>
        <v>66.62</v>
      </c>
      <c r="C20" s="180">
        <f>ROUND(VALUE(SUBSTITUTE(実質収支比率等に係る経年分析!G$47,"▲","-")),2)</f>
        <v>72.75</v>
      </c>
      <c r="D20" s="180">
        <f>ROUND(VALUE(SUBSTITUTE(実質収支比率等に係る経年分析!H$47,"▲","-")),2)</f>
        <v>72.010000000000005</v>
      </c>
      <c r="E20" s="180">
        <f>ROUND(VALUE(SUBSTITUTE(実質収支比率等に係る経年分析!I$47,"▲","-")),2)</f>
        <v>67.63</v>
      </c>
      <c r="F20" s="180">
        <f>ROUND(VALUE(SUBSTITUTE(実質収支比率等に係る経年分析!J$47,"▲","-")),2)</f>
        <v>61.21</v>
      </c>
    </row>
    <row r="21" spans="1:11" x14ac:dyDescent="0.15">
      <c r="A21" s="180" t="s">
        <v>57</v>
      </c>
      <c r="B21" s="180">
        <f>IF(ISNUMBER(VALUE(SUBSTITUTE(実質収支比率等に係る経年分析!F$49,"▲","-"))),ROUND(VALUE(SUBSTITUTE(実質収支比率等に係る経年分析!F$49,"▲","-")),2),NA())</f>
        <v>-6.46</v>
      </c>
      <c r="C21" s="180">
        <f>IF(ISNUMBER(VALUE(SUBSTITUTE(実質収支比率等に係る経年分析!G$49,"▲","-"))),ROUND(VALUE(SUBSTITUTE(実質収支比率等に係る経年分析!G$49,"▲","-")),2),NA())</f>
        <v>-7.01</v>
      </c>
      <c r="D21" s="180">
        <f>IF(ISNUMBER(VALUE(SUBSTITUTE(実質収支比率等に係る経年分析!H$49,"▲","-"))),ROUND(VALUE(SUBSTITUTE(実質収支比率等に係る経年分析!H$49,"▲","-")),2),NA())</f>
        <v>-6.16</v>
      </c>
      <c r="E21" s="180">
        <f>IF(ISNUMBER(VALUE(SUBSTITUTE(実質収支比率等に係る経年分析!I$49,"▲","-"))),ROUND(VALUE(SUBSTITUTE(実質収支比率等に係る経年分析!I$49,"▲","-")),2),NA())</f>
        <v>-5.7</v>
      </c>
      <c r="F21" s="180">
        <f>IF(ISNUMBER(VALUE(SUBSTITUTE(実質収支比率等に係る経年分析!J$49,"▲","-"))),ROUND(VALUE(SUBSTITUTE(実質収支比率等に係る経年分析!J$49,"▲","-")),2),NA())</f>
        <v>-2.41</v>
      </c>
    </row>
    <row r="24" spans="1:11" x14ac:dyDescent="0.15">
      <c r="A24" s="150" t="s">
        <v>58</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0.98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1.76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木祖村後期高齢者医療制度特別会計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木祖村下水道事業会計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0.57999999999999996</v>
      </c>
    </row>
    <row r="34" spans="1:16" x14ac:dyDescent="0.15">
      <c r="A34" s="181" t="str">
        <f>IF(連結実質赤字比率に係る赤字・黒字の構成分析!C$36="",NA(),連結実質赤字比率に係る赤字・黒字の構成分析!C$36)</f>
        <v>木祖村国民健康保険特別会計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0.28000000000000003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0.76</v>
      </c>
    </row>
    <row r="35" spans="1:16" x14ac:dyDescent="0.15">
      <c r="A35" s="181" t="str">
        <f>IF(連結実質赤字比率に係る赤字・黒字の構成分析!C$35="",NA(),連結実質赤字比率に係る赤字・黒字の構成分析!C$35)</f>
        <v>木祖村簡易水道事業会計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3.81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6.86</v>
      </c>
    </row>
    <row r="39" spans="1:16" x14ac:dyDescent="0.15">
      <c r="A39" s="150" t="s">
        <v>61</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437</v>
      </c>
      <c r="E42" s="182"/>
      <c r="F42" s="182"/>
      <c r="G42" s="182">
        <f>'実質公債費比率（分子）の構造'!L$52</f>
        <v>438</v>
      </c>
      <c r="H42" s="182"/>
      <c r="I42" s="182"/>
      <c r="J42" s="182">
        <f>'実質公債費比率（分子）の構造'!M$52</f>
        <v>439</v>
      </c>
      <c r="K42" s="182"/>
      <c r="L42" s="182"/>
      <c r="M42" s="182">
        <f>'実質公債費比率（分子）の構造'!N$52</f>
        <v>423</v>
      </c>
      <c r="N42" s="182"/>
      <c r="O42" s="182"/>
      <c r="P42" s="182">
        <f>'実質公債費比率（分子）の構造'!O$52</f>
        <v>414</v>
      </c>
    </row>
    <row r="43" spans="1:16" x14ac:dyDescent="0.15">
      <c r="A43" s="182" t="s">
        <v>18</v>
      </c>
      <c r="B43" s="182">
        <f>'実質公債費比率（分子）の構造'!K$51</f>
        <v>0</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2</v>
      </c>
      <c r="C44" s="182"/>
      <c r="D44" s="182"/>
      <c r="E44" s="182">
        <f>'実質公債費比率（分子）の構造'!L$50</f>
        <v>2</v>
      </c>
      <c r="F44" s="182"/>
      <c r="G44" s="182"/>
      <c r="H44" s="182">
        <f>'実質公債費比率（分子）の構造'!M$50</f>
        <v>1</v>
      </c>
      <c r="I44" s="182"/>
      <c r="J44" s="182"/>
      <c r="K44" s="182">
        <f>'実質公債費比率（分子）の構造'!N$50</f>
        <v>1</v>
      </c>
      <c r="L44" s="182"/>
      <c r="M44" s="182"/>
      <c r="N44" s="182">
        <f>'実質公債費比率（分子）の構造'!O$50</f>
        <v>2</v>
      </c>
      <c r="O44" s="182"/>
      <c r="P44" s="182"/>
    </row>
    <row r="45" spans="1:16" x14ac:dyDescent="0.15">
      <c r="A45" s="182" t="s">
        <v>66</v>
      </c>
      <c r="B45" s="182">
        <f>'実質公債費比率（分子）の構造'!K$49</f>
        <v>12</v>
      </c>
      <c r="C45" s="182"/>
      <c r="D45" s="182"/>
      <c r="E45" s="182">
        <f>'実質公債費比率（分子）の構造'!L$49</f>
        <v>11</v>
      </c>
      <c r="F45" s="182"/>
      <c r="G45" s="182"/>
      <c r="H45" s="182">
        <f>'実質公債費比率（分子）の構造'!M$49</f>
        <v>11</v>
      </c>
      <c r="I45" s="182"/>
      <c r="J45" s="182"/>
      <c r="K45" s="182">
        <f>'実質公債費比率（分子）の構造'!N$49</f>
        <v>14</v>
      </c>
      <c r="L45" s="182"/>
      <c r="M45" s="182"/>
      <c r="N45" s="182">
        <f>'実質公債費比率（分子）の構造'!O$49</f>
        <v>9</v>
      </c>
      <c r="O45" s="182"/>
      <c r="P45" s="182"/>
    </row>
    <row r="46" spans="1:16" x14ac:dyDescent="0.15">
      <c r="A46" s="182" t="s">
        <v>67</v>
      </c>
      <c r="B46" s="182">
        <f>'実質公債費比率（分子）の構造'!K$48</f>
        <v>157</v>
      </c>
      <c r="C46" s="182"/>
      <c r="D46" s="182"/>
      <c r="E46" s="182">
        <f>'実質公債費比率（分子）の構造'!L$48</f>
        <v>157</v>
      </c>
      <c r="F46" s="182"/>
      <c r="G46" s="182"/>
      <c r="H46" s="182">
        <f>'実質公債費比率（分子）の構造'!M$48</f>
        <v>161</v>
      </c>
      <c r="I46" s="182"/>
      <c r="J46" s="182"/>
      <c r="K46" s="182">
        <f>'実質公債費比率（分子）の構造'!N$48</f>
        <v>153</v>
      </c>
      <c r="L46" s="182"/>
      <c r="M46" s="182"/>
      <c r="N46" s="182">
        <f>'実質公債費比率（分子）の構造'!O$48</f>
        <v>152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352</v>
      </c>
      <c r="C49" s="182"/>
      <c r="D49" s="182"/>
      <c r="E49" s="182">
        <f>'実質公債費比率（分子）の構造'!L$45</f>
        <v>363</v>
      </c>
      <c r="F49" s="182"/>
      <c r="G49" s="182"/>
      <c r="H49" s="182">
        <f>'実質公債費比率（分子）の構造'!M$45</f>
        <v>372</v>
      </c>
      <c r="I49" s="182"/>
      <c r="J49" s="182"/>
      <c r="K49" s="182">
        <f>'実質公債費比率（分子）の構造'!N$45</f>
        <v>331</v>
      </c>
      <c r="L49" s="182"/>
      <c r="M49" s="182"/>
      <c r="N49" s="182">
        <f>'実質公債費比率（分子）の構造'!O$45</f>
        <v>332</v>
      </c>
      <c r="O49" s="182"/>
      <c r="P49" s="182"/>
    </row>
    <row r="50" spans="1:16" x14ac:dyDescent="0.15">
      <c r="A50" s="182" t="s">
        <v>71</v>
      </c>
      <c r="B50" s="182" t="e">
        <f>NA()</f>
        <v>#N/A</v>
      </c>
      <c r="C50" s="182">
        <f>IF(ISNUMBER('実質公債費比率（分子）の構造'!K$53),'実質公債費比率（分子）の構造'!K$53,NA())</f>
        <v>86</v>
      </c>
      <c r="D50" s="182" t="e">
        <f>NA()</f>
        <v>#N/A</v>
      </c>
      <c r="E50" s="182" t="e">
        <f>NA()</f>
        <v>#N/A</v>
      </c>
      <c r="F50" s="182">
        <f>IF(ISNUMBER('実質公債費比率（分子）の構造'!L$53),'実質公債費比率（分子）の構造'!L$53,NA())</f>
        <v>95</v>
      </c>
      <c r="G50" s="182" t="e">
        <f>NA()</f>
        <v>#N/A</v>
      </c>
      <c r="H50" s="182" t="e">
        <f>NA()</f>
        <v>#N/A</v>
      </c>
      <c r="I50" s="182">
        <f>IF(ISNUMBER('実質公債費比率（分子）の構造'!M$53),'実質公債費比率（分子）の構造'!M$53,NA())</f>
        <v>106</v>
      </c>
      <c r="J50" s="182" t="e">
        <f>NA()</f>
        <v>#N/A</v>
      </c>
      <c r="K50" s="182" t="e">
        <f>NA()</f>
        <v>#N/A</v>
      </c>
      <c r="L50" s="182">
        <f>IF(ISNUMBER('実質公債費比率（分子）の構造'!N$53),'実質公債費比率（分子）の構造'!N$53,NA())</f>
        <v>76</v>
      </c>
      <c r="M50" s="182" t="e">
        <f>NA()</f>
        <v>#N/A</v>
      </c>
      <c r="N50" s="182" t="e">
        <f>NA()</f>
        <v>#N/A</v>
      </c>
      <c r="O50" s="182">
        <f>IF(ISNUMBER('実質公債費比率（分子）の構造'!O$53),'実質公債費比率（分子）の構造'!O$53,NA())</f>
        <v>81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44</v>
      </c>
      <c r="B56" s="181"/>
      <c r="C56" s="181"/>
      <c r="D56" s="181">
        <f>'将来負担比率（分子）の構造'!I$52</f>
        <v>3915</v>
      </c>
      <c r="E56" s="181"/>
      <c r="F56" s="181"/>
      <c r="G56" s="181">
        <f>'将来負担比率（分子）の構造'!J$52</f>
        <v>3631</v>
      </c>
      <c r="H56" s="181"/>
      <c r="I56" s="181"/>
      <c r="J56" s="181">
        <f>'将来負担比率（分子）の構造'!K$52</f>
        <v>3603</v>
      </c>
      <c r="K56" s="181"/>
      <c r="L56" s="181"/>
      <c r="M56" s="181">
        <f>'将来負担比率（分子）の構造'!L$52</f>
        <v>3469</v>
      </c>
      <c r="N56" s="181"/>
      <c r="O56" s="181"/>
      <c r="P56" s="181">
        <f>'将来負担比率（分子）の構造'!M$52</f>
        <v>3687</v>
      </c>
    </row>
    <row r="57" spans="1:16" x14ac:dyDescent="0.15">
      <c r="A57" s="181" t="s">
        <v>43</v>
      </c>
      <c r="B57" s="181"/>
      <c r="C57" s="181"/>
      <c r="D57" s="181">
        <f>'将来負担比率（分子）の構造'!I$51</f>
        <v>92</v>
      </c>
      <c r="E57" s="181"/>
      <c r="F57" s="181"/>
      <c r="G57" s="181">
        <f>'将来負担比率（分子）の構造'!J$51</f>
        <v>70</v>
      </c>
      <c r="H57" s="181"/>
      <c r="I57" s="181"/>
      <c r="J57" s="181">
        <f>'将来負担比率（分子）の構造'!K$51</f>
        <v>60</v>
      </c>
      <c r="K57" s="181"/>
      <c r="L57" s="181"/>
      <c r="M57" s="181">
        <f>'将来負担比率（分子）の構造'!L$51</f>
        <v>71</v>
      </c>
      <c r="N57" s="181"/>
      <c r="O57" s="181"/>
      <c r="P57" s="181">
        <f>'将来負担比率（分子）の構造'!M$51</f>
        <v>64</v>
      </c>
    </row>
    <row r="58" spans="1:16" x14ac:dyDescent="0.15">
      <c r="A58" s="181" t="s">
        <v>42</v>
      </c>
      <c r="B58" s="181"/>
      <c r="C58" s="181"/>
      <c r="D58" s="181">
        <f>'将来負担比率（分子）の構造'!I$50</f>
        <v>1993</v>
      </c>
      <c r="E58" s="181"/>
      <c r="F58" s="181"/>
      <c r="G58" s="181">
        <f>'将来負担比率（分子）の構造'!J$50</f>
        <v>2110</v>
      </c>
      <c r="H58" s="181"/>
      <c r="I58" s="181"/>
      <c r="J58" s="181">
        <f>'将来負担比率（分子）の構造'!K$50</f>
        <v>2093</v>
      </c>
      <c r="K58" s="181"/>
      <c r="L58" s="181"/>
      <c r="M58" s="181">
        <f>'将来負担比率（分子）の構造'!L$50</f>
        <v>2130</v>
      </c>
      <c r="N58" s="181"/>
      <c r="O58" s="181"/>
      <c r="P58" s="181">
        <f>'将来負担比率（分子）の構造'!M$50</f>
        <v>1911</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36</v>
      </c>
      <c r="B62" s="181">
        <f>'将来負担比率（分子）の構造'!I$45</f>
        <v>388</v>
      </c>
      <c r="C62" s="181"/>
      <c r="D62" s="181"/>
      <c r="E62" s="181">
        <f>'将来負担比率（分子）の構造'!J$45</f>
        <v>388</v>
      </c>
      <c r="F62" s="181"/>
      <c r="G62" s="181"/>
      <c r="H62" s="181">
        <f>'将来負担比率（分子）の構造'!K$45</f>
        <v>422</v>
      </c>
      <c r="I62" s="181"/>
      <c r="J62" s="181"/>
      <c r="K62" s="181">
        <f>'将来負担比率（分子）の構造'!L$45</f>
        <v>444</v>
      </c>
      <c r="L62" s="181"/>
      <c r="M62" s="181"/>
      <c r="N62" s="181">
        <f>'将来負担比率（分子）の構造'!M$45</f>
        <v>384</v>
      </c>
      <c r="O62" s="181"/>
      <c r="P62" s="181"/>
    </row>
    <row r="63" spans="1:16" x14ac:dyDescent="0.15">
      <c r="A63" s="181" t="s">
        <v>35</v>
      </c>
      <c r="B63" s="181">
        <f>'将来負担比率（分子）の構造'!I$44</f>
        <v>93</v>
      </c>
      <c r="C63" s="181"/>
      <c r="D63" s="181"/>
      <c r="E63" s="181">
        <f>'将来負担比率（分子）の構造'!J$44</f>
        <v>83</v>
      </c>
      <c r="F63" s="181"/>
      <c r="G63" s="181"/>
      <c r="H63" s="181">
        <f>'将来負担比率（分子）の構造'!K$44</f>
        <v>84</v>
      </c>
      <c r="I63" s="181"/>
      <c r="J63" s="181"/>
      <c r="K63" s="181">
        <f>'将来負担比率（分子）の構造'!L$44</f>
        <v>77</v>
      </c>
      <c r="L63" s="181"/>
      <c r="M63" s="181"/>
      <c r="N63" s="181">
        <f>'将来負担比率（分子）の構造'!M$44</f>
        <v>66</v>
      </c>
      <c r="O63" s="181"/>
      <c r="P63" s="181"/>
    </row>
    <row r="64" spans="1:16" x14ac:dyDescent="0.15">
      <c r="A64" s="181" t="s">
        <v>34</v>
      </c>
      <c r="B64" s="181">
        <f>'将来負担比率（分子）の構造'!I$43</f>
        <v>1833</v>
      </c>
      <c r="C64" s="181"/>
      <c r="D64" s="181"/>
      <c r="E64" s="181">
        <f>'将来負担比率（分子）の構造'!J$43</f>
        <v>1806</v>
      </c>
      <c r="F64" s="181"/>
      <c r="G64" s="181"/>
      <c r="H64" s="181">
        <f>'将来負担比率（分子）の構造'!K$43</f>
        <v>1655</v>
      </c>
      <c r="I64" s="181"/>
      <c r="J64" s="181"/>
      <c r="K64" s="181">
        <f>'将来負担比率（分子）の構造'!L$43</f>
        <v>1477</v>
      </c>
      <c r="L64" s="181"/>
      <c r="M64" s="181"/>
      <c r="N64" s="181">
        <f>'将来負担比率（分子）の構造'!M$43</f>
        <v>1514</v>
      </c>
      <c r="O64" s="181"/>
      <c r="P64" s="181"/>
    </row>
    <row r="65" spans="1:16" x14ac:dyDescent="0.15">
      <c r="A65" s="181" t="s">
        <v>33</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32</v>
      </c>
      <c r="B66" s="181">
        <f>'将来負担比率（分子）の構造'!I$41</f>
        <v>2616</v>
      </c>
      <c r="C66" s="181"/>
      <c r="D66" s="181"/>
      <c r="E66" s="181">
        <f>'将来負担比率（分子）の構造'!J$41</f>
        <v>2563</v>
      </c>
      <c r="F66" s="181"/>
      <c r="G66" s="181"/>
      <c r="H66" s="181">
        <f>'将来負担比率（分子）の構造'!K$41</f>
        <v>2612</v>
      </c>
      <c r="I66" s="181"/>
      <c r="J66" s="181"/>
      <c r="K66" s="181">
        <f>'将来負担比率（分子）の構造'!L$41</f>
        <v>2683</v>
      </c>
      <c r="L66" s="181"/>
      <c r="M66" s="181"/>
      <c r="N66" s="181">
        <f>'将来負担比率（分子）の構造'!M$41</f>
        <v>2930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1349</v>
      </c>
      <c r="C72" s="185">
        <f>基金残高に係る経年分析!G55</f>
        <v>1256</v>
      </c>
      <c r="D72" s="185">
        <f>基金残高に係る経年分析!H55</f>
        <v>1220</v>
      </c>
    </row>
    <row r="73" spans="1:16" x14ac:dyDescent="0.15">
      <c r="A73" s="184" t="s">
        <v>78</v>
      </c>
      <c r="B73" s="185">
        <f>基金残高に係る経年分析!F56</f>
        <v>9</v>
      </c>
      <c r="C73" s="185">
        <f>基金残高に係る経年分析!G56</f>
        <v>9</v>
      </c>
      <c r="D73" s="185">
        <f>基金残高に係る経年分析!H56</f>
        <v>9</v>
      </c>
    </row>
    <row r="74" spans="1:16" x14ac:dyDescent="0.15">
      <c r="A74" s="184" t="s">
        <v>79</v>
      </c>
      <c r="B74" s="185">
        <f>基金残高に係る経年分析!F57</f>
        <v>487</v>
      </c>
      <c r="C74" s="185">
        <f>基金残高に係る経年分析!G57</f>
        <v>437</v>
      </c>
      <c r="D74" s="185">
        <f>基金残高に係る経年分析!H57</f>
        <v>426</v>
      </c>
    </row>
  </sheetData>
  <sheetProtection algorithmName="SHA-512" hashValue="e/GBWYYeVlVU/3DxT0SHO1h6MeK93spUug9TppZzw1uOdAfqoTyux1rT8czy2gxBg6dLbh5FlFPNJxoKOly1tg==" saltValue="vT6EoNERRtMBce1syL03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594096</v>
      </c>
      <c r="S5" s="736"/>
      <c r="T5" s="736"/>
      <c r="U5" s="736"/>
      <c r="V5" s="736"/>
      <c r="W5" s="736"/>
      <c r="X5" s="736"/>
      <c r="Y5" s="779"/>
      <c r="Z5" s="797">
        <v>15.2</v>
      </c>
      <c r="AA5" s="797"/>
      <c r="AB5" s="797"/>
      <c r="AC5" s="797"/>
      <c r="AD5" s="798">
        <v>594096</v>
      </c>
      <c r="AE5" s="798"/>
      <c r="AF5" s="798"/>
      <c r="AG5" s="798"/>
      <c r="AH5" s="798"/>
      <c r="AI5" s="798"/>
      <c r="AJ5" s="798"/>
      <c r="AK5" s="798"/>
      <c r="AL5" s="780">
        <v>30.3</v>
      </c>
      <c r="AM5" s="751"/>
      <c r="AN5" s="751"/>
      <c r="AO5" s="781"/>
      <c r="AP5" s="746" t="s">
        <v>225</v>
      </c>
      <c r="AQ5" s="747"/>
      <c r="AR5" s="747"/>
      <c r="AS5" s="747"/>
      <c r="AT5" s="747"/>
      <c r="AU5" s="747"/>
      <c r="AV5" s="747"/>
      <c r="AW5" s="747"/>
      <c r="AX5" s="747"/>
      <c r="AY5" s="747"/>
      <c r="AZ5" s="747"/>
      <c r="BA5" s="747"/>
      <c r="BB5" s="747"/>
      <c r="BC5" s="747"/>
      <c r="BD5" s="747"/>
      <c r="BE5" s="747"/>
      <c r="BF5" s="748"/>
      <c r="BG5" s="680">
        <v>594096</v>
      </c>
      <c r="BH5" s="681"/>
      <c r="BI5" s="681"/>
      <c r="BJ5" s="681"/>
      <c r="BK5" s="681"/>
      <c r="BL5" s="681"/>
      <c r="BM5" s="681"/>
      <c r="BN5" s="682"/>
      <c r="BO5" s="713">
        <v>100</v>
      </c>
      <c r="BP5" s="713"/>
      <c r="BQ5" s="713"/>
      <c r="BR5" s="713"/>
      <c r="BS5" s="714">
        <v>31183</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40625</v>
      </c>
      <c r="S6" s="681"/>
      <c r="T6" s="681"/>
      <c r="U6" s="681"/>
      <c r="V6" s="681"/>
      <c r="W6" s="681"/>
      <c r="X6" s="681"/>
      <c r="Y6" s="682"/>
      <c r="Z6" s="713">
        <v>1</v>
      </c>
      <c r="AA6" s="713"/>
      <c r="AB6" s="713"/>
      <c r="AC6" s="713"/>
      <c r="AD6" s="714">
        <v>40625</v>
      </c>
      <c r="AE6" s="714"/>
      <c r="AF6" s="714"/>
      <c r="AG6" s="714"/>
      <c r="AH6" s="714"/>
      <c r="AI6" s="714"/>
      <c r="AJ6" s="714"/>
      <c r="AK6" s="714"/>
      <c r="AL6" s="683">
        <v>2.1</v>
      </c>
      <c r="AM6" s="684"/>
      <c r="AN6" s="684"/>
      <c r="AO6" s="715"/>
      <c r="AP6" s="677" t="s">
        <v>230</v>
      </c>
      <c r="AQ6" s="678"/>
      <c r="AR6" s="678"/>
      <c r="AS6" s="678"/>
      <c r="AT6" s="678"/>
      <c r="AU6" s="678"/>
      <c r="AV6" s="678"/>
      <c r="AW6" s="678"/>
      <c r="AX6" s="678"/>
      <c r="AY6" s="678"/>
      <c r="AZ6" s="678"/>
      <c r="BA6" s="678"/>
      <c r="BB6" s="678"/>
      <c r="BC6" s="678"/>
      <c r="BD6" s="678"/>
      <c r="BE6" s="678"/>
      <c r="BF6" s="679"/>
      <c r="BG6" s="680">
        <v>594096</v>
      </c>
      <c r="BH6" s="681"/>
      <c r="BI6" s="681"/>
      <c r="BJ6" s="681"/>
      <c r="BK6" s="681"/>
      <c r="BL6" s="681"/>
      <c r="BM6" s="681"/>
      <c r="BN6" s="682"/>
      <c r="BO6" s="713">
        <v>100</v>
      </c>
      <c r="BP6" s="713"/>
      <c r="BQ6" s="713"/>
      <c r="BR6" s="713"/>
      <c r="BS6" s="714">
        <v>31183</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42921</v>
      </c>
      <c r="CS6" s="681"/>
      <c r="CT6" s="681"/>
      <c r="CU6" s="681"/>
      <c r="CV6" s="681"/>
      <c r="CW6" s="681"/>
      <c r="CX6" s="681"/>
      <c r="CY6" s="682"/>
      <c r="CZ6" s="780">
        <v>1.2</v>
      </c>
      <c r="DA6" s="751"/>
      <c r="DB6" s="751"/>
      <c r="DC6" s="783"/>
      <c r="DD6" s="686" t="s">
        <v>232</v>
      </c>
      <c r="DE6" s="681"/>
      <c r="DF6" s="681"/>
      <c r="DG6" s="681"/>
      <c r="DH6" s="681"/>
      <c r="DI6" s="681"/>
      <c r="DJ6" s="681"/>
      <c r="DK6" s="681"/>
      <c r="DL6" s="681"/>
      <c r="DM6" s="681"/>
      <c r="DN6" s="681"/>
      <c r="DO6" s="681"/>
      <c r="DP6" s="682"/>
      <c r="DQ6" s="686">
        <v>42921</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257</v>
      </c>
      <c r="S7" s="681"/>
      <c r="T7" s="681"/>
      <c r="U7" s="681"/>
      <c r="V7" s="681"/>
      <c r="W7" s="681"/>
      <c r="X7" s="681"/>
      <c r="Y7" s="682"/>
      <c r="Z7" s="713">
        <v>0</v>
      </c>
      <c r="AA7" s="713"/>
      <c r="AB7" s="713"/>
      <c r="AC7" s="713"/>
      <c r="AD7" s="714">
        <v>257</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119027</v>
      </c>
      <c r="BH7" s="681"/>
      <c r="BI7" s="681"/>
      <c r="BJ7" s="681"/>
      <c r="BK7" s="681"/>
      <c r="BL7" s="681"/>
      <c r="BM7" s="681"/>
      <c r="BN7" s="682"/>
      <c r="BO7" s="713">
        <v>20</v>
      </c>
      <c r="BP7" s="713"/>
      <c r="BQ7" s="713"/>
      <c r="BR7" s="713"/>
      <c r="BS7" s="714">
        <v>1795</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777238</v>
      </c>
      <c r="CS7" s="681"/>
      <c r="CT7" s="681"/>
      <c r="CU7" s="681"/>
      <c r="CV7" s="681"/>
      <c r="CW7" s="681"/>
      <c r="CX7" s="681"/>
      <c r="CY7" s="682"/>
      <c r="CZ7" s="713">
        <v>20.8</v>
      </c>
      <c r="DA7" s="713"/>
      <c r="DB7" s="713"/>
      <c r="DC7" s="713"/>
      <c r="DD7" s="686">
        <v>8543</v>
      </c>
      <c r="DE7" s="681"/>
      <c r="DF7" s="681"/>
      <c r="DG7" s="681"/>
      <c r="DH7" s="681"/>
      <c r="DI7" s="681"/>
      <c r="DJ7" s="681"/>
      <c r="DK7" s="681"/>
      <c r="DL7" s="681"/>
      <c r="DM7" s="681"/>
      <c r="DN7" s="681"/>
      <c r="DO7" s="681"/>
      <c r="DP7" s="682"/>
      <c r="DQ7" s="686">
        <v>449028</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1142</v>
      </c>
      <c r="S8" s="681"/>
      <c r="T8" s="681"/>
      <c r="U8" s="681"/>
      <c r="V8" s="681"/>
      <c r="W8" s="681"/>
      <c r="X8" s="681"/>
      <c r="Y8" s="682"/>
      <c r="Z8" s="713">
        <v>0</v>
      </c>
      <c r="AA8" s="713"/>
      <c r="AB8" s="713"/>
      <c r="AC8" s="713"/>
      <c r="AD8" s="714">
        <v>1142</v>
      </c>
      <c r="AE8" s="714"/>
      <c r="AF8" s="714"/>
      <c r="AG8" s="714"/>
      <c r="AH8" s="714"/>
      <c r="AI8" s="714"/>
      <c r="AJ8" s="714"/>
      <c r="AK8" s="714"/>
      <c r="AL8" s="683">
        <v>0.1</v>
      </c>
      <c r="AM8" s="684"/>
      <c r="AN8" s="684"/>
      <c r="AO8" s="715"/>
      <c r="AP8" s="677" t="s">
        <v>237</v>
      </c>
      <c r="AQ8" s="678"/>
      <c r="AR8" s="678"/>
      <c r="AS8" s="678"/>
      <c r="AT8" s="678"/>
      <c r="AU8" s="678"/>
      <c r="AV8" s="678"/>
      <c r="AW8" s="678"/>
      <c r="AX8" s="678"/>
      <c r="AY8" s="678"/>
      <c r="AZ8" s="678"/>
      <c r="BA8" s="678"/>
      <c r="BB8" s="678"/>
      <c r="BC8" s="678"/>
      <c r="BD8" s="678"/>
      <c r="BE8" s="678"/>
      <c r="BF8" s="679"/>
      <c r="BG8" s="680">
        <v>5025</v>
      </c>
      <c r="BH8" s="681"/>
      <c r="BI8" s="681"/>
      <c r="BJ8" s="681"/>
      <c r="BK8" s="681"/>
      <c r="BL8" s="681"/>
      <c r="BM8" s="681"/>
      <c r="BN8" s="682"/>
      <c r="BO8" s="713">
        <v>0.8</v>
      </c>
      <c r="BP8" s="713"/>
      <c r="BQ8" s="713"/>
      <c r="BR8" s="713"/>
      <c r="BS8" s="686" t="s">
        <v>232</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910226</v>
      </c>
      <c r="CS8" s="681"/>
      <c r="CT8" s="681"/>
      <c r="CU8" s="681"/>
      <c r="CV8" s="681"/>
      <c r="CW8" s="681"/>
      <c r="CX8" s="681"/>
      <c r="CY8" s="682"/>
      <c r="CZ8" s="713">
        <v>24.4</v>
      </c>
      <c r="DA8" s="713"/>
      <c r="DB8" s="713"/>
      <c r="DC8" s="713"/>
      <c r="DD8" s="686">
        <v>391587</v>
      </c>
      <c r="DE8" s="681"/>
      <c r="DF8" s="681"/>
      <c r="DG8" s="681"/>
      <c r="DH8" s="681"/>
      <c r="DI8" s="681"/>
      <c r="DJ8" s="681"/>
      <c r="DK8" s="681"/>
      <c r="DL8" s="681"/>
      <c r="DM8" s="681"/>
      <c r="DN8" s="681"/>
      <c r="DO8" s="681"/>
      <c r="DP8" s="682"/>
      <c r="DQ8" s="686">
        <v>335805</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1308</v>
      </c>
      <c r="S9" s="681"/>
      <c r="T9" s="681"/>
      <c r="U9" s="681"/>
      <c r="V9" s="681"/>
      <c r="W9" s="681"/>
      <c r="X9" s="681"/>
      <c r="Y9" s="682"/>
      <c r="Z9" s="713">
        <v>0</v>
      </c>
      <c r="AA9" s="713"/>
      <c r="AB9" s="713"/>
      <c r="AC9" s="713"/>
      <c r="AD9" s="714">
        <v>1308</v>
      </c>
      <c r="AE9" s="714"/>
      <c r="AF9" s="714"/>
      <c r="AG9" s="714"/>
      <c r="AH9" s="714"/>
      <c r="AI9" s="714"/>
      <c r="AJ9" s="714"/>
      <c r="AK9" s="714"/>
      <c r="AL9" s="683">
        <v>0.1</v>
      </c>
      <c r="AM9" s="684"/>
      <c r="AN9" s="684"/>
      <c r="AO9" s="715"/>
      <c r="AP9" s="677" t="s">
        <v>240</v>
      </c>
      <c r="AQ9" s="678"/>
      <c r="AR9" s="678"/>
      <c r="AS9" s="678"/>
      <c r="AT9" s="678"/>
      <c r="AU9" s="678"/>
      <c r="AV9" s="678"/>
      <c r="AW9" s="678"/>
      <c r="AX9" s="678"/>
      <c r="AY9" s="678"/>
      <c r="AZ9" s="678"/>
      <c r="BA9" s="678"/>
      <c r="BB9" s="678"/>
      <c r="BC9" s="678"/>
      <c r="BD9" s="678"/>
      <c r="BE9" s="678"/>
      <c r="BF9" s="679"/>
      <c r="BG9" s="680">
        <v>102592</v>
      </c>
      <c r="BH9" s="681"/>
      <c r="BI9" s="681"/>
      <c r="BJ9" s="681"/>
      <c r="BK9" s="681"/>
      <c r="BL9" s="681"/>
      <c r="BM9" s="681"/>
      <c r="BN9" s="682"/>
      <c r="BO9" s="713">
        <v>17.3</v>
      </c>
      <c r="BP9" s="713"/>
      <c r="BQ9" s="713"/>
      <c r="BR9" s="713"/>
      <c r="BS9" s="686" t="s">
        <v>241</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198695</v>
      </c>
      <c r="CS9" s="681"/>
      <c r="CT9" s="681"/>
      <c r="CU9" s="681"/>
      <c r="CV9" s="681"/>
      <c r="CW9" s="681"/>
      <c r="CX9" s="681"/>
      <c r="CY9" s="682"/>
      <c r="CZ9" s="713">
        <v>5.3</v>
      </c>
      <c r="DA9" s="713"/>
      <c r="DB9" s="713"/>
      <c r="DC9" s="713"/>
      <c r="DD9" s="686">
        <v>903</v>
      </c>
      <c r="DE9" s="681"/>
      <c r="DF9" s="681"/>
      <c r="DG9" s="681"/>
      <c r="DH9" s="681"/>
      <c r="DI9" s="681"/>
      <c r="DJ9" s="681"/>
      <c r="DK9" s="681"/>
      <c r="DL9" s="681"/>
      <c r="DM9" s="681"/>
      <c r="DN9" s="681"/>
      <c r="DO9" s="681"/>
      <c r="DP9" s="682"/>
      <c r="DQ9" s="686">
        <v>172956</v>
      </c>
      <c r="DR9" s="681"/>
      <c r="DS9" s="681"/>
      <c r="DT9" s="681"/>
      <c r="DU9" s="681"/>
      <c r="DV9" s="681"/>
      <c r="DW9" s="681"/>
      <c r="DX9" s="681"/>
      <c r="DY9" s="681"/>
      <c r="DZ9" s="681"/>
      <c r="EA9" s="681"/>
      <c r="EB9" s="681"/>
      <c r="EC9" s="727"/>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174</v>
      </c>
      <c r="S10" s="681"/>
      <c r="T10" s="681"/>
      <c r="U10" s="681"/>
      <c r="V10" s="681"/>
      <c r="W10" s="681"/>
      <c r="X10" s="681"/>
      <c r="Y10" s="682"/>
      <c r="Z10" s="713" t="s">
        <v>232</v>
      </c>
      <c r="AA10" s="713"/>
      <c r="AB10" s="713"/>
      <c r="AC10" s="713"/>
      <c r="AD10" s="714" t="s">
        <v>174</v>
      </c>
      <c r="AE10" s="714"/>
      <c r="AF10" s="714"/>
      <c r="AG10" s="714"/>
      <c r="AH10" s="714"/>
      <c r="AI10" s="714"/>
      <c r="AJ10" s="714"/>
      <c r="AK10" s="714"/>
      <c r="AL10" s="683" t="s">
        <v>232</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5129</v>
      </c>
      <c r="BH10" s="681"/>
      <c r="BI10" s="681"/>
      <c r="BJ10" s="681"/>
      <c r="BK10" s="681"/>
      <c r="BL10" s="681"/>
      <c r="BM10" s="681"/>
      <c r="BN10" s="682"/>
      <c r="BO10" s="713">
        <v>0.9</v>
      </c>
      <c r="BP10" s="713"/>
      <c r="BQ10" s="713"/>
      <c r="BR10" s="713"/>
      <c r="BS10" s="686" t="s">
        <v>174</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4926</v>
      </c>
      <c r="CS10" s="681"/>
      <c r="CT10" s="681"/>
      <c r="CU10" s="681"/>
      <c r="CV10" s="681"/>
      <c r="CW10" s="681"/>
      <c r="CX10" s="681"/>
      <c r="CY10" s="682"/>
      <c r="CZ10" s="713">
        <v>0.1</v>
      </c>
      <c r="DA10" s="713"/>
      <c r="DB10" s="713"/>
      <c r="DC10" s="713"/>
      <c r="DD10" s="686" t="s">
        <v>232</v>
      </c>
      <c r="DE10" s="681"/>
      <c r="DF10" s="681"/>
      <c r="DG10" s="681"/>
      <c r="DH10" s="681"/>
      <c r="DI10" s="681"/>
      <c r="DJ10" s="681"/>
      <c r="DK10" s="681"/>
      <c r="DL10" s="681"/>
      <c r="DM10" s="681"/>
      <c r="DN10" s="681"/>
      <c r="DO10" s="681"/>
      <c r="DP10" s="682"/>
      <c r="DQ10" s="686">
        <v>1601</v>
      </c>
      <c r="DR10" s="681"/>
      <c r="DS10" s="681"/>
      <c r="DT10" s="681"/>
      <c r="DU10" s="681"/>
      <c r="DV10" s="681"/>
      <c r="DW10" s="681"/>
      <c r="DX10" s="681"/>
      <c r="DY10" s="681"/>
      <c r="DZ10" s="681"/>
      <c r="EA10" s="681"/>
      <c r="EB10" s="681"/>
      <c r="EC10" s="727"/>
    </row>
    <row r="11" spans="2:143" ht="11.25" customHeight="1" x14ac:dyDescent="0.15">
      <c r="B11" s="677" t="s">
        <v>246</v>
      </c>
      <c r="C11" s="678"/>
      <c r="D11" s="678"/>
      <c r="E11" s="678"/>
      <c r="F11" s="678"/>
      <c r="G11" s="678"/>
      <c r="H11" s="678"/>
      <c r="I11" s="678"/>
      <c r="J11" s="678"/>
      <c r="K11" s="678"/>
      <c r="L11" s="678"/>
      <c r="M11" s="678"/>
      <c r="N11" s="678"/>
      <c r="O11" s="678"/>
      <c r="P11" s="678"/>
      <c r="Q11" s="679"/>
      <c r="R11" s="680">
        <v>65263</v>
      </c>
      <c r="S11" s="681"/>
      <c r="T11" s="681"/>
      <c r="U11" s="681"/>
      <c r="V11" s="681"/>
      <c r="W11" s="681"/>
      <c r="X11" s="681"/>
      <c r="Y11" s="682"/>
      <c r="Z11" s="683">
        <v>1.7</v>
      </c>
      <c r="AA11" s="684"/>
      <c r="AB11" s="684"/>
      <c r="AC11" s="685"/>
      <c r="AD11" s="686">
        <v>65263</v>
      </c>
      <c r="AE11" s="681"/>
      <c r="AF11" s="681"/>
      <c r="AG11" s="681"/>
      <c r="AH11" s="681"/>
      <c r="AI11" s="681"/>
      <c r="AJ11" s="681"/>
      <c r="AK11" s="682"/>
      <c r="AL11" s="683">
        <v>3.3</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6281</v>
      </c>
      <c r="BH11" s="681"/>
      <c r="BI11" s="681"/>
      <c r="BJ11" s="681"/>
      <c r="BK11" s="681"/>
      <c r="BL11" s="681"/>
      <c r="BM11" s="681"/>
      <c r="BN11" s="682"/>
      <c r="BO11" s="713">
        <v>1.1000000000000001</v>
      </c>
      <c r="BP11" s="713"/>
      <c r="BQ11" s="713"/>
      <c r="BR11" s="713"/>
      <c r="BS11" s="686">
        <v>1795</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149799</v>
      </c>
      <c r="CS11" s="681"/>
      <c r="CT11" s="681"/>
      <c r="CU11" s="681"/>
      <c r="CV11" s="681"/>
      <c r="CW11" s="681"/>
      <c r="CX11" s="681"/>
      <c r="CY11" s="682"/>
      <c r="CZ11" s="713">
        <v>4</v>
      </c>
      <c r="DA11" s="713"/>
      <c r="DB11" s="713"/>
      <c r="DC11" s="713"/>
      <c r="DD11" s="686">
        <v>48424</v>
      </c>
      <c r="DE11" s="681"/>
      <c r="DF11" s="681"/>
      <c r="DG11" s="681"/>
      <c r="DH11" s="681"/>
      <c r="DI11" s="681"/>
      <c r="DJ11" s="681"/>
      <c r="DK11" s="681"/>
      <c r="DL11" s="681"/>
      <c r="DM11" s="681"/>
      <c r="DN11" s="681"/>
      <c r="DO11" s="681"/>
      <c r="DP11" s="682"/>
      <c r="DQ11" s="686">
        <v>95600</v>
      </c>
      <c r="DR11" s="681"/>
      <c r="DS11" s="681"/>
      <c r="DT11" s="681"/>
      <c r="DU11" s="681"/>
      <c r="DV11" s="681"/>
      <c r="DW11" s="681"/>
      <c r="DX11" s="681"/>
      <c r="DY11" s="681"/>
      <c r="DZ11" s="681"/>
      <c r="EA11" s="681"/>
      <c r="EB11" s="681"/>
      <c r="EC11" s="727"/>
    </row>
    <row r="12" spans="2:143" ht="11.25" customHeight="1" x14ac:dyDescent="0.15">
      <c r="B12" s="677" t="s">
        <v>249</v>
      </c>
      <c r="C12" s="678"/>
      <c r="D12" s="678"/>
      <c r="E12" s="678"/>
      <c r="F12" s="678"/>
      <c r="G12" s="678"/>
      <c r="H12" s="678"/>
      <c r="I12" s="678"/>
      <c r="J12" s="678"/>
      <c r="K12" s="678"/>
      <c r="L12" s="678"/>
      <c r="M12" s="678"/>
      <c r="N12" s="678"/>
      <c r="O12" s="678"/>
      <c r="P12" s="678"/>
      <c r="Q12" s="679"/>
      <c r="R12" s="680" t="s">
        <v>174</v>
      </c>
      <c r="S12" s="681"/>
      <c r="T12" s="681"/>
      <c r="U12" s="681"/>
      <c r="V12" s="681"/>
      <c r="W12" s="681"/>
      <c r="X12" s="681"/>
      <c r="Y12" s="682"/>
      <c r="Z12" s="713" t="s">
        <v>174</v>
      </c>
      <c r="AA12" s="713"/>
      <c r="AB12" s="713"/>
      <c r="AC12" s="713"/>
      <c r="AD12" s="714" t="s">
        <v>241</v>
      </c>
      <c r="AE12" s="714"/>
      <c r="AF12" s="714"/>
      <c r="AG12" s="714"/>
      <c r="AH12" s="714"/>
      <c r="AI12" s="714"/>
      <c r="AJ12" s="714"/>
      <c r="AK12" s="714"/>
      <c r="AL12" s="683" t="s">
        <v>232</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460352</v>
      </c>
      <c r="BH12" s="681"/>
      <c r="BI12" s="681"/>
      <c r="BJ12" s="681"/>
      <c r="BK12" s="681"/>
      <c r="BL12" s="681"/>
      <c r="BM12" s="681"/>
      <c r="BN12" s="682"/>
      <c r="BO12" s="713">
        <v>77.5</v>
      </c>
      <c r="BP12" s="713"/>
      <c r="BQ12" s="713"/>
      <c r="BR12" s="713"/>
      <c r="BS12" s="686">
        <v>29388</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297894</v>
      </c>
      <c r="CS12" s="681"/>
      <c r="CT12" s="681"/>
      <c r="CU12" s="681"/>
      <c r="CV12" s="681"/>
      <c r="CW12" s="681"/>
      <c r="CX12" s="681"/>
      <c r="CY12" s="682"/>
      <c r="CZ12" s="713">
        <v>8</v>
      </c>
      <c r="DA12" s="713"/>
      <c r="DB12" s="713"/>
      <c r="DC12" s="713"/>
      <c r="DD12" s="686">
        <v>44824</v>
      </c>
      <c r="DE12" s="681"/>
      <c r="DF12" s="681"/>
      <c r="DG12" s="681"/>
      <c r="DH12" s="681"/>
      <c r="DI12" s="681"/>
      <c r="DJ12" s="681"/>
      <c r="DK12" s="681"/>
      <c r="DL12" s="681"/>
      <c r="DM12" s="681"/>
      <c r="DN12" s="681"/>
      <c r="DO12" s="681"/>
      <c r="DP12" s="682"/>
      <c r="DQ12" s="686">
        <v>88584</v>
      </c>
      <c r="DR12" s="681"/>
      <c r="DS12" s="681"/>
      <c r="DT12" s="681"/>
      <c r="DU12" s="681"/>
      <c r="DV12" s="681"/>
      <c r="DW12" s="681"/>
      <c r="DX12" s="681"/>
      <c r="DY12" s="681"/>
      <c r="DZ12" s="681"/>
      <c r="EA12" s="681"/>
      <c r="EB12" s="681"/>
      <c r="EC12" s="727"/>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174</v>
      </c>
      <c r="S13" s="681"/>
      <c r="T13" s="681"/>
      <c r="U13" s="681"/>
      <c r="V13" s="681"/>
      <c r="W13" s="681"/>
      <c r="X13" s="681"/>
      <c r="Y13" s="682"/>
      <c r="Z13" s="713" t="s">
        <v>174</v>
      </c>
      <c r="AA13" s="713"/>
      <c r="AB13" s="713"/>
      <c r="AC13" s="713"/>
      <c r="AD13" s="714" t="s">
        <v>232</v>
      </c>
      <c r="AE13" s="714"/>
      <c r="AF13" s="714"/>
      <c r="AG13" s="714"/>
      <c r="AH13" s="714"/>
      <c r="AI13" s="714"/>
      <c r="AJ13" s="714"/>
      <c r="AK13" s="714"/>
      <c r="AL13" s="683" t="s">
        <v>174</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437135</v>
      </c>
      <c r="BH13" s="681"/>
      <c r="BI13" s="681"/>
      <c r="BJ13" s="681"/>
      <c r="BK13" s="681"/>
      <c r="BL13" s="681"/>
      <c r="BM13" s="681"/>
      <c r="BN13" s="682"/>
      <c r="BO13" s="713">
        <v>73.599999999999994</v>
      </c>
      <c r="BP13" s="713"/>
      <c r="BQ13" s="713"/>
      <c r="BR13" s="713"/>
      <c r="BS13" s="686">
        <v>29388</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524890</v>
      </c>
      <c r="CS13" s="681"/>
      <c r="CT13" s="681"/>
      <c r="CU13" s="681"/>
      <c r="CV13" s="681"/>
      <c r="CW13" s="681"/>
      <c r="CX13" s="681"/>
      <c r="CY13" s="682"/>
      <c r="CZ13" s="713">
        <v>14.1</v>
      </c>
      <c r="DA13" s="713"/>
      <c r="DB13" s="713"/>
      <c r="DC13" s="713"/>
      <c r="DD13" s="686">
        <v>216307</v>
      </c>
      <c r="DE13" s="681"/>
      <c r="DF13" s="681"/>
      <c r="DG13" s="681"/>
      <c r="DH13" s="681"/>
      <c r="DI13" s="681"/>
      <c r="DJ13" s="681"/>
      <c r="DK13" s="681"/>
      <c r="DL13" s="681"/>
      <c r="DM13" s="681"/>
      <c r="DN13" s="681"/>
      <c r="DO13" s="681"/>
      <c r="DP13" s="682"/>
      <c r="DQ13" s="686">
        <v>300106</v>
      </c>
      <c r="DR13" s="681"/>
      <c r="DS13" s="681"/>
      <c r="DT13" s="681"/>
      <c r="DU13" s="681"/>
      <c r="DV13" s="681"/>
      <c r="DW13" s="681"/>
      <c r="DX13" s="681"/>
      <c r="DY13" s="681"/>
      <c r="DZ13" s="681"/>
      <c r="EA13" s="681"/>
      <c r="EB13" s="681"/>
      <c r="EC13" s="727"/>
    </row>
    <row r="14" spans="2:143" ht="11.25" customHeight="1" x14ac:dyDescent="0.15">
      <c r="B14" s="677" t="s">
        <v>255</v>
      </c>
      <c r="C14" s="678"/>
      <c r="D14" s="678"/>
      <c r="E14" s="678"/>
      <c r="F14" s="678"/>
      <c r="G14" s="678"/>
      <c r="H14" s="678"/>
      <c r="I14" s="678"/>
      <c r="J14" s="678"/>
      <c r="K14" s="678"/>
      <c r="L14" s="678"/>
      <c r="M14" s="678"/>
      <c r="N14" s="678"/>
      <c r="O14" s="678"/>
      <c r="P14" s="678"/>
      <c r="Q14" s="679"/>
      <c r="R14" s="680" t="s">
        <v>232</v>
      </c>
      <c r="S14" s="681"/>
      <c r="T14" s="681"/>
      <c r="U14" s="681"/>
      <c r="V14" s="681"/>
      <c r="W14" s="681"/>
      <c r="X14" s="681"/>
      <c r="Y14" s="682"/>
      <c r="Z14" s="713" t="s">
        <v>241</v>
      </c>
      <c r="AA14" s="713"/>
      <c r="AB14" s="713"/>
      <c r="AC14" s="713"/>
      <c r="AD14" s="714" t="s">
        <v>232</v>
      </c>
      <c r="AE14" s="714"/>
      <c r="AF14" s="714"/>
      <c r="AG14" s="714"/>
      <c r="AH14" s="714"/>
      <c r="AI14" s="714"/>
      <c r="AJ14" s="714"/>
      <c r="AK14" s="714"/>
      <c r="AL14" s="683" t="s">
        <v>174</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11182</v>
      </c>
      <c r="BH14" s="681"/>
      <c r="BI14" s="681"/>
      <c r="BJ14" s="681"/>
      <c r="BK14" s="681"/>
      <c r="BL14" s="681"/>
      <c r="BM14" s="681"/>
      <c r="BN14" s="682"/>
      <c r="BO14" s="713">
        <v>1.9</v>
      </c>
      <c r="BP14" s="713"/>
      <c r="BQ14" s="713"/>
      <c r="BR14" s="713"/>
      <c r="BS14" s="686" t="s">
        <v>174</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135108</v>
      </c>
      <c r="CS14" s="681"/>
      <c r="CT14" s="681"/>
      <c r="CU14" s="681"/>
      <c r="CV14" s="681"/>
      <c r="CW14" s="681"/>
      <c r="CX14" s="681"/>
      <c r="CY14" s="682"/>
      <c r="CZ14" s="713">
        <v>3.6</v>
      </c>
      <c r="DA14" s="713"/>
      <c r="DB14" s="713"/>
      <c r="DC14" s="713"/>
      <c r="DD14" s="686">
        <v>27662</v>
      </c>
      <c r="DE14" s="681"/>
      <c r="DF14" s="681"/>
      <c r="DG14" s="681"/>
      <c r="DH14" s="681"/>
      <c r="DI14" s="681"/>
      <c r="DJ14" s="681"/>
      <c r="DK14" s="681"/>
      <c r="DL14" s="681"/>
      <c r="DM14" s="681"/>
      <c r="DN14" s="681"/>
      <c r="DO14" s="681"/>
      <c r="DP14" s="682"/>
      <c r="DQ14" s="686">
        <v>100409</v>
      </c>
      <c r="DR14" s="681"/>
      <c r="DS14" s="681"/>
      <c r="DT14" s="681"/>
      <c r="DU14" s="681"/>
      <c r="DV14" s="681"/>
      <c r="DW14" s="681"/>
      <c r="DX14" s="681"/>
      <c r="DY14" s="681"/>
      <c r="DZ14" s="681"/>
      <c r="EA14" s="681"/>
      <c r="EB14" s="681"/>
      <c r="EC14" s="727"/>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174</v>
      </c>
      <c r="S15" s="681"/>
      <c r="T15" s="681"/>
      <c r="U15" s="681"/>
      <c r="V15" s="681"/>
      <c r="W15" s="681"/>
      <c r="X15" s="681"/>
      <c r="Y15" s="682"/>
      <c r="Z15" s="713" t="s">
        <v>174</v>
      </c>
      <c r="AA15" s="713"/>
      <c r="AB15" s="713"/>
      <c r="AC15" s="713"/>
      <c r="AD15" s="714" t="s">
        <v>174</v>
      </c>
      <c r="AE15" s="714"/>
      <c r="AF15" s="714"/>
      <c r="AG15" s="714"/>
      <c r="AH15" s="714"/>
      <c r="AI15" s="714"/>
      <c r="AJ15" s="714"/>
      <c r="AK15" s="714"/>
      <c r="AL15" s="683" t="s">
        <v>174</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3535</v>
      </c>
      <c r="BH15" s="681"/>
      <c r="BI15" s="681"/>
      <c r="BJ15" s="681"/>
      <c r="BK15" s="681"/>
      <c r="BL15" s="681"/>
      <c r="BM15" s="681"/>
      <c r="BN15" s="682"/>
      <c r="BO15" s="713">
        <v>0.6</v>
      </c>
      <c r="BP15" s="713"/>
      <c r="BQ15" s="713"/>
      <c r="BR15" s="713"/>
      <c r="BS15" s="686" t="s">
        <v>241</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291971</v>
      </c>
      <c r="CS15" s="681"/>
      <c r="CT15" s="681"/>
      <c r="CU15" s="681"/>
      <c r="CV15" s="681"/>
      <c r="CW15" s="681"/>
      <c r="CX15" s="681"/>
      <c r="CY15" s="682"/>
      <c r="CZ15" s="713">
        <v>7.8</v>
      </c>
      <c r="DA15" s="713"/>
      <c r="DB15" s="713"/>
      <c r="DC15" s="713"/>
      <c r="DD15" s="686">
        <v>95929</v>
      </c>
      <c r="DE15" s="681"/>
      <c r="DF15" s="681"/>
      <c r="DG15" s="681"/>
      <c r="DH15" s="681"/>
      <c r="DI15" s="681"/>
      <c r="DJ15" s="681"/>
      <c r="DK15" s="681"/>
      <c r="DL15" s="681"/>
      <c r="DM15" s="681"/>
      <c r="DN15" s="681"/>
      <c r="DO15" s="681"/>
      <c r="DP15" s="682"/>
      <c r="DQ15" s="686">
        <v>179462</v>
      </c>
      <c r="DR15" s="681"/>
      <c r="DS15" s="681"/>
      <c r="DT15" s="681"/>
      <c r="DU15" s="681"/>
      <c r="DV15" s="681"/>
      <c r="DW15" s="681"/>
      <c r="DX15" s="681"/>
      <c r="DY15" s="681"/>
      <c r="DZ15" s="681"/>
      <c r="EA15" s="681"/>
      <c r="EB15" s="681"/>
      <c r="EC15" s="727"/>
    </row>
    <row r="16" spans="2:143" ht="11.25" customHeight="1" x14ac:dyDescent="0.15">
      <c r="B16" s="677" t="s">
        <v>261</v>
      </c>
      <c r="C16" s="678"/>
      <c r="D16" s="678"/>
      <c r="E16" s="678"/>
      <c r="F16" s="678"/>
      <c r="G16" s="678"/>
      <c r="H16" s="678"/>
      <c r="I16" s="678"/>
      <c r="J16" s="678"/>
      <c r="K16" s="678"/>
      <c r="L16" s="678"/>
      <c r="M16" s="678"/>
      <c r="N16" s="678"/>
      <c r="O16" s="678"/>
      <c r="P16" s="678"/>
      <c r="Q16" s="679"/>
      <c r="R16" s="680">
        <v>2195</v>
      </c>
      <c r="S16" s="681"/>
      <c r="T16" s="681"/>
      <c r="U16" s="681"/>
      <c r="V16" s="681"/>
      <c r="W16" s="681"/>
      <c r="X16" s="681"/>
      <c r="Y16" s="682"/>
      <c r="Z16" s="713">
        <v>0.1</v>
      </c>
      <c r="AA16" s="713"/>
      <c r="AB16" s="713"/>
      <c r="AC16" s="713"/>
      <c r="AD16" s="714">
        <v>2195</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232</v>
      </c>
      <c r="BH16" s="681"/>
      <c r="BI16" s="681"/>
      <c r="BJ16" s="681"/>
      <c r="BK16" s="681"/>
      <c r="BL16" s="681"/>
      <c r="BM16" s="681"/>
      <c r="BN16" s="682"/>
      <c r="BO16" s="713" t="s">
        <v>232</v>
      </c>
      <c r="BP16" s="713"/>
      <c r="BQ16" s="713"/>
      <c r="BR16" s="713"/>
      <c r="BS16" s="686" t="s">
        <v>241</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66198</v>
      </c>
      <c r="CS16" s="681"/>
      <c r="CT16" s="681"/>
      <c r="CU16" s="681"/>
      <c r="CV16" s="681"/>
      <c r="CW16" s="681"/>
      <c r="CX16" s="681"/>
      <c r="CY16" s="682"/>
      <c r="CZ16" s="713">
        <v>1.8</v>
      </c>
      <c r="DA16" s="713"/>
      <c r="DB16" s="713"/>
      <c r="DC16" s="713"/>
      <c r="DD16" s="686" t="s">
        <v>174</v>
      </c>
      <c r="DE16" s="681"/>
      <c r="DF16" s="681"/>
      <c r="DG16" s="681"/>
      <c r="DH16" s="681"/>
      <c r="DI16" s="681"/>
      <c r="DJ16" s="681"/>
      <c r="DK16" s="681"/>
      <c r="DL16" s="681"/>
      <c r="DM16" s="681"/>
      <c r="DN16" s="681"/>
      <c r="DO16" s="681"/>
      <c r="DP16" s="682"/>
      <c r="DQ16" s="686">
        <v>43622</v>
      </c>
      <c r="DR16" s="681"/>
      <c r="DS16" s="681"/>
      <c r="DT16" s="681"/>
      <c r="DU16" s="681"/>
      <c r="DV16" s="681"/>
      <c r="DW16" s="681"/>
      <c r="DX16" s="681"/>
      <c r="DY16" s="681"/>
      <c r="DZ16" s="681"/>
      <c r="EA16" s="681"/>
      <c r="EB16" s="681"/>
      <c r="EC16" s="727"/>
    </row>
    <row r="17" spans="2:133" ht="11.25" customHeight="1" x14ac:dyDescent="0.15">
      <c r="B17" s="677" t="s">
        <v>264</v>
      </c>
      <c r="C17" s="678"/>
      <c r="D17" s="678"/>
      <c r="E17" s="678"/>
      <c r="F17" s="678"/>
      <c r="G17" s="678"/>
      <c r="H17" s="678"/>
      <c r="I17" s="678"/>
      <c r="J17" s="678"/>
      <c r="K17" s="678"/>
      <c r="L17" s="678"/>
      <c r="M17" s="678"/>
      <c r="N17" s="678"/>
      <c r="O17" s="678"/>
      <c r="P17" s="678"/>
      <c r="Q17" s="679"/>
      <c r="R17" s="680">
        <v>1085</v>
      </c>
      <c r="S17" s="681"/>
      <c r="T17" s="681"/>
      <c r="U17" s="681"/>
      <c r="V17" s="681"/>
      <c r="W17" s="681"/>
      <c r="X17" s="681"/>
      <c r="Y17" s="682"/>
      <c r="Z17" s="713">
        <v>0</v>
      </c>
      <c r="AA17" s="713"/>
      <c r="AB17" s="713"/>
      <c r="AC17" s="713"/>
      <c r="AD17" s="714">
        <v>1085</v>
      </c>
      <c r="AE17" s="714"/>
      <c r="AF17" s="714"/>
      <c r="AG17" s="714"/>
      <c r="AH17" s="714"/>
      <c r="AI17" s="714"/>
      <c r="AJ17" s="714"/>
      <c r="AK17" s="714"/>
      <c r="AL17" s="683">
        <v>0.1</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174</v>
      </c>
      <c r="BH17" s="681"/>
      <c r="BI17" s="681"/>
      <c r="BJ17" s="681"/>
      <c r="BK17" s="681"/>
      <c r="BL17" s="681"/>
      <c r="BM17" s="681"/>
      <c r="BN17" s="682"/>
      <c r="BO17" s="713" t="s">
        <v>232</v>
      </c>
      <c r="BP17" s="713"/>
      <c r="BQ17" s="713"/>
      <c r="BR17" s="713"/>
      <c r="BS17" s="686" t="s">
        <v>174</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332099</v>
      </c>
      <c r="CS17" s="681"/>
      <c r="CT17" s="681"/>
      <c r="CU17" s="681"/>
      <c r="CV17" s="681"/>
      <c r="CW17" s="681"/>
      <c r="CX17" s="681"/>
      <c r="CY17" s="682"/>
      <c r="CZ17" s="713">
        <v>8.9</v>
      </c>
      <c r="DA17" s="713"/>
      <c r="DB17" s="713"/>
      <c r="DC17" s="713"/>
      <c r="DD17" s="686" t="s">
        <v>174</v>
      </c>
      <c r="DE17" s="681"/>
      <c r="DF17" s="681"/>
      <c r="DG17" s="681"/>
      <c r="DH17" s="681"/>
      <c r="DI17" s="681"/>
      <c r="DJ17" s="681"/>
      <c r="DK17" s="681"/>
      <c r="DL17" s="681"/>
      <c r="DM17" s="681"/>
      <c r="DN17" s="681"/>
      <c r="DO17" s="681"/>
      <c r="DP17" s="682"/>
      <c r="DQ17" s="686">
        <v>313700</v>
      </c>
      <c r="DR17" s="681"/>
      <c r="DS17" s="681"/>
      <c r="DT17" s="681"/>
      <c r="DU17" s="681"/>
      <c r="DV17" s="681"/>
      <c r="DW17" s="681"/>
      <c r="DX17" s="681"/>
      <c r="DY17" s="681"/>
      <c r="DZ17" s="681"/>
      <c r="EA17" s="681"/>
      <c r="EB17" s="681"/>
      <c r="EC17" s="727"/>
    </row>
    <row r="18" spans="2:133" ht="11.25" customHeight="1" x14ac:dyDescent="0.15">
      <c r="B18" s="677" t="s">
        <v>267</v>
      </c>
      <c r="C18" s="678"/>
      <c r="D18" s="678"/>
      <c r="E18" s="678"/>
      <c r="F18" s="678"/>
      <c r="G18" s="678"/>
      <c r="H18" s="678"/>
      <c r="I18" s="678"/>
      <c r="J18" s="678"/>
      <c r="K18" s="678"/>
      <c r="L18" s="678"/>
      <c r="M18" s="678"/>
      <c r="N18" s="678"/>
      <c r="O18" s="678"/>
      <c r="P18" s="678"/>
      <c r="Q18" s="679"/>
      <c r="R18" s="680">
        <v>2158</v>
      </c>
      <c r="S18" s="681"/>
      <c r="T18" s="681"/>
      <c r="U18" s="681"/>
      <c r="V18" s="681"/>
      <c r="W18" s="681"/>
      <c r="X18" s="681"/>
      <c r="Y18" s="682"/>
      <c r="Z18" s="713">
        <v>0.1</v>
      </c>
      <c r="AA18" s="713"/>
      <c r="AB18" s="713"/>
      <c r="AC18" s="713"/>
      <c r="AD18" s="714">
        <v>2158</v>
      </c>
      <c r="AE18" s="714"/>
      <c r="AF18" s="714"/>
      <c r="AG18" s="714"/>
      <c r="AH18" s="714"/>
      <c r="AI18" s="714"/>
      <c r="AJ18" s="714"/>
      <c r="AK18" s="714"/>
      <c r="AL18" s="683">
        <v>0.1</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174</v>
      </c>
      <c r="BH18" s="681"/>
      <c r="BI18" s="681"/>
      <c r="BJ18" s="681"/>
      <c r="BK18" s="681"/>
      <c r="BL18" s="681"/>
      <c r="BM18" s="681"/>
      <c r="BN18" s="682"/>
      <c r="BO18" s="713" t="s">
        <v>174</v>
      </c>
      <c r="BP18" s="713"/>
      <c r="BQ18" s="713"/>
      <c r="BR18" s="713"/>
      <c r="BS18" s="686" t="s">
        <v>232</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174</v>
      </c>
      <c r="CS18" s="681"/>
      <c r="CT18" s="681"/>
      <c r="CU18" s="681"/>
      <c r="CV18" s="681"/>
      <c r="CW18" s="681"/>
      <c r="CX18" s="681"/>
      <c r="CY18" s="682"/>
      <c r="CZ18" s="713" t="s">
        <v>174</v>
      </c>
      <c r="DA18" s="713"/>
      <c r="DB18" s="713"/>
      <c r="DC18" s="713"/>
      <c r="DD18" s="686" t="s">
        <v>174</v>
      </c>
      <c r="DE18" s="681"/>
      <c r="DF18" s="681"/>
      <c r="DG18" s="681"/>
      <c r="DH18" s="681"/>
      <c r="DI18" s="681"/>
      <c r="DJ18" s="681"/>
      <c r="DK18" s="681"/>
      <c r="DL18" s="681"/>
      <c r="DM18" s="681"/>
      <c r="DN18" s="681"/>
      <c r="DO18" s="681"/>
      <c r="DP18" s="682"/>
      <c r="DQ18" s="686" t="s">
        <v>174</v>
      </c>
      <c r="DR18" s="681"/>
      <c r="DS18" s="681"/>
      <c r="DT18" s="681"/>
      <c r="DU18" s="681"/>
      <c r="DV18" s="681"/>
      <c r="DW18" s="681"/>
      <c r="DX18" s="681"/>
      <c r="DY18" s="681"/>
      <c r="DZ18" s="681"/>
      <c r="EA18" s="681"/>
      <c r="EB18" s="681"/>
      <c r="EC18" s="727"/>
    </row>
    <row r="19" spans="2:133" ht="11.25" customHeight="1" x14ac:dyDescent="0.15">
      <c r="B19" s="677" t="s">
        <v>270</v>
      </c>
      <c r="C19" s="678"/>
      <c r="D19" s="678"/>
      <c r="E19" s="678"/>
      <c r="F19" s="678"/>
      <c r="G19" s="678"/>
      <c r="H19" s="678"/>
      <c r="I19" s="678"/>
      <c r="J19" s="678"/>
      <c r="K19" s="678"/>
      <c r="L19" s="678"/>
      <c r="M19" s="678"/>
      <c r="N19" s="678"/>
      <c r="O19" s="678"/>
      <c r="P19" s="678"/>
      <c r="Q19" s="679"/>
      <c r="R19" s="680">
        <v>750</v>
      </c>
      <c r="S19" s="681"/>
      <c r="T19" s="681"/>
      <c r="U19" s="681"/>
      <c r="V19" s="681"/>
      <c r="W19" s="681"/>
      <c r="X19" s="681"/>
      <c r="Y19" s="682"/>
      <c r="Z19" s="713">
        <v>0</v>
      </c>
      <c r="AA19" s="713"/>
      <c r="AB19" s="713"/>
      <c r="AC19" s="713"/>
      <c r="AD19" s="714">
        <v>750</v>
      </c>
      <c r="AE19" s="714"/>
      <c r="AF19" s="714"/>
      <c r="AG19" s="714"/>
      <c r="AH19" s="714"/>
      <c r="AI19" s="714"/>
      <c r="AJ19" s="714"/>
      <c r="AK19" s="714"/>
      <c r="AL19" s="683">
        <v>0</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t="s">
        <v>174</v>
      </c>
      <c r="BH19" s="681"/>
      <c r="BI19" s="681"/>
      <c r="BJ19" s="681"/>
      <c r="BK19" s="681"/>
      <c r="BL19" s="681"/>
      <c r="BM19" s="681"/>
      <c r="BN19" s="682"/>
      <c r="BO19" s="713" t="s">
        <v>174</v>
      </c>
      <c r="BP19" s="713"/>
      <c r="BQ19" s="713"/>
      <c r="BR19" s="713"/>
      <c r="BS19" s="686" t="s">
        <v>174</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174</v>
      </c>
      <c r="CS19" s="681"/>
      <c r="CT19" s="681"/>
      <c r="CU19" s="681"/>
      <c r="CV19" s="681"/>
      <c r="CW19" s="681"/>
      <c r="CX19" s="681"/>
      <c r="CY19" s="682"/>
      <c r="CZ19" s="713" t="s">
        <v>232</v>
      </c>
      <c r="DA19" s="713"/>
      <c r="DB19" s="713"/>
      <c r="DC19" s="713"/>
      <c r="DD19" s="686" t="s">
        <v>232</v>
      </c>
      <c r="DE19" s="681"/>
      <c r="DF19" s="681"/>
      <c r="DG19" s="681"/>
      <c r="DH19" s="681"/>
      <c r="DI19" s="681"/>
      <c r="DJ19" s="681"/>
      <c r="DK19" s="681"/>
      <c r="DL19" s="681"/>
      <c r="DM19" s="681"/>
      <c r="DN19" s="681"/>
      <c r="DO19" s="681"/>
      <c r="DP19" s="682"/>
      <c r="DQ19" s="686" t="s">
        <v>174</v>
      </c>
      <c r="DR19" s="681"/>
      <c r="DS19" s="681"/>
      <c r="DT19" s="681"/>
      <c r="DU19" s="681"/>
      <c r="DV19" s="681"/>
      <c r="DW19" s="681"/>
      <c r="DX19" s="681"/>
      <c r="DY19" s="681"/>
      <c r="DZ19" s="681"/>
      <c r="EA19" s="681"/>
      <c r="EB19" s="681"/>
      <c r="EC19" s="727"/>
    </row>
    <row r="20" spans="2:133" ht="11.25" customHeight="1" x14ac:dyDescent="0.15">
      <c r="B20" s="677" t="s">
        <v>273</v>
      </c>
      <c r="C20" s="678"/>
      <c r="D20" s="678"/>
      <c r="E20" s="678"/>
      <c r="F20" s="678"/>
      <c r="G20" s="678"/>
      <c r="H20" s="678"/>
      <c r="I20" s="678"/>
      <c r="J20" s="678"/>
      <c r="K20" s="678"/>
      <c r="L20" s="678"/>
      <c r="M20" s="678"/>
      <c r="N20" s="678"/>
      <c r="O20" s="678"/>
      <c r="P20" s="678"/>
      <c r="Q20" s="679"/>
      <c r="R20" s="680">
        <v>1082</v>
      </c>
      <c r="S20" s="681"/>
      <c r="T20" s="681"/>
      <c r="U20" s="681"/>
      <c r="V20" s="681"/>
      <c r="W20" s="681"/>
      <c r="X20" s="681"/>
      <c r="Y20" s="682"/>
      <c r="Z20" s="713">
        <v>0</v>
      </c>
      <c r="AA20" s="713"/>
      <c r="AB20" s="713"/>
      <c r="AC20" s="713"/>
      <c r="AD20" s="714">
        <v>1082</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t="s">
        <v>232</v>
      </c>
      <c r="BH20" s="681"/>
      <c r="BI20" s="681"/>
      <c r="BJ20" s="681"/>
      <c r="BK20" s="681"/>
      <c r="BL20" s="681"/>
      <c r="BM20" s="681"/>
      <c r="BN20" s="682"/>
      <c r="BO20" s="713" t="s">
        <v>232</v>
      </c>
      <c r="BP20" s="713"/>
      <c r="BQ20" s="713"/>
      <c r="BR20" s="713"/>
      <c r="BS20" s="686" t="s">
        <v>241</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3731965</v>
      </c>
      <c r="CS20" s="681"/>
      <c r="CT20" s="681"/>
      <c r="CU20" s="681"/>
      <c r="CV20" s="681"/>
      <c r="CW20" s="681"/>
      <c r="CX20" s="681"/>
      <c r="CY20" s="682"/>
      <c r="CZ20" s="713">
        <v>100</v>
      </c>
      <c r="DA20" s="713"/>
      <c r="DB20" s="713"/>
      <c r="DC20" s="713"/>
      <c r="DD20" s="686">
        <v>834179</v>
      </c>
      <c r="DE20" s="681"/>
      <c r="DF20" s="681"/>
      <c r="DG20" s="681"/>
      <c r="DH20" s="681"/>
      <c r="DI20" s="681"/>
      <c r="DJ20" s="681"/>
      <c r="DK20" s="681"/>
      <c r="DL20" s="681"/>
      <c r="DM20" s="681"/>
      <c r="DN20" s="681"/>
      <c r="DO20" s="681"/>
      <c r="DP20" s="682"/>
      <c r="DQ20" s="686">
        <v>2123794</v>
      </c>
      <c r="DR20" s="681"/>
      <c r="DS20" s="681"/>
      <c r="DT20" s="681"/>
      <c r="DU20" s="681"/>
      <c r="DV20" s="681"/>
      <c r="DW20" s="681"/>
      <c r="DX20" s="681"/>
      <c r="DY20" s="681"/>
      <c r="DZ20" s="681"/>
      <c r="EA20" s="681"/>
      <c r="EB20" s="681"/>
      <c r="EC20" s="727"/>
    </row>
    <row r="21" spans="2:133" ht="11.25" customHeight="1" x14ac:dyDescent="0.15">
      <c r="B21" s="677" t="s">
        <v>276</v>
      </c>
      <c r="C21" s="678"/>
      <c r="D21" s="678"/>
      <c r="E21" s="678"/>
      <c r="F21" s="678"/>
      <c r="G21" s="678"/>
      <c r="H21" s="678"/>
      <c r="I21" s="678"/>
      <c r="J21" s="678"/>
      <c r="K21" s="678"/>
      <c r="L21" s="678"/>
      <c r="M21" s="678"/>
      <c r="N21" s="678"/>
      <c r="O21" s="678"/>
      <c r="P21" s="678"/>
      <c r="Q21" s="679"/>
      <c r="R21" s="680">
        <v>326</v>
      </c>
      <c r="S21" s="681"/>
      <c r="T21" s="681"/>
      <c r="U21" s="681"/>
      <c r="V21" s="681"/>
      <c r="W21" s="681"/>
      <c r="X21" s="681"/>
      <c r="Y21" s="682"/>
      <c r="Z21" s="713">
        <v>0</v>
      </c>
      <c r="AA21" s="713"/>
      <c r="AB21" s="713"/>
      <c r="AC21" s="713"/>
      <c r="AD21" s="714">
        <v>326</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t="s">
        <v>241</v>
      </c>
      <c r="BH21" s="681"/>
      <c r="BI21" s="681"/>
      <c r="BJ21" s="681"/>
      <c r="BK21" s="681"/>
      <c r="BL21" s="681"/>
      <c r="BM21" s="681"/>
      <c r="BN21" s="682"/>
      <c r="BO21" s="713" t="s">
        <v>174</v>
      </c>
      <c r="BP21" s="713"/>
      <c r="BQ21" s="713"/>
      <c r="BR21" s="713"/>
      <c r="BS21" s="686" t="s">
        <v>241</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278</v>
      </c>
      <c r="C22" s="678"/>
      <c r="D22" s="678"/>
      <c r="E22" s="678"/>
      <c r="F22" s="678"/>
      <c r="G22" s="678"/>
      <c r="H22" s="678"/>
      <c r="I22" s="678"/>
      <c r="J22" s="678"/>
      <c r="K22" s="678"/>
      <c r="L22" s="678"/>
      <c r="M22" s="678"/>
      <c r="N22" s="678"/>
      <c r="O22" s="678"/>
      <c r="P22" s="678"/>
      <c r="Q22" s="679"/>
      <c r="R22" s="680">
        <v>1353126</v>
      </c>
      <c r="S22" s="681"/>
      <c r="T22" s="681"/>
      <c r="U22" s="681"/>
      <c r="V22" s="681"/>
      <c r="W22" s="681"/>
      <c r="X22" s="681"/>
      <c r="Y22" s="682"/>
      <c r="Z22" s="713">
        <v>34.700000000000003</v>
      </c>
      <c r="AA22" s="713"/>
      <c r="AB22" s="713"/>
      <c r="AC22" s="713"/>
      <c r="AD22" s="714">
        <v>1241886</v>
      </c>
      <c r="AE22" s="714"/>
      <c r="AF22" s="714"/>
      <c r="AG22" s="714"/>
      <c r="AH22" s="714"/>
      <c r="AI22" s="714"/>
      <c r="AJ22" s="714"/>
      <c r="AK22" s="714"/>
      <c r="AL22" s="683">
        <v>63.3</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232</v>
      </c>
      <c r="BH22" s="681"/>
      <c r="BI22" s="681"/>
      <c r="BJ22" s="681"/>
      <c r="BK22" s="681"/>
      <c r="BL22" s="681"/>
      <c r="BM22" s="681"/>
      <c r="BN22" s="682"/>
      <c r="BO22" s="713" t="s">
        <v>174</v>
      </c>
      <c r="BP22" s="713"/>
      <c r="BQ22" s="713"/>
      <c r="BR22" s="713"/>
      <c r="BS22" s="686" t="s">
        <v>232</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281</v>
      </c>
      <c r="C23" s="678"/>
      <c r="D23" s="678"/>
      <c r="E23" s="678"/>
      <c r="F23" s="678"/>
      <c r="G23" s="678"/>
      <c r="H23" s="678"/>
      <c r="I23" s="678"/>
      <c r="J23" s="678"/>
      <c r="K23" s="678"/>
      <c r="L23" s="678"/>
      <c r="M23" s="678"/>
      <c r="N23" s="678"/>
      <c r="O23" s="678"/>
      <c r="P23" s="678"/>
      <c r="Q23" s="679"/>
      <c r="R23" s="680">
        <v>1241886</v>
      </c>
      <c r="S23" s="681"/>
      <c r="T23" s="681"/>
      <c r="U23" s="681"/>
      <c r="V23" s="681"/>
      <c r="W23" s="681"/>
      <c r="X23" s="681"/>
      <c r="Y23" s="682"/>
      <c r="Z23" s="713">
        <v>31.9</v>
      </c>
      <c r="AA23" s="713"/>
      <c r="AB23" s="713"/>
      <c r="AC23" s="713"/>
      <c r="AD23" s="714">
        <v>1241886</v>
      </c>
      <c r="AE23" s="714"/>
      <c r="AF23" s="714"/>
      <c r="AG23" s="714"/>
      <c r="AH23" s="714"/>
      <c r="AI23" s="714"/>
      <c r="AJ23" s="714"/>
      <c r="AK23" s="714"/>
      <c r="AL23" s="683">
        <v>63.3</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t="s">
        <v>174</v>
      </c>
      <c r="BH23" s="681"/>
      <c r="BI23" s="681"/>
      <c r="BJ23" s="681"/>
      <c r="BK23" s="681"/>
      <c r="BL23" s="681"/>
      <c r="BM23" s="681"/>
      <c r="BN23" s="682"/>
      <c r="BO23" s="713" t="s">
        <v>174</v>
      </c>
      <c r="BP23" s="713"/>
      <c r="BQ23" s="713"/>
      <c r="BR23" s="713"/>
      <c r="BS23" s="686" t="s">
        <v>174</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111235</v>
      </c>
      <c r="S24" s="681"/>
      <c r="T24" s="681"/>
      <c r="U24" s="681"/>
      <c r="V24" s="681"/>
      <c r="W24" s="681"/>
      <c r="X24" s="681"/>
      <c r="Y24" s="682"/>
      <c r="Z24" s="713">
        <v>2.9</v>
      </c>
      <c r="AA24" s="713"/>
      <c r="AB24" s="713"/>
      <c r="AC24" s="713"/>
      <c r="AD24" s="714" t="s">
        <v>174</v>
      </c>
      <c r="AE24" s="714"/>
      <c r="AF24" s="714"/>
      <c r="AG24" s="714"/>
      <c r="AH24" s="714"/>
      <c r="AI24" s="714"/>
      <c r="AJ24" s="714"/>
      <c r="AK24" s="714"/>
      <c r="AL24" s="683" t="s">
        <v>174</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241</v>
      </c>
      <c r="BH24" s="681"/>
      <c r="BI24" s="681"/>
      <c r="BJ24" s="681"/>
      <c r="BK24" s="681"/>
      <c r="BL24" s="681"/>
      <c r="BM24" s="681"/>
      <c r="BN24" s="682"/>
      <c r="BO24" s="713" t="s">
        <v>232</v>
      </c>
      <c r="BP24" s="713"/>
      <c r="BQ24" s="713"/>
      <c r="BR24" s="713"/>
      <c r="BS24" s="686" t="s">
        <v>174</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992016</v>
      </c>
      <c r="CS24" s="736"/>
      <c r="CT24" s="736"/>
      <c r="CU24" s="736"/>
      <c r="CV24" s="736"/>
      <c r="CW24" s="736"/>
      <c r="CX24" s="736"/>
      <c r="CY24" s="779"/>
      <c r="CZ24" s="780">
        <v>26.6</v>
      </c>
      <c r="DA24" s="751"/>
      <c r="DB24" s="751"/>
      <c r="DC24" s="783"/>
      <c r="DD24" s="778">
        <v>829205</v>
      </c>
      <c r="DE24" s="736"/>
      <c r="DF24" s="736"/>
      <c r="DG24" s="736"/>
      <c r="DH24" s="736"/>
      <c r="DI24" s="736"/>
      <c r="DJ24" s="736"/>
      <c r="DK24" s="779"/>
      <c r="DL24" s="778">
        <v>823476</v>
      </c>
      <c r="DM24" s="736"/>
      <c r="DN24" s="736"/>
      <c r="DO24" s="736"/>
      <c r="DP24" s="736"/>
      <c r="DQ24" s="736"/>
      <c r="DR24" s="736"/>
      <c r="DS24" s="736"/>
      <c r="DT24" s="736"/>
      <c r="DU24" s="736"/>
      <c r="DV24" s="779"/>
      <c r="DW24" s="780">
        <v>40.9</v>
      </c>
      <c r="DX24" s="751"/>
      <c r="DY24" s="751"/>
      <c r="DZ24" s="751"/>
      <c r="EA24" s="751"/>
      <c r="EB24" s="751"/>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v>5</v>
      </c>
      <c r="S25" s="681"/>
      <c r="T25" s="681"/>
      <c r="U25" s="681"/>
      <c r="V25" s="681"/>
      <c r="W25" s="681"/>
      <c r="X25" s="681"/>
      <c r="Y25" s="682"/>
      <c r="Z25" s="713">
        <v>0</v>
      </c>
      <c r="AA25" s="713"/>
      <c r="AB25" s="713"/>
      <c r="AC25" s="713"/>
      <c r="AD25" s="714" t="s">
        <v>232</v>
      </c>
      <c r="AE25" s="714"/>
      <c r="AF25" s="714"/>
      <c r="AG25" s="714"/>
      <c r="AH25" s="714"/>
      <c r="AI25" s="714"/>
      <c r="AJ25" s="714"/>
      <c r="AK25" s="714"/>
      <c r="AL25" s="683" t="s">
        <v>241</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232</v>
      </c>
      <c r="BH25" s="681"/>
      <c r="BI25" s="681"/>
      <c r="BJ25" s="681"/>
      <c r="BK25" s="681"/>
      <c r="BL25" s="681"/>
      <c r="BM25" s="681"/>
      <c r="BN25" s="682"/>
      <c r="BO25" s="713" t="s">
        <v>174</v>
      </c>
      <c r="BP25" s="713"/>
      <c r="BQ25" s="713"/>
      <c r="BR25" s="713"/>
      <c r="BS25" s="686" t="s">
        <v>174</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504572</v>
      </c>
      <c r="CS25" s="699"/>
      <c r="CT25" s="699"/>
      <c r="CU25" s="699"/>
      <c r="CV25" s="699"/>
      <c r="CW25" s="699"/>
      <c r="CX25" s="699"/>
      <c r="CY25" s="700"/>
      <c r="CZ25" s="683">
        <v>13.5</v>
      </c>
      <c r="DA25" s="701"/>
      <c r="DB25" s="701"/>
      <c r="DC25" s="702"/>
      <c r="DD25" s="686">
        <v>471441</v>
      </c>
      <c r="DE25" s="699"/>
      <c r="DF25" s="699"/>
      <c r="DG25" s="699"/>
      <c r="DH25" s="699"/>
      <c r="DI25" s="699"/>
      <c r="DJ25" s="699"/>
      <c r="DK25" s="700"/>
      <c r="DL25" s="686">
        <v>466222</v>
      </c>
      <c r="DM25" s="699"/>
      <c r="DN25" s="699"/>
      <c r="DO25" s="699"/>
      <c r="DP25" s="699"/>
      <c r="DQ25" s="699"/>
      <c r="DR25" s="699"/>
      <c r="DS25" s="699"/>
      <c r="DT25" s="699"/>
      <c r="DU25" s="699"/>
      <c r="DV25" s="700"/>
      <c r="DW25" s="683">
        <v>23.2</v>
      </c>
      <c r="DX25" s="701"/>
      <c r="DY25" s="701"/>
      <c r="DZ25" s="701"/>
      <c r="EA25" s="701"/>
      <c r="EB25" s="701"/>
      <c r="EC25" s="722"/>
    </row>
    <row r="26" spans="2:133" ht="11.25" customHeight="1" x14ac:dyDescent="0.15">
      <c r="B26" s="677" t="s">
        <v>294</v>
      </c>
      <c r="C26" s="678"/>
      <c r="D26" s="678"/>
      <c r="E26" s="678"/>
      <c r="F26" s="678"/>
      <c r="G26" s="678"/>
      <c r="H26" s="678"/>
      <c r="I26" s="678"/>
      <c r="J26" s="678"/>
      <c r="K26" s="678"/>
      <c r="L26" s="678"/>
      <c r="M26" s="678"/>
      <c r="N26" s="678"/>
      <c r="O26" s="678"/>
      <c r="P26" s="678"/>
      <c r="Q26" s="679"/>
      <c r="R26" s="680">
        <v>2061255</v>
      </c>
      <c r="S26" s="681"/>
      <c r="T26" s="681"/>
      <c r="U26" s="681"/>
      <c r="V26" s="681"/>
      <c r="W26" s="681"/>
      <c r="X26" s="681"/>
      <c r="Y26" s="682"/>
      <c r="Z26" s="713">
        <v>52.9</v>
      </c>
      <c r="AA26" s="713"/>
      <c r="AB26" s="713"/>
      <c r="AC26" s="713"/>
      <c r="AD26" s="714">
        <v>1950015</v>
      </c>
      <c r="AE26" s="714"/>
      <c r="AF26" s="714"/>
      <c r="AG26" s="714"/>
      <c r="AH26" s="714"/>
      <c r="AI26" s="714"/>
      <c r="AJ26" s="714"/>
      <c r="AK26" s="714"/>
      <c r="AL26" s="683">
        <v>99.3</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174</v>
      </c>
      <c r="BH26" s="681"/>
      <c r="BI26" s="681"/>
      <c r="BJ26" s="681"/>
      <c r="BK26" s="681"/>
      <c r="BL26" s="681"/>
      <c r="BM26" s="681"/>
      <c r="BN26" s="682"/>
      <c r="BO26" s="713" t="s">
        <v>174</v>
      </c>
      <c r="BP26" s="713"/>
      <c r="BQ26" s="713"/>
      <c r="BR26" s="713"/>
      <c r="BS26" s="686" t="s">
        <v>241</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261683</v>
      </c>
      <c r="CS26" s="681"/>
      <c r="CT26" s="681"/>
      <c r="CU26" s="681"/>
      <c r="CV26" s="681"/>
      <c r="CW26" s="681"/>
      <c r="CX26" s="681"/>
      <c r="CY26" s="682"/>
      <c r="CZ26" s="683">
        <v>7</v>
      </c>
      <c r="DA26" s="701"/>
      <c r="DB26" s="701"/>
      <c r="DC26" s="702"/>
      <c r="DD26" s="686">
        <v>237807</v>
      </c>
      <c r="DE26" s="681"/>
      <c r="DF26" s="681"/>
      <c r="DG26" s="681"/>
      <c r="DH26" s="681"/>
      <c r="DI26" s="681"/>
      <c r="DJ26" s="681"/>
      <c r="DK26" s="682"/>
      <c r="DL26" s="686" t="s">
        <v>232</v>
      </c>
      <c r="DM26" s="681"/>
      <c r="DN26" s="681"/>
      <c r="DO26" s="681"/>
      <c r="DP26" s="681"/>
      <c r="DQ26" s="681"/>
      <c r="DR26" s="681"/>
      <c r="DS26" s="681"/>
      <c r="DT26" s="681"/>
      <c r="DU26" s="681"/>
      <c r="DV26" s="682"/>
      <c r="DW26" s="683" t="s">
        <v>232</v>
      </c>
      <c r="DX26" s="701"/>
      <c r="DY26" s="701"/>
      <c r="DZ26" s="701"/>
      <c r="EA26" s="701"/>
      <c r="EB26" s="701"/>
      <c r="EC26" s="722"/>
    </row>
    <row r="27" spans="2:133" ht="11.25" customHeight="1" x14ac:dyDescent="0.15">
      <c r="B27" s="677" t="s">
        <v>297</v>
      </c>
      <c r="C27" s="678"/>
      <c r="D27" s="678"/>
      <c r="E27" s="678"/>
      <c r="F27" s="678"/>
      <c r="G27" s="678"/>
      <c r="H27" s="678"/>
      <c r="I27" s="678"/>
      <c r="J27" s="678"/>
      <c r="K27" s="678"/>
      <c r="L27" s="678"/>
      <c r="M27" s="678"/>
      <c r="N27" s="678"/>
      <c r="O27" s="678"/>
      <c r="P27" s="678"/>
      <c r="Q27" s="679"/>
      <c r="R27" s="680" t="s">
        <v>174</v>
      </c>
      <c r="S27" s="681"/>
      <c r="T27" s="681"/>
      <c r="U27" s="681"/>
      <c r="V27" s="681"/>
      <c r="W27" s="681"/>
      <c r="X27" s="681"/>
      <c r="Y27" s="682"/>
      <c r="Z27" s="713" t="s">
        <v>174</v>
      </c>
      <c r="AA27" s="713"/>
      <c r="AB27" s="713"/>
      <c r="AC27" s="713"/>
      <c r="AD27" s="714" t="s">
        <v>232</v>
      </c>
      <c r="AE27" s="714"/>
      <c r="AF27" s="714"/>
      <c r="AG27" s="714"/>
      <c r="AH27" s="714"/>
      <c r="AI27" s="714"/>
      <c r="AJ27" s="714"/>
      <c r="AK27" s="714"/>
      <c r="AL27" s="683" t="s">
        <v>232</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594096</v>
      </c>
      <c r="BH27" s="681"/>
      <c r="BI27" s="681"/>
      <c r="BJ27" s="681"/>
      <c r="BK27" s="681"/>
      <c r="BL27" s="681"/>
      <c r="BM27" s="681"/>
      <c r="BN27" s="682"/>
      <c r="BO27" s="713">
        <v>100</v>
      </c>
      <c r="BP27" s="713"/>
      <c r="BQ27" s="713"/>
      <c r="BR27" s="713"/>
      <c r="BS27" s="686">
        <v>31183</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155345</v>
      </c>
      <c r="CS27" s="699"/>
      <c r="CT27" s="699"/>
      <c r="CU27" s="699"/>
      <c r="CV27" s="699"/>
      <c r="CW27" s="699"/>
      <c r="CX27" s="699"/>
      <c r="CY27" s="700"/>
      <c r="CZ27" s="683">
        <v>4.2</v>
      </c>
      <c r="DA27" s="701"/>
      <c r="DB27" s="701"/>
      <c r="DC27" s="702"/>
      <c r="DD27" s="686">
        <v>44064</v>
      </c>
      <c r="DE27" s="699"/>
      <c r="DF27" s="699"/>
      <c r="DG27" s="699"/>
      <c r="DH27" s="699"/>
      <c r="DI27" s="699"/>
      <c r="DJ27" s="699"/>
      <c r="DK27" s="700"/>
      <c r="DL27" s="686">
        <v>43554</v>
      </c>
      <c r="DM27" s="699"/>
      <c r="DN27" s="699"/>
      <c r="DO27" s="699"/>
      <c r="DP27" s="699"/>
      <c r="DQ27" s="699"/>
      <c r="DR27" s="699"/>
      <c r="DS27" s="699"/>
      <c r="DT27" s="699"/>
      <c r="DU27" s="699"/>
      <c r="DV27" s="700"/>
      <c r="DW27" s="683">
        <v>2.2000000000000002</v>
      </c>
      <c r="DX27" s="701"/>
      <c r="DY27" s="701"/>
      <c r="DZ27" s="701"/>
      <c r="EA27" s="701"/>
      <c r="EB27" s="701"/>
      <c r="EC27" s="722"/>
    </row>
    <row r="28" spans="2:133" ht="11.25" customHeight="1" x14ac:dyDescent="0.15">
      <c r="B28" s="677" t="s">
        <v>300</v>
      </c>
      <c r="C28" s="678"/>
      <c r="D28" s="678"/>
      <c r="E28" s="678"/>
      <c r="F28" s="678"/>
      <c r="G28" s="678"/>
      <c r="H28" s="678"/>
      <c r="I28" s="678"/>
      <c r="J28" s="678"/>
      <c r="K28" s="678"/>
      <c r="L28" s="678"/>
      <c r="M28" s="678"/>
      <c r="N28" s="678"/>
      <c r="O28" s="678"/>
      <c r="P28" s="678"/>
      <c r="Q28" s="679"/>
      <c r="R28" s="680">
        <v>2921</v>
      </c>
      <c r="S28" s="681"/>
      <c r="T28" s="681"/>
      <c r="U28" s="681"/>
      <c r="V28" s="681"/>
      <c r="W28" s="681"/>
      <c r="X28" s="681"/>
      <c r="Y28" s="682"/>
      <c r="Z28" s="713">
        <v>0.1</v>
      </c>
      <c r="AA28" s="713"/>
      <c r="AB28" s="713"/>
      <c r="AC28" s="713"/>
      <c r="AD28" s="714" t="s">
        <v>174</v>
      </c>
      <c r="AE28" s="714"/>
      <c r="AF28" s="714"/>
      <c r="AG28" s="714"/>
      <c r="AH28" s="714"/>
      <c r="AI28" s="714"/>
      <c r="AJ28" s="714"/>
      <c r="AK28" s="714"/>
      <c r="AL28" s="683" t="s">
        <v>241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332099</v>
      </c>
      <c r="CS28" s="681"/>
      <c r="CT28" s="681"/>
      <c r="CU28" s="681"/>
      <c r="CV28" s="681"/>
      <c r="CW28" s="681"/>
      <c r="CX28" s="681"/>
      <c r="CY28" s="682"/>
      <c r="CZ28" s="683">
        <v>8.9</v>
      </c>
      <c r="DA28" s="701"/>
      <c r="DB28" s="701"/>
      <c r="DC28" s="702"/>
      <c r="DD28" s="686">
        <v>313700</v>
      </c>
      <c r="DE28" s="681"/>
      <c r="DF28" s="681"/>
      <c r="DG28" s="681"/>
      <c r="DH28" s="681"/>
      <c r="DI28" s="681"/>
      <c r="DJ28" s="681"/>
      <c r="DK28" s="682"/>
      <c r="DL28" s="686">
        <v>313700</v>
      </c>
      <c r="DM28" s="681"/>
      <c r="DN28" s="681"/>
      <c r="DO28" s="681"/>
      <c r="DP28" s="681"/>
      <c r="DQ28" s="681"/>
      <c r="DR28" s="681"/>
      <c r="DS28" s="681"/>
      <c r="DT28" s="681"/>
      <c r="DU28" s="681"/>
      <c r="DV28" s="682"/>
      <c r="DW28" s="683">
        <v>15.6</v>
      </c>
      <c r="DX28" s="701"/>
      <c r="DY28" s="701"/>
      <c r="DZ28" s="701"/>
      <c r="EA28" s="701"/>
      <c r="EB28" s="701"/>
      <c r="EC28" s="722"/>
    </row>
    <row r="29" spans="2:133" ht="11.25" customHeight="1" x14ac:dyDescent="0.15">
      <c r="B29" s="677" t="s">
        <v>302</v>
      </c>
      <c r="C29" s="678"/>
      <c r="D29" s="678"/>
      <c r="E29" s="678"/>
      <c r="F29" s="678"/>
      <c r="G29" s="678"/>
      <c r="H29" s="678"/>
      <c r="I29" s="678"/>
      <c r="J29" s="678"/>
      <c r="K29" s="678"/>
      <c r="L29" s="678"/>
      <c r="M29" s="678"/>
      <c r="N29" s="678"/>
      <c r="O29" s="678"/>
      <c r="P29" s="678"/>
      <c r="Q29" s="679"/>
      <c r="R29" s="680">
        <v>26791</v>
      </c>
      <c r="S29" s="681"/>
      <c r="T29" s="681"/>
      <c r="U29" s="681"/>
      <c r="V29" s="681"/>
      <c r="W29" s="681"/>
      <c r="X29" s="681"/>
      <c r="Y29" s="682"/>
      <c r="Z29" s="713">
        <v>0.7</v>
      </c>
      <c r="AA29" s="713"/>
      <c r="AB29" s="713"/>
      <c r="AC29" s="713"/>
      <c r="AD29" s="714" t="s">
        <v>232</v>
      </c>
      <c r="AE29" s="714"/>
      <c r="AF29" s="714"/>
      <c r="AG29" s="714"/>
      <c r="AH29" s="714"/>
      <c r="AI29" s="714"/>
      <c r="AJ29" s="714"/>
      <c r="AK29" s="714"/>
      <c r="AL29" s="683" t="s">
        <v>232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70</v>
      </c>
      <c r="CG29" s="720"/>
      <c r="CH29" s="720"/>
      <c r="CI29" s="720"/>
      <c r="CJ29" s="720"/>
      <c r="CK29" s="720"/>
      <c r="CL29" s="720"/>
      <c r="CM29" s="720"/>
      <c r="CN29" s="720"/>
      <c r="CO29" s="720"/>
      <c r="CP29" s="720"/>
      <c r="CQ29" s="721"/>
      <c r="CR29" s="680">
        <v>332046</v>
      </c>
      <c r="CS29" s="699"/>
      <c r="CT29" s="699"/>
      <c r="CU29" s="699"/>
      <c r="CV29" s="699"/>
      <c r="CW29" s="699"/>
      <c r="CX29" s="699"/>
      <c r="CY29" s="700"/>
      <c r="CZ29" s="683">
        <v>8.9</v>
      </c>
      <c r="DA29" s="701"/>
      <c r="DB29" s="701"/>
      <c r="DC29" s="702"/>
      <c r="DD29" s="686">
        <v>313647</v>
      </c>
      <c r="DE29" s="699"/>
      <c r="DF29" s="699"/>
      <c r="DG29" s="699"/>
      <c r="DH29" s="699"/>
      <c r="DI29" s="699"/>
      <c r="DJ29" s="699"/>
      <c r="DK29" s="700"/>
      <c r="DL29" s="686">
        <v>313647</v>
      </c>
      <c r="DM29" s="699"/>
      <c r="DN29" s="699"/>
      <c r="DO29" s="699"/>
      <c r="DP29" s="699"/>
      <c r="DQ29" s="699"/>
      <c r="DR29" s="699"/>
      <c r="DS29" s="699"/>
      <c r="DT29" s="699"/>
      <c r="DU29" s="699"/>
      <c r="DV29" s="700"/>
      <c r="DW29" s="683">
        <v>15.6</v>
      </c>
      <c r="DX29" s="701"/>
      <c r="DY29" s="701"/>
      <c r="DZ29" s="701"/>
      <c r="EA29" s="701"/>
      <c r="EB29" s="701"/>
      <c r="EC29" s="722"/>
    </row>
    <row r="30" spans="2:133" ht="11.25" customHeight="1" x14ac:dyDescent="0.15">
      <c r="B30" s="677" t="s">
        <v>304</v>
      </c>
      <c r="C30" s="678"/>
      <c r="D30" s="678"/>
      <c r="E30" s="678"/>
      <c r="F30" s="678"/>
      <c r="G30" s="678"/>
      <c r="H30" s="678"/>
      <c r="I30" s="678"/>
      <c r="J30" s="678"/>
      <c r="K30" s="678"/>
      <c r="L30" s="678"/>
      <c r="M30" s="678"/>
      <c r="N30" s="678"/>
      <c r="O30" s="678"/>
      <c r="P30" s="678"/>
      <c r="Q30" s="679"/>
      <c r="R30" s="680">
        <v>1721</v>
      </c>
      <c r="S30" s="681"/>
      <c r="T30" s="681"/>
      <c r="U30" s="681"/>
      <c r="V30" s="681"/>
      <c r="W30" s="681"/>
      <c r="X30" s="681"/>
      <c r="Y30" s="682"/>
      <c r="Z30" s="713">
        <v>0</v>
      </c>
      <c r="AA30" s="713"/>
      <c r="AB30" s="713"/>
      <c r="AC30" s="713"/>
      <c r="AD30" s="714" t="s">
        <v>241</v>
      </c>
      <c r="AE30" s="714"/>
      <c r="AF30" s="714"/>
      <c r="AG30" s="714"/>
      <c r="AH30" s="714"/>
      <c r="AI30" s="714"/>
      <c r="AJ30" s="714"/>
      <c r="AK30" s="714"/>
      <c r="AL30" s="683" t="s">
        <v>232</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325411</v>
      </c>
      <c r="CS30" s="681"/>
      <c r="CT30" s="681"/>
      <c r="CU30" s="681"/>
      <c r="CV30" s="681"/>
      <c r="CW30" s="681"/>
      <c r="CX30" s="681"/>
      <c r="CY30" s="682"/>
      <c r="CZ30" s="683">
        <v>8.6999999999999993</v>
      </c>
      <c r="DA30" s="701"/>
      <c r="DB30" s="701"/>
      <c r="DC30" s="702"/>
      <c r="DD30" s="686">
        <v>307012</v>
      </c>
      <c r="DE30" s="681"/>
      <c r="DF30" s="681"/>
      <c r="DG30" s="681"/>
      <c r="DH30" s="681"/>
      <c r="DI30" s="681"/>
      <c r="DJ30" s="681"/>
      <c r="DK30" s="682"/>
      <c r="DL30" s="686">
        <v>307012</v>
      </c>
      <c r="DM30" s="681"/>
      <c r="DN30" s="681"/>
      <c r="DO30" s="681"/>
      <c r="DP30" s="681"/>
      <c r="DQ30" s="681"/>
      <c r="DR30" s="681"/>
      <c r="DS30" s="681"/>
      <c r="DT30" s="681"/>
      <c r="DU30" s="681"/>
      <c r="DV30" s="682"/>
      <c r="DW30" s="683">
        <v>15.2</v>
      </c>
      <c r="DX30" s="701"/>
      <c r="DY30" s="701"/>
      <c r="DZ30" s="701"/>
      <c r="EA30" s="701"/>
      <c r="EB30" s="701"/>
      <c r="EC30" s="722"/>
    </row>
    <row r="31" spans="2:133" ht="11.25" customHeight="1" x14ac:dyDescent="0.15">
      <c r="B31" s="677" t="s">
        <v>308</v>
      </c>
      <c r="C31" s="678"/>
      <c r="D31" s="678"/>
      <c r="E31" s="678"/>
      <c r="F31" s="678"/>
      <c r="G31" s="678"/>
      <c r="H31" s="678"/>
      <c r="I31" s="678"/>
      <c r="J31" s="678"/>
      <c r="K31" s="678"/>
      <c r="L31" s="678"/>
      <c r="M31" s="678"/>
      <c r="N31" s="678"/>
      <c r="O31" s="678"/>
      <c r="P31" s="678"/>
      <c r="Q31" s="679"/>
      <c r="R31" s="680">
        <v>637029</v>
      </c>
      <c r="S31" s="681"/>
      <c r="T31" s="681"/>
      <c r="U31" s="681"/>
      <c r="V31" s="681"/>
      <c r="W31" s="681"/>
      <c r="X31" s="681"/>
      <c r="Y31" s="682"/>
      <c r="Z31" s="713">
        <v>16.3</v>
      </c>
      <c r="AA31" s="713"/>
      <c r="AB31" s="713"/>
      <c r="AC31" s="713"/>
      <c r="AD31" s="714" t="s">
        <v>232</v>
      </c>
      <c r="AE31" s="714"/>
      <c r="AF31" s="714"/>
      <c r="AG31" s="714"/>
      <c r="AH31" s="714"/>
      <c r="AI31" s="714"/>
      <c r="AJ31" s="714"/>
      <c r="AK31" s="714"/>
      <c r="AL31" s="683" t="s">
        <v>174</v>
      </c>
      <c r="AM31" s="684"/>
      <c r="AN31" s="684"/>
      <c r="AO31" s="715"/>
      <c r="AP31" s="756" t="s">
        <v>309</v>
      </c>
      <c r="AQ31" s="757"/>
      <c r="AR31" s="757"/>
      <c r="AS31" s="757"/>
      <c r="AT31" s="762" t="s">
        <v>310</v>
      </c>
      <c r="AU31" s="231"/>
      <c r="AV31" s="231"/>
      <c r="AW31" s="231"/>
      <c r="AX31" s="746" t="s">
        <v>186</v>
      </c>
      <c r="AY31" s="747"/>
      <c r="AZ31" s="747"/>
      <c r="BA31" s="747"/>
      <c r="BB31" s="747"/>
      <c r="BC31" s="747"/>
      <c r="BD31" s="747"/>
      <c r="BE31" s="747"/>
      <c r="BF31" s="748"/>
      <c r="BG31" s="749">
        <v>98.7</v>
      </c>
      <c r="BH31" s="750"/>
      <c r="BI31" s="750"/>
      <c r="BJ31" s="750"/>
      <c r="BK31" s="750"/>
      <c r="BL31" s="750"/>
      <c r="BM31" s="751">
        <v>97.7</v>
      </c>
      <c r="BN31" s="750"/>
      <c r="BO31" s="750"/>
      <c r="BP31" s="750"/>
      <c r="BQ31" s="752"/>
      <c r="BR31" s="749">
        <v>99.6</v>
      </c>
      <c r="BS31" s="750"/>
      <c r="BT31" s="750"/>
      <c r="BU31" s="750"/>
      <c r="BV31" s="750"/>
      <c r="BW31" s="750"/>
      <c r="BX31" s="751">
        <v>98.7</v>
      </c>
      <c r="BY31" s="750"/>
      <c r="BZ31" s="750"/>
      <c r="CA31" s="750"/>
      <c r="CB31" s="752"/>
      <c r="CD31" s="767"/>
      <c r="CE31" s="768"/>
      <c r="CF31" s="719" t="s">
        <v>311</v>
      </c>
      <c r="CG31" s="720"/>
      <c r="CH31" s="720"/>
      <c r="CI31" s="720"/>
      <c r="CJ31" s="720"/>
      <c r="CK31" s="720"/>
      <c r="CL31" s="720"/>
      <c r="CM31" s="720"/>
      <c r="CN31" s="720"/>
      <c r="CO31" s="720"/>
      <c r="CP31" s="720"/>
      <c r="CQ31" s="721"/>
      <c r="CR31" s="680">
        <v>6635</v>
      </c>
      <c r="CS31" s="699"/>
      <c r="CT31" s="699"/>
      <c r="CU31" s="699"/>
      <c r="CV31" s="699"/>
      <c r="CW31" s="699"/>
      <c r="CX31" s="699"/>
      <c r="CY31" s="700"/>
      <c r="CZ31" s="683">
        <v>0.2</v>
      </c>
      <c r="DA31" s="701"/>
      <c r="DB31" s="701"/>
      <c r="DC31" s="702"/>
      <c r="DD31" s="686">
        <v>6635</v>
      </c>
      <c r="DE31" s="699"/>
      <c r="DF31" s="699"/>
      <c r="DG31" s="699"/>
      <c r="DH31" s="699"/>
      <c r="DI31" s="699"/>
      <c r="DJ31" s="699"/>
      <c r="DK31" s="700"/>
      <c r="DL31" s="686">
        <v>6635</v>
      </c>
      <c r="DM31" s="699"/>
      <c r="DN31" s="699"/>
      <c r="DO31" s="699"/>
      <c r="DP31" s="699"/>
      <c r="DQ31" s="699"/>
      <c r="DR31" s="699"/>
      <c r="DS31" s="699"/>
      <c r="DT31" s="699"/>
      <c r="DU31" s="699"/>
      <c r="DV31" s="700"/>
      <c r="DW31" s="683">
        <v>0.3</v>
      </c>
      <c r="DX31" s="701"/>
      <c r="DY31" s="701"/>
      <c r="DZ31" s="701"/>
      <c r="EA31" s="701"/>
      <c r="EB31" s="701"/>
      <c r="EC31" s="722"/>
    </row>
    <row r="32" spans="2:133" ht="11.25" customHeight="1" x14ac:dyDescent="0.15">
      <c r="B32" s="771" t="s">
        <v>312</v>
      </c>
      <c r="C32" s="772"/>
      <c r="D32" s="772"/>
      <c r="E32" s="772"/>
      <c r="F32" s="772"/>
      <c r="G32" s="772"/>
      <c r="H32" s="772"/>
      <c r="I32" s="772"/>
      <c r="J32" s="772"/>
      <c r="K32" s="772"/>
      <c r="L32" s="772"/>
      <c r="M32" s="772"/>
      <c r="N32" s="772"/>
      <c r="O32" s="772"/>
      <c r="P32" s="772"/>
      <c r="Q32" s="773"/>
      <c r="R32" s="680" t="s">
        <v>174</v>
      </c>
      <c r="S32" s="681"/>
      <c r="T32" s="681"/>
      <c r="U32" s="681"/>
      <c r="V32" s="681"/>
      <c r="W32" s="681"/>
      <c r="X32" s="681"/>
      <c r="Y32" s="682"/>
      <c r="Z32" s="713" t="s">
        <v>241</v>
      </c>
      <c r="AA32" s="713"/>
      <c r="AB32" s="713"/>
      <c r="AC32" s="713"/>
      <c r="AD32" s="714" t="s">
        <v>174</v>
      </c>
      <c r="AE32" s="714"/>
      <c r="AF32" s="714"/>
      <c r="AG32" s="714"/>
      <c r="AH32" s="714"/>
      <c r="AI32" s="714"/>
      <c r="AJ32" s="714"/>
      <c r="AK32" s="714"/>
      <c r="AL32" s="683" t="s">
        <v>232</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94.5</v>
      </c>
      <c r="BH32" s="699"/>
      <c r="BI32" s="699"/>
      <c r="BJ32" s="699"/>
      <c r="BK32" s="699"/>
      <c r="BL32" s="699"/>
      <c r="BM32" s="684">
        <v>93.8</v>
      </c>
      <c r="BN32" s="745"/>
      <c r="BO32" s="745"/>
      <c r="BP32" s="745"/>
      <c r="BQ32" s="726"/>
      <c r="BR32" s="753">
        <v>99.6</v>
      </c>
      <c r="BS32" s="699"/>
      <c r="BT32" s="699"/>
      <c r="BU32" s="699"/>
      <c r="BV32" s="699"/>
      <c r="BW32" s="699"/>
      <c r="BX32" s="684">
        <v>99</v>
      </c>
      <c r="BY32" s="745"/>
      <c r="BZ32" s="745"/>
      <c r="CA32" s="745"/>
      <c r="CB32" s="726"/>
      <c r="CD32" s="769"/>
      <c r="CE32" s="770"/>
      <c r="CF32" s="719" t="s">
        <v>315</v>
      </c>
      <c r="CG32" s="720"/>
      <c r="CH32" s="720"/>
      <c r="CI32" s="720"/>
      <c r="CJ32" s="720"/>
      <c r="CK32" s="720"/>
      <c r="CL32" s="720"/>
      <c r="CM32" s="720"/>
      <c r="CN32" s="720"/>
      <c r="CO32" s="720"/>
      <c r="CP32" s="720"/>
      <c r="CQ32" s="721"/>
      <c r="CR32" s="680">
        <v>53</v>
      </c>
      <c r="CS32" s="681"/>
      <c r="CT32" s="681"/>
      <c r="CU32" s="681"/>
      <c r="CV32" s="681"/>
      <c r="CW32" s="681"/>
      <c r="CX32" s="681"/>
      <c r="CY32" s="682"/>
      <c r="CZ32" s="683">
        <v>0</v>
      </c>
      <c r="DA32" s="701"/>
      <c r="DB32" s="701"/>
      <c r="DC32" s="702"/>
      <c r="DD32" s="686">
        <v>53</v>
      </c>
      <c r="DE32" s="681"/>
      <c r="DF32" s="681"/>
      <c r="DG32" s="681"/>
      <c r="DH32" s="681"/>
      <c r="DI32" s="681"/>
      <c r="DJ32" s="681"/>
      <c r="DK32" s="682"/>
      <c r="DL32" s="686">
        <v>53</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316</v>
      </c>
      <c r="C33" s="678"/>
      <c r="D33" s="678"/>
      <c r="E33" s="678"/>
      <c r="F33" s="678"/>
      <c r="G33" s="678"/>
      <c r="H33" s="678"/>
      <c r="I33" s="678"/>
      <c r="J33" s="678"/>
      <c r="K33" s="678"/>
      <c r="L33" s="678"/>
      <c r="M33" s="678"/>
      <c r="N33" s="678"/>
      <c r="O33" s="678"/>
      <c r="P33" s="678"/>
      <c r="Q33" s="679"/>
      <c r="R33" s="680">
        <v>104344</v>
      </c>
      <c r="S33" s="681"/>
      <c r="T33" s="681"/>
      <c r="U33" s="681"/>
      <c r="V33" s="681"/>
      <c r="W33" s="681"/>
      <c r="X33" s="681"/>
      <c r="Y33" s="682"/>
      <c r="Z33" s="713">
        <v>2.7</v>
      </c>
      <c r="AA33" s="713"/>
      <c r="AB33" s="713"/>
      <c r="AC33" s="713"/>
      <c r="AD33" s="714" t="s">
        <v>232</v>
      </c>
      <c r="AE33" s="714"/>
      <c r="AF33" s="714"/>
      <c r="AG33" s="714"/>
      <c r="AH33" s="714"/>
      <c r="AI33" s="714"/>
      <c r="AJ33" s="714"/>
      <c r="AK33" s="714"/>
      <c r="AL33" s="683" t="s">
        <v>174</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99.8</v>
      </c>
      <c r="BH33" s="665"/>
      <c r="BI33" s="665"/>
      <c r="BJ33" s="665"/>
      <c r="BK33" s="665"/>
      <c r="BL33" s="665"/>
      <c r="BM33" s="707">
        <v>98.9</v>
      </c>
      <c r="BN33" s="665"/>
      <c r="BO33" s="665"/>
      <c r="BP33" s="665"/>
      <c r="BQ33" s="709"/>
      <c r="BR33" s="744">
        <v>99.7</v>
      </c>
      <c r="BS33" s="665"/>
      <c r="BT33" s="665"/>
      <c r="BU33" s="665"/>
      <c r="BV33" s="665"/>
      <c r="BW33" s="665"/>
      <c r="BX33" s="707">
        <v>98.7</v>
      </c>
      <c r="BY33" s="665"/>
      <c r="BZ33" s="665"/>
      <c r="CA33" s="665"/>
      <c r="CB33" s="709"/>
      <c r="CD33" s="719" t="s">
        <v>318</v>
      </c>
      <c r="CE33" s="720"/>
      <c r="CF33" s="720"/>
      <c r="CG33" s="720"/>
      <c r="CH33" s="720"/>
      <c r="CI33" s="720"/>
      <c r="CJ33" s="720"/>
      <c r="CK33" s="720"/>
      <c r="CL33" s="720"/>
      <c r="CM33" s="720"/>
      <c r="CN33" s="720"/>
      <c r="CO33" s="720"/>
      <c r="CP33" s="720"/>
      <c r="CQ33" s="721"/>
      <c r="CR33" s="680">
        <v>1839572</v>
      </c>
      <c r="CS33" s="699"/>
      <c r="CT33" s="699"/>
      <c r="CU33" s="699"/>
      <c r="CV33" s="699"/>
      <c r="CW33" s="699"/>
      <c r="CX33" s="699"/>
      <c r="CY33" s="700"/>
      <c r="CZ33" s="683">
        <v>49.3</v>
      </c>
      <c r="DA33" s="701"/>
      <c r="DB33" s="701"/>
      <c r="DC33" s="702"/>
      <c r="DD33" s="686">
        <v>1156658</v>
      </c>
      <c r="DE33" s="699"/>
      <c r="DF33" s="699"/>
      <c r="DG33" s="699"/>
      <c r="DH33" s="699"/>
      <c r="DI33" s="699"/>
      <c r="DJ33" s="699"/>
      <c r="DK33" s="700"/>
      <c r="DL33" s="686">
        <v>944301</v>
      </c>
      <c r="DM33" s="699"/>
      <c r="DN33" s="699"/>
      <c r="DO33" s="699"/>
      <c r="DP33" s="699"/>
      <c r="DQ33" s="699"/>
      <c r="DR33" s="699"/>
      <c r="DS33" s="699"/>
      <c r="DT33" s="699"/>
      <c r="DU33" s="699"/>
      <c r="DV33" s="700"/>
      <c r="DW33" s="683">
        <v>46.9</v>
      </c>
      <c r="DX33" s="701"/>
      <c r="DY33" s="701"/>
      <c r="DZ33" s="701"/>
      <c r="EA33" s="701"/>
      <c r="EB33" s="701"/>
      <c r="EC33" s="722"/>
    </row>
    <row r="34" spans="2:133" ht="11.25" customHeight="1" x14ac:dyDescent="0.15">
      <c r="B34" s="677" t="s">
        <v>319</v>
      </c>
      <c r="C34" s="678"/>
      <c r="D34" s="678"/>
      <c r="E34" s="678"/>
      <c r="F34" s="678"/>
      <c r="G34" s="678"/>
      <c r="H34" s="678"/>
      <c r="I34" s="678"/>
      <c r="J34" s="678"/>
      <c r="K34" s="678"/>
      <c r="L34" s="678"/>
      <c r="M34" s="678"/>
      <c r="N34" s="678"/>
      <c r="O34" s="678"/>
      <c r="P34" s="678"/>
      <c r="Q34" s="679"/>
      <c r="R34" s="680">
        <v>15777</v>
      </c>
      <c r="S34" s="681"/>
      <c r="T34" s="681"/>
      <c r="U34" s="681"/>
      <c r="V34" s="681"/>
      <c r="W34" s="681"/>
      <c r="X34" s="681"/>
      <c r="Y34" s="682"/>
      <c r="Z34" s="713">
        <v>0.4</v>
      </c>
      <c r="AA34" s="713"/>
      <c r="AB34" s="713"/>
      <c r="AC34" s="713"/>
      <c r="AD34" s="714">
        <v>10720</v>
      </c>
      <c r="AE34" s="714"/>
      <c r="AF34" s="714"/>
      <c r="AG34" s="714"/>
      <c r="AH34" s="714"/>
      <c r="AI34" s="714"/>
      <c r="AJ34" s="714"/>
      <c r="AK34" s="714"/>
      <c r="AL34" s="683">
        <v>0.5</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453277</v>
      </c>
      <c r="CS34" s="681"/>
      <c r="CT34" s="681"/>
      <c r="CU34" s="681"/>
      <c r="CV34" s="681"/>
      <c r="CW34" s="681"/>
      <c r="CX34" s="681"/>
      <c r="CY34" s="682"/>
      <c r="CZ34" s="683">
        <v>12.1</v>
      </c>
      <c r="DA34" s="701"/>
      <c r="DB34" s="701"/>
      <c r="DC34" s="702"/>
      <c r="DD34" s="686">
        <v>312539</v>
      </c>
      <c r="DE34" s="681"/>
      <c r="DF34" s="681"/>
      <c r="DG34" s="681"/>
      <c r="DH34" s="681"/>
      <c r="DI34" s="681"/>
      <c r="DJ34" s="681"/>
      <c r="DK34" s="682"/>
      <c r="DL34" s="686">
        <v>235904</v>
      </c>
      <c r="DM34" s="681"/>
      <c r="DN34" s="681"/>
      <c r="DO34" s="681"/>
      <c r="DP34" s="681"/>
      <c r="DQ34" s="681"/>
      <c r="DR34" s="681"/>
      <c r="DS34" s="681"/>
      <c r="DT34" s="681"/>
      <c r="DU34" s="681"/>
      <c r="DV34" s="682"/>
      <c r="DW34" s="683">
        <v>11.7</v>
      </c>
      <c r="DX34" s="701"/>
      <c r="DY34" s="701"/>
      <c r="DZ34" s="701"/>
      <c r="EA34" s="701"/>
      <c r="EB34" s="701"/>
      <c r="EC34" s="722"/>
    </row>
    <row r="35" spans="2:133" ht="11.25" customHeight="1" x14ac:dyDescent="0.15">
      <c r="B35" s="677" t="s">
        <v>321</v>
      </c>
      <c r="C35" s="678"/>
      <c r="D35" s="678"/>
      <c r="E35" s="678"/>
      <c r="F35" s="678"/>
      <c r="G35" s="678"/>
      <c r="H35" s="678"/>
      <c r="I35" s="678"/>
      <c r="J35" s="678"/>
      <c r="K35" s="678"/>
      <c r="L35" s="678"/>
      <c r="M35" s="678"/>
      <c r="N35" s="678"/>
      <c r="O35" s="678"/>
      <c r="P35" s="678"/>
      <c r="Q35" s="679"/>
      <c r="R35" s="680">
        <v>24645</v>
      </c>
      <c r="S35" s="681"/>
      <c r="T35" s="681"/>
      <c r="U35" s="681"/>
      <c r="V35" s="681"/>
      <c r="W35" s="681"/>
      <c r="X35" s="681"/>
      <c r="Y35" s="682"/>
      <c r="Z35" s="713">
        <v>0.6</v>
      </c>
      <c r="AA35" s="713"/>
      <c r="AB35" s="713"/>
      <c r="AC35" s="713"/>
      <c r="AD35" s="714" t="s">
        <v>174</v>
      </c>
      <c r="AE35" s="714"/>
      <c r="AF35" s="714"/>
      <c r="AG35" s="714"/>
      <c r="AH35" s="714"/>
      <c r="AI35" s="714"/>
      <c r="AJ35" s="714"/>
      <c r="AK35" s="714"/>
      <c r="AL35" s="683" t="s">
        <v>232</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83945</v>
      </c>
      <c r="CS35" s="699"/>
      <c r="CT35" s="699"/>
      <c r="CU35" s="699"/>
      <c r="CV35" s="699"/>
      <c r="CW35" s="699"/>
      <c r="CX35" s="699"/>
      <c r="CY35" s="700"/>
      <c r="CZ35" s="683">
        <v>2.2000000000000002</v>
      </c>
      <c r="DA35" s="701"/>
      <c r="DB35" s="701"/>
      <c r="DC35" s="702"/>
      <c r="DD35" s="686">
        <v>73201</v>
      </c>
      <c r="DE35" s="699"/>
      <c r="DF35" s="699"/>
      <c r="DG35" s="699"/>
      <c r="DH35" s="699"/>
      <c r="DI35" s="699"/>
      <c r="DJ35" s="699"/>
      <c r="DK35" s="700"/>
      <c r="DL35" s="686">
        <v>70827</v>
      </c>
      <c r="DM35" s="699"/>
      <c r="DN35" s="699"/>
      <c r="DO35" s="699"/>
      <c r="DP35" s="699"/>
      <c r="DQ35" s="699"/>
      <c r="DR35" s="699"/>
      <c r="DS35" s="699"/>
      <c r="DT35" s="699"/>
      <c r="DU35" s="699"/>
      <c r="DV35" s="700"/>
      <c r="DW35" s="683">
        <v>3.5</v>
      </c>
      <c r="DX35" s="701"/>
      <c r="DY35" s="701"/>
      <c r="DZ35" s="701"/>
      <c r="EA35" s="701"/>
      <c r="EB35" s="701"/>
      <c r="EC35" s="722"/>
    </row>
    <row r="36" spans="2:133" ht="11.25" customHeight="1" x14ac:dyDescent="0.15">
      <c r="B36" s="677" t="s">
        <v>325</v>
      </c>
      <c r="C36" s="678"/>
      <c r="D36" s="678"/>
      <c r="E36" s="678"/>
      <c r="F36" s="678"/>
      <c r="G36" s="678"/>
      <c r="H36" s="678"/>
      <c r="I36" s="678"/>
      <c r="J36" s="678"/>
      <c r="K36" s="678"/>
      <c r="L36" s="678"/>
      <c r="M36" s="678"/>
      <c r="N36" s="678"/>
      <c r="O36" s="678"/>
      <c r="P36" s="678"/>
      <c r="Q36" s="679"/>
      <c r="R36" s="680">
        <v>208752</v>
      </c>
      <c r="S36" s="681"/>
      <c r="T36" s="681"/>
      <c r="U36" s="681"/>
      <c r="V36" s="681"/>
      <c r="W36" s="681"/>
      <c r="X36" s="681"/>
      <c r="Y36" s="682"/>
      <c r="Z36" s="713">
        <v>5.4</v>
      </c>
      <c r="AA36" s="713"/>
      <c r="AB36" s="713"/>
      <c r="AC36" s="713"/>
      <c r="AD36" s="714" t="s">
        <v>174</v>
      </c>
      <c r="AE36" s="714"/>
      <c r="AF36" s="714"/>
      <c r="AG36" s="714"/>
      <c r="AH36" s="714"/>
      <c r="AI36" s="714"/>
      <c r="AJ36" s="714"/>
      <c r="AK36" s="714"/>
      <c r="AL36" s="683" t="s">
        <v>174</v>
      </c>
      <c r="AM36" s="684"/>
      <c r="AN36" s="684"/>
      <c r="AO36" s="715"/>
      <c r="AP36" s="235"/>
      <c r="AQ36" s="732" t="s">
        <v>326</v>
      </c>
      <c r="AR36" s="733"/>
      <c r="AS36" s="733"/>
      <c r="AT36" s="733"/>
      <c r="AU36" s="733"/>
      <c r="AV36" s="733"/>
      <c r="AW36" s="733"/>
      <c r="AX36" s="733"/>
      <c r="AY36" s="734"/>
      <c r="AZ36" s="735">
        <v>369427</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15305</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1052115</v>
      </c>
      <c r="CS36" s="681"/>
      <c r="CT36" s="681"/>
      <c r="CU36" s="681"/>
      <c r="CV36" s="681"/>
      <c r="CW36" s="681"/>
      <c r="CX36" s="681"/>
      <c r="CY36" s="682"/>
      <c r="CZ36" s="683">
        <v>28.2</v>
      </c>
      <c r="DA36" s="701"/>
      <c r="DB36" s="701"/>
      <c r="DC36" s="702"/>
      <c r="DD36" s="686">
        <v>594234</v>
      </c>
      <c r="DE36" s="681"/>
      <c r="DF36" s="681"/>
      <c r="DG36" s="681"/>
      <c r="DH36" s="681"/>
      <c r="DI36" s="681"/>
      <c r="DJ36" s="681"/>
      <c r="DK36" s="682"/>
      <c r="DL36" s="686">
        <v>526196</v>
      </c>
      <c r="DM36" s="681"/>
      <c r="DN36" s="681"/>
      <c r="DO36" s="681"/>
      <c r="DP36" s="681"/>
      <c r="DQ36" s="681"/>
      <c r="DR36" s="681"/>
      <c r="DS36" s="681"/>
      <c r="DT36" s="681"/>
      <c r="DU36" s="681"/>
      <c r="DV36" s="682"/>
      <c r="DW36" s="683">
        <v>26.1</v>
      </c>
      <c r="DX36" s="701"/>
      <c r="DY36" s="701"/>
      <c r="DZ36" s="701"/>
      <c r="EA36" s="701"/>
      <c r="EB36" s="701"/>
      <c r="EC36" s="722"/>
    </row>
    <row r="37" spans="2:133" ht="11.25" customHeight="1" x14ac:dyDescent="0.15">
      <c r="B37" s="677" t="s">
        <v>329</v>
      </c>
      <c r="C37" s="678"/>
      <c r="D37" s="678"/>
      <c r="E37" s="678"/>
      <c r="F37" s="678"/>
      <c r="G37" s="678"/>
      <c r="H37" s="678"/>
      <c r="I37" s="678"/>
      <c r="J37" s="678"/>
      <c r="K37" s="678"/>
      <c r="L37" s="678"/>
      <c r="M37" s="678"/>
      <c r="N37" s="678"/>
      <c r="O37" s="678"/>
      <c r="P37" s="678"/>
      <c r="Q37" s="679"/>
      <c r="R37" s="680">
        <v>147051</v>
      </c>
      <c r="S37" s="681"/>
      <c r="T37" s="681"/>
      <c r="U37" s="681"/>
      <c r="V37" s="681"/>
      <c r="W37" s="681"/>
      <c r="X37" s="681"/>
      <c r="Y37" s="682"/>
      <c r="Z37" s="713">
        <v>3.8</v>
      </c>
      <c r="AA37" s="713"/>
      <c r="AB37" s="713"/>
      <c r="AC37" s="713"/>
      <c r="AD37" s="714" t="s">
        <v>174</v>
      </c>
      <c r="AE37" s="714"/>
      <c r="AF37" s="714"/>
      <c r="AG37" s="714"/>
      <c r="AH37" s="714"/>
      <c r="AI37" s="714"/>
      <c r="AJ37" s="714"/>
      <c r="AK37" s="714"/>
      <c r="AL37" s="683" t="s">
        <v>174</v>
      </c>
      <c r="AM37" s="684"/>
      <c r="AN37" s="684"/>
      <c r="AO37" s="715"/>
      <c r="AQ37" s="723" t="s">
        <v>330</v>
      </c>
      <c r="AR37" s="724"/>
      <c r="AS37" s="724"/>
      <c r="AT37" s="724"/>
      <c r="AU37" s="724"/>
      <c r="AV37" s="724"/>
      <c r="AW37" s="724"/>
      <c r="AX37" s="724"/>
      <c r="AY37" s="725"/>
      <c r="AZ37" s="680">
        <v>166327</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12287</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208490</v>
      </c>
      <c r="CS37" s="699"/>
      <c r="CT37" s="699"/>
      <c r="CU37" s="699"/>
      <c r="CV37" s="699"/>
      <c r="CW37" s="699"/>
      <c r="CX37" s="699"/>
      <c r="CY37" s="700"/>
      <c r="CZ37" s="683">
        <v>5.6</v>
      </c>
      <c r="DA37" s="701"/>
      <c r="DB37" s="701"/>
      <c r="DC37" s="702"/>
      <c r="DD37" s="686">
        <v>203739</v>
      </c>
      <c r="DE37" s="699"/>
      <c r="DF37" s="699"/>
      <c r="DG37" s="699"/>
      <c r="DH37" s="699"/>
      <c r="DI37" s="699"/>
      <c r="DJ37" s="699"/>
      <c r="DK37" s="700"/>
      <c r="DL37" s="686">
        <v>165164</v>
      </c>
      <c r="DM37" s="699"/>
      <c r="DN37" s="699"/>
      <c r="DO37" s="699"/>
      <c r="DP37" s="699"/>
      <c r="DQ37" s="699"/>
      <c r="DR37" s="699"/>
      <c r="DS37" s="699"/>
      <c r="DT37" s="699"/>
      <c r="DU37" s="699"/>
      <c r="DV37" s="700"/>
      <c r="DW37" s="683">
        <v>8.1999999999999993</v>
      </c>
      <c r="DX37" s="701"/>
      <c r="DY37" s="701"/>
      <c r="DZ37" s="701"/>
      <c r="EA37" s="701"/>
      <c r="EB37" s="701"/>
      <c r="EC37" s="722"/>
    </row>
    <row r="38" spans="2:133" ht="11.25" customHeight="1" x14ac:dyDescent="0.15">
      <c r="B38" s="677" t="s">
        <v>333</v>
      </c>
      <c r="C38" s="678"/>
      <c r="D38" s="678"/>
      <c r="E38" s="678"/>
      <c r="F38" s="678"/>
      <c r="G38" s="678"/>
      <c r="H38" s="678"/>
      <c r="I38" s="678"/>
      <c r="J38" s="678"/>
      <c r="K38" s="678"/>
      <c r="L38" s="678"/>
      <c r="M38" s="678"/>
      <c r="N38" s="678"/>
      <c r="O38" s="678"/>
      <c r="P38" s="678"/>
      <c r="Q38" s="679"/>
      <c r="R38" s="680">
        <v>95656</v>
      </c>
      <c r="S38" s="681"/>
      <c r="T38" s="681"/>
      <c r="U38" s="681"/>
      <c r="V38" s="681"/>
      <c r="W38" s="681"/>
      <c r="X38" s="681"/>
      <c r="Y38" s="682"/>
      <c r="Z38" s="713">
        <v>2.5</v>
      </c>
      <c r="AA38" s="713"/>
      <c r="AB38" s="713"/>
      <c r="AC38" s="713"/>
      <c r="AD38" s="714">
        <v>2721</v>
      </c>
      <c r="AE38" s="714"/>
      <c r="AF38" s="714"/>
      <c r="AG38" s="714"/>
      <c r="AH38" s="714"/>
      <c r="AI38" s="714"/>
      <c r="AJ38" s="714"/>
      <c r="AK38" s="714"/>
      <c r="AL38" s="683">
        <v>0.1</v>
      </c>
      <c r="AM38" s="684"/>
      <c r="AN38" s="684"/>
      <c r="AO38" s="715"/>
      <c r="AQ38" s="723" t="s">
        <v>334</v>
      </c>
      <c r="AR38" s="724"/>
      <c r="AS38" s="724"/>
      <c r="AT38" s="724"/>
      <c r="AU38" s="724"/>
      <c r="AV38" s="724"/>
      <c r="AW38" s="724"/>
      <c r="AX38" s="724"/>
      <c r="AY38" s="725"/>
      <c r="AZ38" s="680">
        <v>67950</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412</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135150</v>
      </c>
      <c r="CS38" s="681"/>
      <c r="CT38" s="681"/>
      <c r="CU38" s="681"/>
      <c r="CV38" s="681"/>
      <c r="CW38" s="681"/>
      <c r="CX38" s="681"/>
      <c r="CY38" s="682"/>
      <c r="CZ38" s="683">
        <v>3.6</v>
      </c>
      <c r="DA38" s="701"/>
      <c r="DB38" s="701"/>
      <c r="DC38" s="702"/>
      <c r="DD38" s="686">
        <v>117292</v>
      </c>
      <c r="DE38" s="681"/>
      <c r="DF38" s="681"/>
      <c r="DG38" s="681"/>
      <c r="DH38" s="681"/>
      <c r="DI38" s="681"/>
      <c r="DJ38" s="681"/>
      <c r="DK38" s="682"/>
      <c r="DL38" s="686">
        <v>111374</v>
      </c>
      <c r="DM38" s="681"/>
      <c r="DN38" s="681"/>
      <c r="DO38" s="681"/>
      <c r="DP38" s="681"/>
      <c r="DQ38" s="681"/>
      <c r="DR38" s="681"/>
      <c r="DS38" s="681"/>
      <c r="DT38" s="681"/>
      <c r="DU38" s="681"/>
      <c r="DV38" s="682"/>
      <c r="DW38" s="683">
        <v>5.5</v>
      </c>
      <c r="DX38" s="701"/>
      <c r="DY38" s="701"/>
      <c r="DZ38" s="701"/>
      <c r="EA38" s="701"/>
      <c r="EB38" s="701"/>
      <c r="EC38" s="722"/>
    </row>
    <row r="39" spans="2:133" ht="11.25" customHeight="1" x14ac:dyDescent="0.15">
      <c r="B39" s="677" t="s">
        <v>337</v>
      </c>
      <c r="C39" s="678"/>
      <c r="D39" s="678"/>
      <c r="E39" s="678"/>
      <c r="F39" s="678"/>
      <c r="G39" s="678"/>
      <c r="H39" s="678"/>
      <c r="I39" s="678"/>
      <c r="J39" s="678"/>
      <c r="K39" s="678"/>
      <c r="L39" s="678"/>
      <c r="M39" s="678"/>
      <c r="N39" s="678"/>
      <c r="O39" s="678"/>
      <c r="P39" s="678"/>
      <c r="Q39" s="679"/>
      <c r="R39" s="680">
        <v>572207</v>
      </c>
      <c r="S39" s="681"/>
      <c r="T39" s="681"/>
      <c r="U39" s="681"/>
      <c r="V39" s="681"/>
      <c r="W39" s="681"/>
      <c r="X39" s="681"/>
      <c r="Y39" s="682"/>
      <c r="Z39" s="713">
        <v>14.7</v>
      </c>
      <c r="AA39" s="713"/>
      <c r="AB39" s="713"/>
      <c r="AC39" s="713"/>
      <c r="AD39" s="714" t="s">
        <v>174</v>
      </c>
      <c r="AE39" s="714"/>
      <c r="AF39" s="714"/>
      <c r="AG39" s="714"/>
      <c r="AH39" s="714"/>
      <c r="AI39" s="714"/>
      <c r="AJ39" s="714"/>
      <c r="AK39" s="714"/>
      <c r="AL39" s="683" t="s">
        <v>174</v>
      </c>
      <c r="AM39" s="684"/>
      <c r="AN39" s="684"/>
      <c r="AO39" s="715"/>
      <c r="AQ39" s="723" t="s">
        <v>338</v>
      </c>
      <c r="AR39" s="724"/>
      <c r="AS39" s="724"/>
      <c r="AT39" s="724"/>
      <c r="AU39" s="724"/>
      <c r="AV39" s="724"/>
      <c r="AW39" s="724"/>
      <c r="AX39" s="724"/>
      <c r="AY39" s="725"/>
      <c r="AZ39" s="680" t="s">
        <v>232</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660</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109709</v>
      </c>
      <c r="CS39" s="699"/>
      <c r="CT39" s="699"/>
      <c r="CU39" s="699"/>
      <c r="CV39" s="699"/>
      <c r="CW39" s="699"/>
      <c r="CX39" s="699"/>
      <c r="CY39" s="700"/>
      <c r="CZ39" s="683">
        <v>2.9</v>
      </c>
      <c r="DA39" s="701"/>
      <c r="DB39" s="701"/>
      <c r="DC39" s="702"/>
      <c r="DD39" s="686">
        <v>59392</v>
      </c>
      <c r="DE39" s="699"/>
      <c r="DF39" s="699"/>
      <c r="DG39" s="699"/>
      <c r="DH39" s="699"/>
      <c r="DI39" s="699"/>
      <c r="DJ39" s="699"/>
      <c r="DK39" s="700"/>
      <c r="DL39" s="686" t="s">
        <v>241</v>
      </c>
      <c r="DM39" s="699"/>
      <c r="DN39" s="699"/>
      <c r="DO39" s="699"/>
      <c r="DP39" s="699"/>
      <c r="DQ39" s="699"/>
      <c r="DR39" s="699"/>
      <c r="DS39" s="699"/>
      <c r="DT39" s="699"/>
      <c r="DU39" s="699"/>
      <c r="DV39" s="700"/>
      <c r="DW39" s="683" t="s">
        <v>174</v>
      </c>
      <c r="DX39" s="701"/>
      <c r="DY39" s="701"/>
      <c r="DZ39" s="701"/>
      <c r="EA39" s="701"/>
      <c r="EB39" s="701"/>
      <c r="EC39" s="722"/>
    </row>
    <row r="40" spans="2:133" ht="11.25" customHeight="1" x14ac:dyDescent="0.15">
      <c r="B40" s="677" t="s">
        <v>341</v>
      </c>
      <c r="C40" s="678"/>
      <c r="D40" s="678"/>
      <c r="E40" s="678"/>
      <c r="F40" s="678"/>
      <c r="G40" s="678"/>
      <c r="H40" s="678"/>
      <c r="I40" s="678"/>
      <c r="J40" s="678"/>
      <c r="K40" s="678"/>
      <c r="L40" s="678"/>
      <c r="M40" s="678"/>
      <c r="N40" s="678"/>
      <c r="O40" s="678"/>
      <c r="P40" s="678"/>
      <c r="Q40" s="679"/>
      <c r="R40" s="680">
        <v>386</v>
      </c>
      <c r="S40" s="681"/>
      <c r="T40" s="681"/>
      <c r="U40" s="681"/>
      <c r="V40" s="681"/>
      <c r="W40" s="681"/>
      <c r="X40" s="681"/>
      <c r="Y40" s="682"/>
      <c r="Z40" s="713">
        <v>0</v>
      </c>
      <c r="AA40" s="713"/>
      <c r="AB40" s="713"/>
      <c r="AC40" s="713"/>
      <c r="AD40" s="714" t="s">
        <v>174</v>
      </c>
      <c r="AE40" s="714"/>
      <c r="AF40" s="714"/>
      <c r="AG40" s="714"/>
      <c r="AH40" s="714"/>
      <c r="AI40" s="714"/>
      <c r="AJ40" s="714"/>
      <c r="AK40" s="714"/>
      <c r="AL40" s="683" t="s">
        <v>232</v>
      </c>
      <c r="AM40" s="684"/>
      <c r="AN40" s="684"/>
      <c r="AO40" s="715"/>
      <c r="AQ40" s="723" t="s">
        <v>342</v>
      </c>
      <c r="AR40" s="724"/>
      <c r="AS40" s="724"/>
      <c r="AT40" s="724"/>
      <c r="AU40" s="724"/>
      <c r="AV40" s="724"/>
      <c r="AW40" s="724"/>
      <c r="AX40" s="724"/>
      <c r="AY40" s="725"/>
      <c r="AZ40" s="680" t="s">
        <v>174</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90</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5376</v>
      </c>
      <c r="CS40" s="681"/>
      <c r="CT40" s="681"/>
      <c r="CU40" s="681"/>
      <c r="CV40" s="681"/>
      <c r="CW40" s="681"/>
      <c r="CX40" s="681"/>
      <c r="CY40" s="682"/>
      <c r="CZ40" s="683">
        <v>0.1</v>
      </c>
      <c r="DA40" s="701"/>
      <c r="DB40" s="701"/>
      <c r="DC40" s="702"/>
      <c r="DD40" s="686" t="s">
        <v>174</v>
      </c>
      <c r="DE40" s="681"/>
      <c r="DF40" s="681"/>
      <c r="DG40" s="681"/>
      <c r="DH40" s="681"/>
      <c r="DI40" s="681"/>
      <c r="DJ40" s="681"/>
      <c r="DK40" s="682"/>
      <c r="DL40" s="686" t="s">
        <v>174</v>
      </c>
      <c r="DM40" s="681"/>
      <c r="DN40" s="681"/>
      <c r="DO40" s="681"/>
      <c r="DP40" s="681"/>
      <c r="DQ40" s="681"/>
      <c r="DR40" s="681"/>
      <c r="DS40" s="681"/>
      <c r="DT40" s="681"/>
      <c r="DU40" s="681"/>
      <c r="DV40" s="682"/>
      <c r="DW40" s="683" t="s">
        <v>174</v>
      </c>
      <c r="DX40" s="701"/>
      <c r="DY40" s="701"/>
      <c r="DZ40" s="701"/>
      <c r="EA40" s="701"/>
      <c r="EB40" s="701"/>
      <c r="EC40" s="722"/>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174</v>
      </c>
      <c r="S41" s="681"/>
      <c r="T41" s="681"/>
      <c r="U41" s="681"/>
      <c r="V41" s="681"/>
      <c r="W41" s="681"/>
      <c r="X41" s="681"/>
      <c r="Y41" s="682"/>
      <c r="Z41" s="713" t="s">
        <v>174</v>
      </c>
      <c r="AA41" s="713"/>
      <c r="AB41" s="713"/>
      <c r="AC41" s="713"/>
      <c r="AD41" s="714" t="s">
        <v>241</v>
      </c>
      <c r="AE41" s="714"/>
      <c r="AF41" s="714"/>
      <c r="AG41" s="714"/>
      <c r="AH41" s="714"/>
      <c r="AI41" s="714"/>
      <c r="AJ41" s="714"/>
      <c r="AK41" s="714"/>
      <c r="AL41" s="683" t="s">
        <v>241</v>
      </c>
      <c r="AM41" s="684"/>
      <c r="AN41" s="684"/>
      <c r="AO41" s="715"/>
      <c r="AQ41" s="723" t="s">
        <v>347</v>
      </c>
      <c r="AR41" s="724"/>
      <c r="AS41" s="724"/>
      <c r="AT41" s="724"/>
      <c r="AU41" s="724"/>
      <c r="AV41" s="724"/>
      <c r="AW41" s="724"/>
      <c r="AX41" s="724"/>
      <c r="AY41" s="725"/>
      <c r="AZ41" s="680">
        <v>21504</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3</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174</v>
      </c>
      <c r="CS41" s="699"/>
      <c r="CT41" s="699"/>
      <c r="CU41" s="699"/>
      <c r="CV41" s="699"/>
      <c r="CW41" s="699"/>
      <c r="CX41" s="699"/>
      <c r="CY41" s="700"/>
      <c r="CZ41" s="683" t="s">
        <v>241</v>
      </c>
      <c r="DA41" s="701"/>
      <c r="DB41" s="701"/>
      <c r="DC41" s="702"/>
      <c r="DD41" s="686" t="s">
        <v>174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50000</v>
      </c>
      <c r="S42" s="681"/>
      <c r="T42" s="681"/>
      <c r="U42" s="681"/>
      <c r="V42" s="681"/>
      <c r="W42" s="681"/>
      <c r="X42" s="681"/>
      <c r="Y42" s="682"/>
      <c r="Z42" s="713">
        <v>1.3</v>
      </c>
      <c r="AA42" s="713"/>
      <c r="AB42" s="713"/>
      <c r="AC42" s="713"/>
      <c r="AD42" s="714" t="s">
        <v>174</v>
      </c>
      <c r="AE42" s="714"/>
      <c r="AF42" s="714"/>
      <c r="AG42" s="714"/>
      <c r="AH42" s="714"/>
      <c r="AI42" s="714"/>
      <c r="AJ42" s="714"/>
      <c r="AK42" s="714"/>
      <c r="AL42" s="683" t="s">
        <v>232</v>
      </c>
      <c r="AM42" s="684"/>
      <c r="AN42" s="684"/>
      <c r="AO42" s="715"/>
      <c r="AQ42" s="716" t="s">
        <v>351</v>
      </c>
      <c r="AR42" s="717"/>
      <c r="AS42" s="717"/>
      <c r="AT42" s="717"/>
      <c r="AU42" s="717"/>
      <c r="AV42" s="717"/>
      <c r="AW42" s="717"/>
      <c r="AX42" s="717"/>
      <c r="AY42" s="718"/>
      <c r="AZ42" s="664">
        <v>113646</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379</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900377</v>
      </c>
      <c r="CS42" s="681"/>
      <c r="CT42" s="681"/>
      <c r="CU42" s="681"/>
      <c r="CV42" s="681"/>
      <c r="CW42" s="681"/>
      <c r="CX42" s="681"/>
      <c r="CY42" s="682"/>
      <c r="CZ42" s="683">
        <v>24.1</v>
      </c>
      <c r="DA42" s="684"/>
      <c r="DB42" s="684"/>
      <c r="DC42" s="685"/>
      <c r="DD42" s="686">
        <v>137931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3898149</v>
      </c>
      <c r="S43" s="703"/>
      <c r="T43" s="703"/>
      <c r="U43" s="703"/>
      <c r="V43" s="703"/>
      <c r="W43" s="703"/>
      <c r="X43" s="703"/>
      <c r="Y43" s="704"/>
      <c r="Z43" s="705">
        <v>100</v>
      </c>
      <c r="AA43" s="705"/>
      <c r="AB43" s="705"/>
      <c r="AC43" s="705"/>
      <c r="AD43" s="706">
        <v>1963456</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20936</v>
      </c>
      <c r="CS43" s="699"/>
      <c r="CT43" s="699"/>
      <c r="CU43" s="699"/>
      <c r="CV43" s="699"/>
      <c r="CW43" s="699"/>
      <c r="CX43" s="699"/>
      <c r="CY43" s="700"/>
      <c r="CZ43" s="683">
        <v>0.6</v>
      </c>
      <c r="DA43" s="701"/>
      <c r="DB43" s="701"/>
      <c r="DC43" s="702"/>
      <c r="DD43" s="686">
        <v>20936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356</v>
      </c>
      <c r="CG44" s="678"/>
      <c r="CH44" s="678"/>
      <c r="CI44" s="678"/>
      <c r="CJ44" s="678"/>
      <c r="CK44" s="678"/>
      <c r="CL44" s="678"/>
      <c r="CM44" s="678"/>
      <c r="CN44" s="678"/>
      <c r="CO44" s="678"/>
      <c r="CP44" s="678"/>
      <c r="CQ44" s="679"/>
      <c r="CR44" s="680">
        <v>834179</v>
      </c>
      <c r="CS44" s="681"/>
      <c r="CT44" s="681"/>
      <c r="CU44" s="681"/>
      <c r="CV44" s="681"/>
      <c r="CW44" s="681"/>
      <c r="CX44" s="681"/>
      <c r="CY44" s="682"/>
      <c r="CZ44" s="683">
        <v>22.4</v>
      </c>
      <c r="DA44" s="684"/>
      <c r="DB44" s="684"/>
      <c r="DC44" s="685"/>
      <c r="DD44" s="686">
        <v>94309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111940</v>
      </c>
      <c r="CS45" s="699"/>
      <c r="CT45" s="699"/>
      <c r="CU45" s="699"/>
      <c r="CV45" s="699"/>
      <c r="CW45" s="699"/>
      <c r="CX45" s="699"/>
      <c r="CY45" s="700"/>
      <c r="CZ45" s="683">
        <v>3</v>
      </c>
      <c r="DA45" s="701"/>
      <c r="DB45" s="701"/>
      <c r="DC45" s="702"/>
      <c r="DD45" s="686">
        <v>19809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710645</v>
      </c>
      <c r="CS46" s="681"/>
      <c r="CT46" s="681"/>
      <c r="CU46" s="681"/>
      <c r="CV46" s="681"/>
      <c r="CW46" s="681"/>
      <c r="CX46" s="681"/>
      <c r="CY46" s="682"/>
      <c r="CZ46" s="683">
        <v>19</v>
      </c>
      <c r="DA46" s="684"/>
      <c r="DB46" s="684"/>
      <c r="DC46" s="685"/>
      <c r="DD46" s="686">
        <v>74064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66198</v>
      </c>
      <c r="CS47" s="699"/>
      <c r="CT47" s="699"/>
      <c r="CU47" s="699"/>
      <c r="CV47" s="699"/>
      <c r="CW47" s="699"/>
      <c r="CX47" s="699"/>
      <c r="CY47" s="700"/>
      <c r="CZ47" s="683">
        <v>1.8</v>
      </c>
      <c r="DA47" s="701"/>
      <c r="DB47" s="701"/>
      <c r="DC47" s="702"/>
      <c r="DD47" s="686">
        <v>43622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174</v>
      </c>
      <c r="CS48" s="681"/>
      <c r="CT48" s="681"/>
      <c r="CU48" s="681"/>
      <c r="CV48" s="681"/>
      <c r="CW48" s="681"/>
      <c r="CX48" s="681"/>
      <c r="CY48" s="682"/>
      <c r="CZ48" s="683" t="s">
        <v>232</v>
      </c>
      <c r="DA48" s="684"/>
      <c r="DB48" s="684"/>
      <c r="DC48" s="685"/>
      <c r="DD48" s="686" t="s">
        <v>174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3731965</v>
      </c>
      <c r="CS49" s="665"/>
      <c r="CT49" s="665"/>
      <c r="CU49" s="665"/>
      <c r="CV49" s="665"/>
      <c r="CW49" s="665"/>
      <c r="CX49" s="665"/>
      <c r="CY49" s="666"/>
      <c r="CZ49" s="667">
        <v>100</v>
      </c>
      <c r="DA49" s="668"/>
      <c r="DB49" s="668"/>
      <c r="DC49" s="669"/>
      <c r="DD49" s="670">
        <v>2123794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3qXDa+xHkcvfTzfMVDsA6bfD9uGnJXEdyGfavqcTHRBeNXYIaZSD5WDtk/E+r/uGQ9/lQRz4iqjzPAZXtJHmw==" saltValue="/Eh9I61yygV3Aea8eqBie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8" t="s">
        <v>366</v>
      </c>
      <c r="DK2" s="1209"/>
      <c r="DL2" s="1209"/>
      <c r="DM2" s="1209"/>
      <c r="DN2" s="1209"/>
      <c r="DO2" s="1210"/>
      <c r="DP2" s="251"/>
      <c r="DQ2" s="1208" t="s">
        <v>367</v>
      </c>
      <c r="DR2" s="1209"/>
      <c r="DS2" s="1209"/>
      <c r="DT2" s="1209"/>
      <c r="DU2" s="1209"/>
      <c r="DV2" s="1209"/>
      <c r="DW2" s="1209"/>
      <c r="DX2" s="1209"/>
      <c r="DY2" s="1209"/>
      <c r="DZ2" s="1210"/>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61" t="s">
        <v>368</v>
      </c>
      <c r="B4" s="1161"/>
      <c r="C4" s="1161"/>
      <c r="D4" s="1161"/>
      <c r="E4" s="1161"/>
      <c r="F4" s="1161"/>
      <c r="G4" s="1161"/>
      <c r="H4" s="1161"/>
      <c r="I4" s="1161"/>
      <c r="J4" s="1161"/>
      <c r="K4" s="1161"/>
      <c r="L4" s="1161"/>
      <c r="M4" s="1161"/>
      <c r="N4" s="1161"/>
      <c r="O4" s="1161"/>
      <c r="P4" s="1161"/>
      <c r="Q4" s="1161"/>
      <c r="R4" s="1161"/>
      <c r="S4" s="1161"/>
      <c r="T4" s="1161"/>
      <c r="U4" s="1161"/>
      <c r="V4" s="1161"/>
      <c r="W4" s="1161"/>
      <c r="X4" s="1161"/>
      <c r="Y4" s="1161"/>
      <c r="Z4" s="1161"/>
      <c r="AA4" s="1161"/>
      <c r="AB4" s="1161"/>
      <c r="AC4" s="1161"/>
      <c r="AD4" s="1161"/>
      <c r="AE4" s="1161"/>
      <c r="AF4" s="1161"/>
      <c r="AG4" s="1161"/>
      <c r="AH4" s="1161"/>
      <c r="AI4" s="1161"/>
      <c r="AJ4" s="1161"/>
      <c r="AK4" s="1161"/>
      <c r="AL4" s="1161"/>
      <c r="AM4" s="1161"/>
      <c r="AN4" s="1161"/>
      <c r="AO4" s="1161"/>
      <c r="AP4" s="1161"/>
      <c r="AQ4" s="1161"/>
      <c r="AR4" s="1161"/>
      <c r="AS4" s="1161"/>
      <c r="AT4" s="1161"/>
      <c r="AU4" s="1161"/>
      <c r="AV4" s="1161"/>
      <c r="AW4" s="1161"/>
      <c r="AX4" s="1161"/>
      <c r="AY4" s="1161"/>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11"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6" t="s">
        <v>384</v>
      </c>
      <c r="DH5" s="1197"/>
      <c r="DI5" s="1197"/>
      <c r="DJ5" s="1197"/>
      <c r="DK5" s="1198"/>
      <c r="DL5" s="1196" t="s">
        <v>385</v>
      </c>
      <c r="DM5" s="1197"/>
      <c r="DN5" s="1197"/>
      <c r="DO5" s="1197"/>
      <c r="DP5" s="1198"/>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2"/>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9"/>
      <c r="DH6" s="1200"/>
      <c r="DI6" s="1200"/>
      <c r="DJ6" s="1200"/>
      <c r="DK6" s="1201"/>
      <c r="DL6" s="1199"/>
      <c r="DM6" s="1200"/>
      <c r="DN6" s="1200"/>
      <c r="DO6" s="1200"/>
      <c r="DP6" s="1201"/>
      <c r="DQ6" s="1099"/>
      <c r="DR6" s="1100"/>
      <c r="DS6" s="1100"/>
      <c r="DT6" s="1100"/>
      <c r="DU6" s="1101"/>
      <c r="DV6" s="1099"/>
      <c r="DW6" s="1100"/>
      <c r="DX6" s="1100"/>
      <c r="DY6" s="1100"/>
      <c r="DZ6" s="1113"/>
      <c r="EA6" s="256"/>
    </row>
    <row r="7" spans="1:131" s="257" customFormat="1" ht="26.25" customHeight="1" thickTop="1" x14ac:dyDescent="0.15">
      <c r="A7" s="260">
        <v>1</v>
      </c>
      <c r="B7" s="1148" t="s">
        <v>387</v>
      </c>
      <c r="C7" s="1149"/>
      <c r="D7" s="1149"/>
      <c r="E7" s="1149"/>
      <c r="F7" s="1149"/>
      <c r="G7" s="1149"/>
      <c r="H7" s="1149"/>
      <c r="I7" s="1149"/>
      <c r="J7" s="1149"/>
      <c r="K7" s="1149"/>
      <c r="L7" s="1149"/>
      <c r="M7" s="1149"/>
      <c r="N7" s="1149"/>
      <c r="O7" s="1149"/>
      <c r="P7" s="1150"/>
      <c r="Q7" s="1202">
        <v>3898</v>
      </c>
      <c r="R7" s="1203"/>
      <c r="S7" s="1203"/>
      <c r="T7" s="1203"/>
      <c r="U7" s="1203"/>
      <c r="V7" s="1203">
        <v>3732</v>
      </c>
      <c r="W7" s="1203"/>
      <c r="X7" s="1203"/>
      <c r="Y7" s="1203"/>
      <c r="Z7" s="1203"/>
      <c r="AA7" s="1203">
        <v>166</v>
      </c>
      <c r="AB7" s="1203"/>
      <c r="AC7" s="1203"/>
      <c r="AD7" s="1203"/>
      <c r="AE7" s="1204"/>
      <c r="AF7" s="1205">
        <v>137</v>
      </c>
      <c r="AG7" s="1206"/>
      <c r="AH7" s="1206"/>
      <c r="AI7" s="1206"/>
      <c r="AJ7" s="1207"/>
      <c r="AK7" s="1189">
        <v>2</v>
      </c>
      <c r="AL7" s="1190"/>
      <c r="AM7" s="1190"/>
      <c r="AN7" s="1190"/>
      <c r="AO7" s="1190"/>
      <c r="AP7" s="1190">
        <v>2930</v>
      </c>
      <c r="AQ7" s="1190"/>
      <c r="AR7" s="1190"/>
      <c r="AS7" s="1190"/>
      <c r="AT7" s="1190"/>
      <c r="AU7" s="1191"/>
      <c r="AV7" s="1191"/>
      <c r="AW7" s="1191"/>
      <c r="AX7" s="1191"/>
      <c r="AY7" s="1192"/>
      <c r="AZ7" s="254"/>
      <c r="BA7" s="254"/>
      <c r="BB7" s="254"/>
      <c r="BC7" s="254"/>
      <c r="BD7" s="254"/>
      <c r="BE7" s="255"/>
      <c r="BF7" s="255"/>
      <c r="BG7" s="255"/>
      <c r="BH7" s="255"/>
      <c r="BI7" s="255"/>
      <c r="BJ7" s="255"/>
      <c r="BK7" s="255"/>
      <c r="BL7" s="255"/>
      <c r="BM7" s="255"/>
      <c r="BN7" s="255"/>
      <c r="BO7" s="255"/>
      <c r="BP7" s="255"/>
      <c r="BQ7" s="261">
        <v>1</v>
      </c>
      <c r="BR7" s="262"/>
      <c r="BS7" s="1193" t="s">
        <v>597</v>
      </c>
      <c r="BT7" s="1194"/>
      <c r="BU7" s="1194"/>
      <c r="BV7" s="1194"/>
      <c r="BW7" s="1194"/>
      <c r="BX7" s="1194"/>
      <c r="BY7" s="1194"/>
      <c r="BZ7" s="1194"/>
      <c r="CA7" s="1194"/>
      <c r="CB7" s="1194"/>
      <c r="CC7" s="1194"/>
      <c r="CD7" s="1194"/>
      <c r="CE7" s="1194"/>
      <c r="CF7" s="1194"/>
      <c r="CG7" s="1195"/>
      <c r="CH7" s="1186">
        <v>1</v>
      </c>
      <c r="CI7" s="1187"/>
      <c r="CJ7" s="1187"/>
      <c r="CK7" s="1187"/>
      <c r="CL7" s="1188"/>
      <c r="CM7" s="1186">
        <v>13</v>
      </c>
      <c r="CN7" s="1187"/>
      <c r="CO7" s="1187"/>
      <c r="CP7" s="1187"/>
      <c r="CQ7" s="1188"/>
      <c r="CR7" s="1186">
        <v>1</v>
      </c>
      <c r="CS7" s="1187"/>
      <c r="CT7" s="1187"/>
      <c r="CU7" s="1187"/>
      <c r="CV7" s="1188"/>
      <c r="CW7" s="1186" t="s">
        <v>584</v>
      </c>
      <c r="CX7" s="1187"/>
      <c r="CY7" s="1187"/>
      <c r="CZ7" s="1187"/>
      <c r="DA7" s="1188"/>
      <c r="DB7" s="1186" t="s">
        <v>584</v>
      </c>
      <c r="DC7" s="1187"/>
      <c r="DD7" s="1187"/>
      <c r="DE7" s="1187"/>
      <c r="DF7" s="1188"/>
      <c r="DG7" s="1186" t="s">
        <v>584</v>
      </c>
      <c r="DH7" s="1187"/>
      <c r="DI7" s="1187"/>
      <c r="DJ7" s="1187"/>
      <c r="DK7" s="1188"/>
      <c r="DL7" s="1186" t="s">
        <v>584</v>
      </c>
      <c r="DM7" s="1187"/>
      <c r="DN7" s="1187"/>
      <c r="DO7" s="1187"/>
      <c r="DP7" s="1188"/>
      <c r="DQ7" s="1186" t="s">
        <v>584</v>
      </c>
      <c r="DR7" s="1187"/>
      <c r="DS7" s="1187"/>
      <c r="DT7" s="1187"/>
      <c r="DU7" s="1188"/>
      <c r="DV7" s="1213"/>
      <c r="DW7" s="1214"/>
      <c r="DX7" s="1214"/>
      <c r="DY7" s="1214"/>
      <c r="DZ7" s="1215"/>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4"/>
      <c r="AL8" s="1185"/>
      <c r="AM8" s="1185"/>
      <c r="AN8" s="1185"/>
      <c r="AO8" s="1185"/>
      <c r="AP8" s="1185"/>
      <c r="AQ8" s="1185"/>
      <c r="AR8" s="1185"/>
      <c r="AS8" s="1185"/>
      <c r="AT8" s="1185"/>
      <c r="AU8" s="1182"/>
      <c r="AV8" s="1182"/>
      <c r="AW8" s="1182"/>
      <c r="AX8" s="1182"/>
      <c r="AY8" s="1183"/>
      <c r="AZ8" s="254"/>
      <c r="BA8" s="254"/>
      <c r="BB8" s="254"/>
      <c r="BC8" s="254"/>
      <c r="BD8" s="254"/>
      <c r="BE8" s="255"/>
      <c r="BF8" s="255"/>
      <c r="BG8" s="255"/>
      <c r="BH8" s="255"/>
      <c r="BI8" s="255"/>
      <c r="BJ8" s="255"/>
      <c r="BK8" s="255"/>
      <c r="BL8" s="255"/>
      <c r="BM8" s="255"/>
      <c r="BN8" s="255"/>
      <c r="BO8" s="255"/>
      <c r="BP8" s="255"/>
      <c r="BQ8" s="264">
        <v>2</v>
      </c>
      <c r="BR8" s="265"/>
      <c r="BS8" s="1109" t="s">
        <v>598</v>
      </c>
      <c r="BT8" s="1110"/>
      <c r="BU8" s="1110"/>
      <c r="BV8" s="1110"/>
      <c r="BW8" s="1110"/>
      <c r="BX8" s="1110"/>
      <c r="BY8" s="1110"/>
      <c r="BZ8" s="1110"/>
      <c r="CA8" s="1110"/>
      <c r="CB8" s="1110"/>
      <c r="CC8" s="1110"/>
      <c r="CD8" s="1110"/>
      <c r="CE8" s="1110"/>
      <c r="CF8" s="1110"/>
      <c r="CG8" s="1111"/>
      <c r="CH8" s="1084">
        <v>-26</v>
      </c>
      <c r="CI8" s="1085"/>
      <c r="CJ8" s="1085"/>
      <c r="CK8" s="1085"/>
      <c r="CL8" s="1086"/>
      <c r="CM8" s="1084">
        <v>1</v>
      </c>
      <c r="CN8" s="1085"/>
      <c r="CO8" s="1085"/>
      <c r="CP8" s="1085"/>
      <c r="CQ8" s="1086"/>
      <c r="CR8" s="1084">
        <v>10</v>
      </c>
      <c r="CS8" s="1085"/>
      <c r="CT8" s="1085"/>
      <c r="CU8" s="1085"/>
      <c r="CV8" s="1086"/>
      <c r="CW8" s="1084" t="s">
        <v>584</v>
      </c>
      <c r="CX8" s="1085"/>
      <c r="CY8" s="1085"/>
      <c r="CZ8" s="1085"/>
      <c r="DA8" s="1086"/>
      <c r="DB8" s="1084">
        <v>109</v>
      </c>
      <c r="DC8" s="1085"/>
      <c r="DD8" s="1085"/>
      <c r="DE8" s="1085"/>
      <c r="DF8" s="1086"/>
      <c r="DG8" s="1084" t="s">
        <v>584</v>
      </c>
      <c r="DH8" s="1085"/>
      <c r="DI8" s="1085"/>
      <c r="DJ8" s="1085"/>
      <c r="DK8" s="1086"/>
      <c r="DL8" s="1084" t="s">
        <v>584</v>
      </c>
      <c r="DM8" s="1085"/>
      <c r="DN8" s="1085"/>
      <c r="DO8" s="1085"/>
      <c r="DP8" s="1086"/>
      <c r="DQ8" s="1084" t="s">
        <v>584</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4"/>
      <c r="AL9" s="1185"/>
      <c r="AM9" s="1185"/>
      <c r="AN9" s="1185"/>
      <c r="AO9" s="1185"/>
      <c r="AP9" s="1185"/>
      <c r="AQ9" s="1185"/>
      <c r="AR9" s="1185"/>
      <c r="AS9" s="1185"/>
      <c r="AT9" s="1185"/>
      <c r="AU9" s="1182"/>
      <c r="AV9" s="1182"/>
      <c r="AW9" s="1182"/>
      <c r="AX9" s="1182"/>
      <c r="AY9" s="1183"/>
      <c r="AZ9" s="254"/>
      <c r="BA9" s="254"/>
      <c r="BB9" s="254"/>
      <c r="BC9" s="254"/>
      <c r="BD9" s="254"/>
      <c r="BE9" s="255"/>
      <c r="BF9" s="255"/>
      <c r="BG9" s="255"/>
      <c r="BH9" s="255"/>
      <c r="BI9" s="255"/>
      <c r="BJ9" s="255"/>
      <c r="BK9" s="255"/>
      <c r="BL9" s="255"/>
      <c r="BM9" s="255"/>
      <c r="BN9" s="255"/>
      <c r="BO9" s="255"/>
      <c r="BP9" s="255"/>
      <c r="BQ9" s="264">
        <v>3</v>
      </c>
      <c r="BR9" s="265"/>
      <c r="BS9" s="1109" t="s">
        <v>599</v>
      </c>
      <c r="BT9" s="1110"/>
      <c r="BU9" s="1110"/>
      <c r="BV9" s="1110"/>
      <c r="BW9" s="1110"/>
      <c r="BX9" s="1110"/>
      <c r="BY9" s="1110"/>
      <c r="BZ9" s="1110"/>
      <c r="CA9" s="1110"/>
      <c r="CB9" s="1110"/>
      <c r="CC9" s="1110"/>
      <c r="CD9" s="1110"/>
      <c r="CE9" s="1110"/>
      <c r="CF9" s="1110"/>
      <c r="CG9" s="1111"/>
      <c r="CH9" s="1084" t="s">
        <v>584</v>
      </c>
      <c r="CI9" s="1085"/>
      <c r="CJ9" s="1085"/>
      <c r="CK9" s="1085"/>
      <c r="CL9" s="1086"/>
      <c r="CM9" s="1084" t="s">
        <v>584</v>
      </c>
      <c r="CN9" s="1085"/>
      <c r="CO9" s="1085"/>
      <c r="CP9" s="1085"/>
      <c r="CQ9" s="1086"/>
      <c r="CR9" s="1084">
        <v>2</v>
      </c>
      <c r="CS9" s="1085"/>
      <c r="CT9" s="1085"/>
      <c r="CU9" s="1085"/>
      <c r="CV9" s="1086"/>
      <c r="CW9" s="1084" t="s">
        <v>584</v>
      </c>
      <c r="CX9" s="1085"/>
      <c r="CY9" s="1085"/>
      <c r="CZ9" s="1085"/>
      <c r="DA9" s="1086"/>
      <c r="DB9" s="1084" t="s">
        <v>584</v>
      </c>
      <c r="DC9" s="1085"/>
      <c r="DD9" s="1085"/>
      <c r="DE9" s="1085"/>
      <c r="DF9" s="1086"/>
      <c r="DG9" s="1084" t="s">
        <v>584</v>
      </c>
      <c r="DH9" s="1085"/>
      <c r="DI9" s="1085"/>
      <c r="DJ9" s="1085"/>
      <c r="DK9" s="1086"/>
      <c r="DL9" s="1084" t="s">
        <v>584</v>
      </c>
      <c r="DM9" s="1085"/>
      <c r="DN9" s="1085"/>
      <c r="DO9" s="1085"/>
      <c r="DP9" s="1086"/>
      <c r="DQ9" s="1084" t="s">
        <v>584</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4"/>
      <c r="AL10" s="1185"/>
      <c r="AM10" s="1185"/>
      <c r="AN10" s="1185"/>
      <c r="AO10" s="1185"/>
      <c r="AP10" s="1185"/>
      <c r="AQ10" s="1185"/>
      <c r="AR10" s="1185"/>
      <c r="AS10" s="1185"/>
      <c r="AT10" s="1185"/>
      <c r="AU10" s="1182"/>
      <c r="AV10" s="1182"/>
      <c r="AW10" s="1182"/>
      <c r="AX10" s="1182"/>
      <c r="AY10" s="1183"/>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4"/>
      <c r="AL11" s="1185"/>
      <c r="AM11" s="1185"/>
      <c r="AN11" s="1185"/>
      <c r="AO11" s="1185"/>
      <c r="AP11" s="1185"/>
      <c r="AQ11" s="1185"/>
      <c r="AR11" s="1185"/>
      <c r="AS11" s="1185"/>
      <c r="AT11" s="1185"/>
      <c r="AU11" s="1182"/>
      <c r="AV11" s="1182"/>
      <c r="AW11" s="1182"/>
      <c r="AX11" s="1182"/>
      <c r="AY11" s="1183"/>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4"/>
      <c r="AL12" s="1185"/>
      <c r="AM12" s="1185"/>
      <c r="AN12" s="1185"/>
      <c r="AO12" s="1185"/>
      <c r="AP12" s="1185"/>
      <c r="AQ12" s="1185"/>
      <c r="AR12" s="1185"/>
      <c r="AS12" s="1185"/>
      <c r="AT12" s="1185"/>
      <c r="AU12" s="1182"/>
      <c r="AV12" s="1182"/>
      <c r="AW12" s="1182"/>
      <c r="AX12" s="1182"/>
      <c r="AY12" s="1183"/>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4"/>
      <c r="AL13" s="1185"/>
      <c r="AM13" s="1185"/>
      <c r="AN13" s="1185"/>
      <c r="AO13" s="1185"/>
      <c r="AP13" s="1185"/>
      <c r="AQ13" s="1185"/>
      <c r="AR13" s="1185"/>
      <c r="AS13" s="1185"/>
      <c r="AT13" s="1185"/>
      <c r="AU13" s="1182"/>
      <c r="AV13" s="1182"/>
      <c r="AW13" s="1182"/>
      <c r="AX13" s="1182"/>
      <c r="AY13" s="1183"/>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4"/>
      <c r="AL14" s="1185"/>
      <c r="AM14" s="1185"/>
      <c r="AN14" s="1185"/>
      <c r="AO14" s="1185"/>
      <c r="AP14" s="1185"/>
      <c r="AQ14" s="1185"/>
      <c r="AR14" s="1185"/>
      <c r="AS14" s="1185"/>
      <c r="AT14" s="1185"/>
      <c r="AU14" s="1182"/>
      <c r="AV14" s="1182"/>
      <c r="AW14" s="1182"/>
      <c r="AX14" s="1182"/>
      <c r="AY14" s="1183"/>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4"/>
      <c r="AL15" s="1185"/>
      <c r="AM15" s="1185"/>
      <c r="AN15" s="1185"/>
      <c r="AO15" s="1185"/>
      <c r="AP15" s="1185"/>
      <c r="AQ15" s="1185"/>
      <c r="AR15" s="1185"/>
      <c r="AS15" s="1185"/>
      <c r="AT15" s="1185"/>
      <c r="AU15" s="1182"/>
      <c r="AV15" s="1182"/>
      <c r="AW15" s="1182"/>
      <c r="AX15" s="1182"/>
      <c r="AY15" s="1183"/>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4"/>
      <c r="AL16" s="1185"/>
      <c r="AM16" s="1185"/>
      <c r="AN16" s="1185"/>
      <c r="AO16" s="1185"/>
      <c r="AP16" s="1185"/>
      <c r="AQ16" s="1185"/>
      <c r="AR16" s="1185"/>
      <c r="AS16" s="1185"/>
      <c r="AT16" s="1185"/>
      <c r="AU16" s="1182"/>
      <c r="AV16" s="1182"/>
      <c r="AW16" s="1182"/>
      <c r="AX16" s="1182"/>
      <c r="AY16" s="1183"/>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4"/>
      <c r="AL17" s="1185"/>
      <c r="AM17" s="1185"/>
      <c r="AN17" s="1185"/>
      <c r="AO17" s="1185"/>
      <c r="AP17" s="1185"/>
      <c r="AQ17" s="1185"/>
      <c r="AR17" s="1185"/>
      <c r="AS17" s="1185"/>
      <c r="AT17" s="1185"/>
      <c r="AU17" s="1182"/>
      <c r="AV17" s="1182"/>
      <c r="AW17" s="1182"/>
      <c r="AX17" s="1182"/>
      <c r="AY17" s="1183"/>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4"/>
      <c r="AL18" s="1185"/>
      <c r="AM18" s="1185"/>
      <c r="AN18" s="1185"/>
      <c r="AO18" s="1185"/>
      <c r="AP18" s="1185"/>
      <c r="AQ18" s="1185"/>
      <c r="AR18" s="1185"/>
      <c r="AS18" s="1185"/>
      <c r="AT18" s="1185"/>
      <c r="AU18" s="1182"/>
      <c r="AV18" s="1182"/>
      <c r="AW18" s="1182"/>
      <c r="AX18" s="1182"/>
      <c r="AY18" s="1183"/>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4"/>
      <c r="AL19" s="1185"/>
      <c r="AM19" s="1185"/>
      <c r="AN19" s="1185"/>
      <c r="AO19" s="1185"/>
      <c r="AP19" s="1185"/>
      <c r="AQ19" s="1185"/>
      <c r="AR19" s="1185"/>
      <c r="AS19" s="1185"/>
      <c r="AT19" s="1185"/>
      <c r="AU19" s="1182"/>
      <c r="AV19" s="1182"/>
      <c r="AW19" s="1182"/>
      <c r="AX19" s="1182"/>
      <c r="AY19" s="1183"/>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4"/>
      <c r="AL20" s="1185"/>
      <c r="AM20" s="1185"/>
      <c r="AN20" s="1185"/>
      <c r="AO20" s="1185"/>
      <c r="AP20" s="1185"/>
      <c r="AQ20" s="1185"/>
      <c r="AR20" s="1185"/>
      <c r="AS20" s="1185"/>
      <c r="AT20" s="1185"/>
      <c r="AU20" s="1182"/>
      <c r="AV20" s="1182"/>
      <c r="AW20" s="1182"/>
      <c r="AX20" s="1182"/>
      <c r="AY20" s="1183"/>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4"/>
      <c r="AL21" s="1185"/>
      <c r="AM21" s="1185"/>
      <c r="AN21" s="1185"/>
      <c r="AO21" s="1185"/>
      <c r="AP21" s="1185"/>
      <c r="AQ21" s="1185"/>
      <c r="AR21" s="1185"/>
      <c r="AS21" s="1185"/>
      <c r="AT21" s="1185"/>
      <c r="AU21" s="1182"/>
      <c r="AV21" s="1182"/>
      <c r="AW21" s="1182"/>
      <c r="AX21" s="1182"/>
      <c r="AY21" s="1183"/>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9"/>
      <c r="R22" s="1180"/>
      <c r="S22" s="1180"/>
      <c r="T22" s="1180"/>
      <c r="U22" s="1180"/>
      <c r="V22" s="1180"/>
      <c r="W22" s="1180"/>
      <c r="X22" s="1180"/>
      <c r="Y22" s="1180"/>
      <c r="Z22" s="1180"/>
      <c r="AA22" s="1180"/>
      <c r="AB22" s="1180"/>
      <c r="AC22" s="1180"/>
      <c r="AD22" s="1180"/>
      <c r="AE22" s="1181"/>
      <c r="AF22" s="1114"/>
      <c r="AG22" s="1115"/>
      <c r="AH22" s="1115"/>
      <c r="AI22" s="1115"/>
      <c r="AJ22" s="1116"/>
      <c r="AK22" s="1175"/>
      <c r="AL22" s="1176"/>
      <c r="AM22" s="1176"/>
      <c r="AN22" s="1176"/>
      <c r="AO22" s="1176"/>
      <c r="AP22" s="1176"/>
      <c r="AQ22" s="1176"/>
      <c r="AR22" s="1176"/>
      <c r="AS22" s="1176"/>
      <c r="AT22" s="1176"/>
      <c r="AU22" s="1177"/>
      <c r="AV22" s="1177"/>
      <c r="AW22" s="1177"/>
      <c r="AX22" s="1177"/>
      <c r="AY22" s="1178"/>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389</v>
      </c>
      <c r="B23" s="1039" t="s">
        <v>390</v>
      </c>
      <c r="C23" s="1040"/>
      <c r="D23" s="1040"/>
      <c r="E23" s="1040"/>
      <c r="F23" s="1040"/>
      <c r="G23" s="1040"/>
      <c r="H23" s="1040"/>
      <c r="I23" s="1040"/>
      <c r="J23" s="1040"/>
      <c r="K23" s="1040"/>
      <c r="L23" s="1040"/>
      <c r="M23" s="1040"/>
      <c r="N23" s="1040"/>
      <c r="O23" s="1040"/>
      <c r="P23" s="1041"/>
      <c r="Q23" s="1166">
        <v>3898</v>
      </c>
      <c r="R23" s="1167"/>
      <c r="S23" s="1167"/>
      <c r="T23" s="1167"/>
      <c r="U23" s="1167"/>
      <c r="V23" s="1167">
        <v>3732</v>
      </c>
      <c r="W23" s="1167"/>
      <c r="X23" s="1167"/>
      <c r="Y23" s="1167"/>
      <c r="Z23" s="1167"/>
      <c r="AA23" s="1167">
        <v>166</v>
      </c>
      <c r="AB23" s="1167"/>
      <c r="AC23" s="1167"/>
      <c r="AD23" s="1167"/>
      <c r="AE23" s="1168"/>
      <c r="AF23" s="1169">
        <v>137</v>
      </c>
      <c r="AG23" s="1167"/>
      <c r="AH23" s="1167"/>
      <c r="AI23" s="1167"/>
      <c r="AJ23" s="1170"/>
      <c r="AK23" s="1171"/>
      <c r="AL23" s="1172"/>
      <c r="AM23" s="1172"/>
      <c r="AN23" s="1172"/>
      <c r="AO23" s="1172"/>
      <c r="AP23" s="1167">
        <v>2930</v>
      </c>
      <c r="AQ23" s="1167"/>
      <c r="AR23" s="1167"/>
      <c r="AS23" s="1167"/>
      <c r="AT23" s="1167"/>
      <c r="AU23" s="1173"/>
      <c r="AV23" s="1173"/>
      <c r="AW23" s="1173"/>
      <c r="AX23" s="1173"/>
      <c r="AY23" s="1174"/>
      <c r="AZ23" s="1163" t="s">
        <v>391</v>
      </c>
      <c r="BA23" s="1164"/>
      <c r="BB23" s="1164"/>
      <c r="BC23" s="1164"/>
      <c r="BD23" s="1165"/>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62" t="s">
        <v>392</v>
      </c>
      <c r="B24" s="1162"/>
      <c r="C24" s="1162"/>
      <c r="D24" s="1162"/>
      <c r="E24" s="1162"/>
      <c r="F24" s="1162"/>
      <c r="G24" s="1162"/>
      <c r="H24" s="1162"/>
      <c r="I24" s="1162"/>
      <c r="J24" s="1162"/>
      <c r="K24" s="1162"/>
      <c r="L24" s="1162"/>
      <c r="M24" s="1162"/>
      <c r="N24" s="1162"/>
      <c r="O24" s="1162"/>
      <c r="P24" s="1162"/>
      <c r="Q24" s="1162"/>
      <c r="R24" s="1162"/>
      <c r="S24" s="1162"/>
      <c r="T24" s="1162"/>
      <c r="U24" s="1162"/>
      <c r="V24" s="1162"/>
      <c r="W24" s="1162"/>
      <c r="X24" s="1162"/>
      <c r="Y24" s="1162"/>
      <c r="Z24" s="1162"/>
      <c r="AA24" s="1162"/>
      <c r="AB24" s="1162"/>
      <c r="AC24" s="1162"/>
      <c r="AD24" s="1162"/>
      <c r="AE24" s="1162"/>
      <c r="AF24" s="1162"/>
      <c r="AG24" s="1162"/>
      <c r="AH24" s="1162"/>
      <c r="AI24" s="1162"/>
      <c r="AJ24" s="1162"/>
      <c r="AK24" s="1162"/>
      <c r="AL24" s="1162"/>
      <c r="AM24" s="1162"/>
      <c r="AN24" s="1162"/>
      <c r="AO24" s="1162"/>
      <c r="AP24" s="1162"/>
      <c r="AQ24" s="1162"/>
      <c r="AR24" s="1162"/>
      <c r="AS24" s="1162"/>
      <c r="AT24" s="1162"/>
      <c r="AU24" s="1162"/>
      <c r="AV24" s="1162"/>
      <c r="AW24" s="1162"/>
      <c r="AX24" s="1162"/>
      <c r="AY24" s="1162"/>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61" t="s">
        <v>393</v>
      </c>
      <c r="B25" s="1161"/>
      <c r="C25" s="1161"/>
      <c r="D25" s="1161"/>
      <c r="E25" s="1161"/>
      <c r="F25" s="1161"/>
      <c r="G25" s="1161"/>
      <c r="H25" s="1161"/>
      <c r="I25" s="1161"/>
      <c r="J25" s="1161"/>
      <c r="K25" s="1161"/>
      <c r="L25" s="1161"/>
      <c r="M25" s="1161"/>
      <c r="N25" s="1161"/>
      <c r="O25" s="1161"/>
      <c r="P25" s="1161"/>
      <c r="Q25" s="1161"/>
      <c r="R25" s="1161"/>
      <c r="S25" s="1161"/>
      <c r="T25" s="1161"/>
      <c r="U25" s="1161"/>
      <c r="V25" s="1161"/>
      <c r="W25" s="1161"/>
      <c r="X25" s="1161"/>
      <c r="Y25" s="1161"/>
      <c r="Z25" s="1161"/>
      <c r="AA25" s="1161"/>
      <c r="AB25" s="1161"/>
      <c r="AC25" s="1161"/>
      <c r="AD25" s="1161"/>
      <c r="AE25" s="1161"/>
      <c r="AF25" s="1161"/>
      <c r="AG25" s="1161"/>
      <c r="AH25" s="1161"/>
      <c r="AI25" s="1161"/>
      <c r="AJ25" s="1161"/>
      <c r="AK25" s="1161"/>
      <c r="AL25" s="1161"/>
      <c r="AM25" s="1161"/>
      <c r="AN25" s="1161"/>
      <c r="AO25" s="1161"/>
      <c r="AP25" s="1161"/>
      <c r="AQ25" s="1161"/>
      <c r="AR25" s="1161"/>
      <c r="AS25" s="1161"/>
      <c r="AT25" s="1161"/>
      <c r="AU25" s="1161"/>
      <c r="AV25" s="1161"/>
      <c r="AW25" s="1161"/>
      <c r="AX25" s="1161"/>
      <c r="AY25" s="1161"/>
      <c r="AZ25" s="1161"/>
      <c r="BA25" s="1161"/>
      <c r="BB25" s="1161"/>
      <c r="BC25" s="1161"/>
      <c r="BD25" s="1161"/>
      <c r="BE25" s="1161"/>
      <c r="BF25" s="1161"/>
      <c r="BG25" s="1161"/>
      <c r="BH25" s="1161"/>
      <c r="BI25" s="1161"/>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7" t="s">
        <v>397</v>
      </c>
      <c r="AG26" s="1103"/>
      <c r="AH26" s="1103"/>
      <c r="AI26" s="1103"/>
      <c r="AJ26" s="1158"/>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9"/>
      <c r="AG27" s="1106"/>
      <c r="AH27" s="1106"/>
      <c r="AI27" s="1106"/>
      <c r="AJ27" s="1160"/>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8" t="s">
        <v>402</v>
      </c>
      <c r="C28" s="1149"/>
      <c r="D28" s="1149"/>
      <c r="E28" s="1149"/>
      <c r="F28" s="1149"/>
      <c r="G28" s="1149"/>
      <c r="H28" s="1149"/>
      <c r="I28" s="1149"/>
      <c r="J28" s="1149"/>
      <c r="K28" s="1149"/>
      <c r="L28" s="1149"/>
      <c r="M28" s="1149"/>
      <c r="N28" s="1149"/>
      <c r="O28" s="1149"/>
      <c r="P28" s="1150"/>
      <c r="Q28" s="1151">
        <v>355</v>
      </c>
      <c r="R28" s="1152"/>
      <c r="S28" s="1152"/>
      <c r="T28" s="1152"/>
      <c r="U28" s="1152"/>
      <c r="V28" s="1152">
        <v>340</v>
      </c>
      <c r="W28" s="1152"/>
      <c r="X28" s="1152"/>
      <c r="Y28" s="1152"/>
      <c r="Z28" s="1152"/>
      <c r="AA28" s="1152">
        <v>15</v>
      </c>
      <c r="AB28" s="1152"/>
      <c r="AC28" s="1152"/>
      <c r="AD28" s="1152"/>
      <c r="AE28" s="1153"/>
      <c r="AF28" s="1154">
        <v>15</v>
      </c>
      <c r="AG28" s="1152"/>
      <c r="AH28" s="1152"/>
      <c r="AI28" s="1152"/>
      <c r="AJ28" s="1155"/>
      <c r="AK28" s="1156">
        <v>22</v>
      </c>
      <c r="AL28" s="1144"/>
      <c r="AM28" s="1144"/>
      <c r="AN28" s="1144"/>
      <c r="AO28" s="1144"/>
      <c r="AP28" s="1144" t="s">
        <v>584</v>
      </c>
      <c r="AQ28" s="1144"/>
      <c r="AR28" s="1144"/>
      <c r="AS28" s="1144"/>
      <c r="AT28" s="1144"/>
      <c r="AU28" s="1144" t="s">
        <v>584</v>
      </c>
      <c r="AV28" s="1144"/>
      <c r="AW28" s="1144"/>
      <c r="AX28" s="1144"/>
      <c r="AY28" s="1144"/>
      <c r="AZ28" s="1145" t="s">
        <v>584</v>
      </c>
      <c r="BA28" s="1145"/>
      <c r="BB28" s="1145"/>
      <c r="BC28" s="1145"/>
      <c r="BD28" s="1145"/>
      <c r="BE28" s="1146"/>
      <c r="BF28" s="1146"/>
      <c r="BG28" s="1146"/>
      <c r="BH28" s="1146"/>
      <c r="BI28" s="1147"/>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38">
        <v>42</v>
      </c>
      <c r="R29" s="1139"/>
      <c r="S29" s="1139"/>
      <c r="T29" s="1139"/>
      <c r="U29" s="1139"/>
      <c r="V29" s="1139">
        <v>42</v>
      </c>
      <c r="W29" s="1139"/>
      <c r="X29" s="1139"/>
      <c r="Y29" s="1139"/>
      <c r="Z29" s="1139"/>
      <c r="AA29" s="1139">
        <v>0</v>
      </c>
      <c r="AB29" s="1139"/>
      <c r="AC29" s="1139"/>
      <c r="AD29" s="1139"/>
      <c r="AE29" s="1140"/>
      <c r="AF29" s="1114">
        <v>0</v>
      </c>
      <c r="AG29" s="1115"/>
      <c r="AH29" s="1115"/>
      <c r="AI29" s="1115"/>
      <c r="AJ29" s="1116"/>
      <c r="AK29" s="1075">
        <v>10</v>
      </c>
      <c r="AL29" s="1066"/>
      <c r="AM29" s="1066"/>
      <c r="AN29" s="1066"/>
      <c r="AO29" s="1066"/>
      <c r="AP29" s="1066" t="s">
        <v>584</v>
      </c>
      <c r="AQ29" s="1066"/>
      <c r="AR29" s="1066"/>
      <c r="AS29" s="1066"/>
      <c r="AT29" s="1066"/>
      <c r="AU29" s="1066" t="s">
        <v>584</v>
      </c>
      <c r="AV29" s="1066"/>
      <c r="AW29" s="1066"/>
      <c r="AX29" s="1066"/>
      <c r="AY29" s="1066"/>
      <c r="AZ29" s="1137" t="s">
        <v>584</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38">
        <v>108</v>
      </c>
      <c r="R30" s="1139"/>
      <c r="S30" s="1139"/>
      <c r="T30" s="1139"/>
      <c r="U30" s="1139"/>
      <c r="V30" s="1139">
        <v>85</v>
      </c>
      <c r="W30" s="1139"/>
      <c r="X30" s="1139"/>
      <c r="Y30" s="1139"/>
      <c r="Z30" s="1139"/>
      <c r="AA30" s="1139">
        <v>23</v>
      </c>
      <c r="AB30" s="1139"/>
      <c r="AC30" s="1139"/>
      <c r="AD30" s="1139"/>
      <c r="AE30" s="1140"/>
      <c r="AF30" s="1114">
        <v>29</v>
      </c>
      <c r="AG30" s="1115"/>
      <c r="AH30" s="1115"/>
      <c r="AI30" s="1115"/>
      <c r="AJ30" s="1116"/>
      <c r="AK30" s="1075">
        <v>56</v>
      </c>
      <c r="AL30" s="1066"/>
      <c r="AM30" s="1066"/>
      <c r="AN30" s="1066"/>
      <c r="AO30" s="1066"/>
      <c r="AP30" s="1066">
        <v>459</v>
      </c>
      <c r="AQ30" s="1066"/>
      <c r="AR30" s="1066"/>
      <c r="AS30" s="1066"/>
      <c r="AT30" s="1066"/>
      <c r="AU30" s="1066">
        <v>177</v>
      </c>
      <c r="AV30" s="1066"/>
      <c r="AW30" s="1066"/>
      <c r="AX30" s="1066"/>
      <c r="AY30" s="1066"/>
      <c r="AZ30" s="1137" t="s">
        <v>584</v>
      </c>
      <c r="BA30" s="1137"/>
      <c r="BB30" s="1137"/>
      <c r="BC30" s="1137"/>
      <c r="BD30" s="1137"/>
      <c r="BE30" s="1127" t="s">
        <v>405</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406</v>
      </c>
      <c r="C31" s="1133"/>
      <c r="D31" s="1133"/>
      <c r="E31" s="1133"/>
      <c r="F31" s="1133"/>
      <c r="G31" s="1133"/>
      <c r="H31" s="1133"/>
      <c r="I31" s="1133"/>
      <c r="J31" s="1133"/>
      <c r="K31" s="1133"/>
      <c r="L31" s="1133"/>
      <c r="M31" s="1133"/>
      <c r="N31" s="1133"/>
      <c r="O31" s="1133"/>
      <c r="P31" s="1134"/>
      <c r="Q31" s="1138">
        <v>208</v>
      </c>
      <c r="R31" s="1139"/>
      <c r="S31" s="1139"/>
      <c r="T31" s="1139"/>
      <c r="U31" s="1139"/>
      <c r="V31" s="1139">
        <v>147</v>
      </c>
      <c r="W31" s="1139"/>
      <c r="X31" s="1139"/>
      <c r="Y31" s="1139"/>
      <c r="Z31" s="1139"/>
      <c r="AA31" s="1139">
        <v>61</v>
      </c>
      <c r="AB31" s="1139"/>
      <c r="AC31" s="1139"/>
      <c r="AD31" s="1139"/>
      <c r="AE31" s="1140"/>
      <c r="AF31" s="1114">
        <v>12</v>
      </c>
      <c r="AG31" s="1115"/>
      <c r="AH31" s="1115"/>
      <c r="AI31" s="1115"/>
      <c r="AJ31" s="1116"/>
      <c r="AK31" s="1075">
        <v>139</v>
      </c>
      <c r="AL31" s="1066"/>
      <c r="AM31" s="1066"/>
      <c r="AN31" s="1066"/>
      <c r="AO31" s="1066"/>
      <c r="AP31" s="1066">
        <v>1245</v>
      </c>
      <c r="AQ31" s="1066"/>
      <c r="AR31" s="1066"/>
      <c r="AS31" s="1066"/>
      <c r="AT31" s="1066"/>
      <c r="AU31" s="1066">
        <v>1245</v>
      </c>
      <c r="AV31" s="1066"/>
      <c r="AW31" s="1066"/>
      <c r="AX31" s="1066"/>
      <c r="AY31" s="1066"/>
      <c r="AZ31" s="1137" t="s">
        <v>584</v>
      </c>
      <c r="BA31" s="1137"/>
      <c r="BB31" s="1137"/>
      <c r="BC31" s="1137"/>
      <c r="BD31" s="1137"/>
      <c r="BE31" s="1127" t="s">
        <v>407</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605</v>
      </c>
      <c r="C32" s="1133"/>
      <c r="D32" s="1133"/>
      <c r="E32" s="1133"/>
      <c r="F32" s="1133"/>
      <c r="G32" s="1133"/>
      <c r="H32" s="1133"/>
      <c r="I32" s="1133"/>
      <c r="J32" s="1133"/>
      <c r="K32" s="1133"/>
      <c r="L32" s="1133"/>
      <c r="M32" s="1133"/>
      <c r="N32" s="1133"/>
      <c r="O32" s="1133"/>
      <c r="P32" s="1134"/>
      <c r="Q32" s="1138">
        <v>118</v>
      </c>
      <c r="R32" s="1139"/>
      <c r="S32" s="1139"/>
      <c r="T32" s="1139"/>
      <c r="U32" s="1139"/>
      <c r="V32" s="1139">
        <v>90</v>
      </c>
      <c r="W32" s="1139"/>
      <c r="X32" s="1139"/>
      <c r="Y32" s="1139"/>
      <c r="Z32" s="1139"/>
      <c r="AA32" s="1139">
        <v>28</v>
      </c>
      <c r="AB32" s="1139"/>
      <c r="AC32" s="1139"/>
      <c r="AD32" s="1139"/>
      <c r="AE32" s="1140"/>
      <c r="AF32" s="1114">
        <v>7</v>
      </c>
      <c r="AG32" s="1115"/>
      <c r="AH32" s="1115"/>
      <c r="AI32" s="1115"/>
      <c r="AJ32" s="1116"/>
      <c r="AK32" s="1075">
        <v>75</v>
      </c>
      <c r="AL32" s="1066"/>
      <c r="AM32" s="1066"/>
      <c r="AN32" s="1066"/>
      <c r="AO32" s="1066"/>
      <c r="AP32" s="1066">
        <v>806</v>
      </c>
      <c r="AQ32" s="1066"/>
      <c r="AR32" s="1066"/>
      <c r="AS32" s="1066"/>
      <c r="AT32" s="1066"/>
      <c r="AU32" s="1066">
        <v>806</v>
      </c>
      <c r="AV32" s="1066"/>
      <c r="AW32" s="1066"/>
      <c r="AX32" s="1066"/>
      <c r="AY32" s="1066"/>
      <c r="AZ32" s="1137" t="s">
        <v>584</v>
      </c>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601</v>
      </c>
      <c r="C33" s="1133"/>
      <c r="D33" s="1133"/>
      <c r="E33" s="1133"/>
      <c r="F33" s="1133"/>
      <c r="G33" s="1133"/>
      <c r="H33" s="1133"/>
      <c r="I33" s="1133"/>
      <c r="J33" s="1133"/>
      <c r="K33" s="1133"/>
      <c r="L33" s="1133"/>
      <c r="M33" s="1133"/>
      <c r="N33" s="1133"/>
      <c r="O33" s="1133"/>
      <c r="P33" s="1134"/>
      <c r="Q33" s="1138">
        <v>66</v>
      </c>
      <c r="R33" s="1139"/>
      <c r="S33" s="1139"/>
      <c r="T33" s="1139"/>
      <c r="U33" s="1139"/>
      <c r="V33" s="1139">
        <v>32</v>
      </c>
      <c r="W33" s="1139"/>
      <c r="X33" s="1139"/>
      <c r="Y33" s="1139"/>
      <c r="Z33" s="1139"/>
      <c r="AA33" s="1139">
        <v>34</v>
      </c>
      <c r="AB33" s="1139"/>
      <c r="AC33" s="1139"/>
      <c r="AD33" s="1139"/>
      <c r="AE33" s="1140"/>
      <c r="AF33" s="1114">
        <v>4</v>
      </c>
      <c r="AG33" s="1115"/>
      <c r="AH33" s="1115"/>
      <c r="AI33" s="1115"/>
      <c r="AJ33" s="1116"/>
      <c r="AK33" s="1075">
        <v>51</v>
      </c>
      <c r="AL33" s="1066"/>
      <c r="AM33" s="1066"/>
      <c r="AN33" s="1066"/>
      <c r="AO33" s="1066"/>
      <c r="AP33" s="1066">
        <v>218</v>
      </c>
      <c r="AQ33" s="1066"/>
      <c r="AR33" s="1066"/>
      <c r="AS33" s="1066"/>
      <c r="AT33" s="1066"/>
      <c r="AU33" s="1066">
        <v>218</v>
      </c>
      <c r="AV33" s="1066"/>
      <c r="AW33" s="1066"/>
      <c r="AX33" s="1066"/>
      <c r="AY33" s="1066"/>
      <c r="AZ33" s="1137" t="s">
        <v>584</v>
      </c>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602</v>
      </c>
      <c r="C34" s="1133"/>
      <c r="D34" s="1133"/>
      <c r="E34" s="1133"/>
      <c r="F34" s="1133"/>
      <c r="G34" s="1133"/>
      <c r="H34" s="1133"/>
      <c r="I34" s="1133"/>
      <c r="J34" s="1133"/>
      <c r="K34" s="1133"/>
      <c r="L34" s="1133"/>
      <c r="M34" s="1133"/>
      <c r="N34" s="1133"/>
      <c r="O34" s="1133"/>
      <c r="P34" s="1134"/>
      <c r="Q34" s="1142">
        <v>6</v>
      </c>
      <c r="R34" s="1115"/>
      <c r="S34" s="1115"/>
      <c r="T34" s="1115"/>
      <c r="U34" s="1143"/>
      <c r="V34" s="1140">
        <v>6</v>
      </c>
      <c r="W34" s="1115"/>
      <c r="X34" s="1115"/>
      <c r="Y34" s="1115"/>
      <c r="Z34" s="1143"/>
      <c r="AA34" s="1140">
        <v>0</v>
      </c>
      <c r="AB34" s="1115"/>
      <c r="AC34" s="1115"/>
      <c r="AD34" s="1115"/>
      <c r="AE34" s="1116"/>
      <c r="AF34" s="1114">
        <v>0</v>
      </c>
      <c r="AG34" s="1115"/>
      <c r="AH34" s="1115"/>
      <c r="AI34" s="1115"/>
      <c r="AJ34" s="1116"/>
      <c r="AK34" s="1141">
        <v>4</v>
      </c>
      <c r="AL34" s="1074"/>
      <c r="AM34" s="1074"/>
      <c r="AN34" s="1074"/>
      <c r="AO34" s="1075"/>
      <c r="AP34" s="1076">
        <v>105</v>
      </c>
      <c r="AQ34" s="1074"/>
      <c r="AR34" s="1074"/>
      <c r="AS34" s="1074"/>
      <c r="AT34" s="1075"/>
      <c r="AU34" s="1076">
        <v>105</v>
      </c>
      <c r="AV34" s="1074"/>
      <c r="AW34" s="1074"/>
      <c r="AX34" s="1074"/>
      <c r="AY34" s="1075"/>
      <c r="AZ34" s="1137" t="s">
        <v>584</v>
      </c>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603</v>
      </c>
      <c r="C35" s="1133"/>
      <c r="D35" s="1133"/>
      <c r="E35" s="1133"/>
      <c r="F35" s="1133"/>
      <c r="G35" s="1133"/>
      <c r="H35" s="1133"/>
      <c r="I35" s="1133"/>
      <c r="J35" s="1133"/>
      <c r="K35" s="1133"/>
      <c r="L35" s="1133"/>
      <c r="M35" s="1133"/>
      <c r="N35" s="1133"/>
      <c r="O35" s="1133"/>
      <c r="P35" s="1134"/>
      <c r="Q35" s="1142">
        <v>16</v>
      </c>
      <c r="R35" s="1115"/>
      <c r="S35" s="1115"/>
      <c r="T35" s="1115"/>
      <c r="U35" s="1143"/>
      <c r="V35" s="1140">
        <v>16</v>
      </c>
      <c r="W35" s="1115"/>
      <c r="X35" s="1115"/>
      <c r="Y35" s="1115"/>
      <c r="Z35" s="1143"/>
      <c r="AA35" s="1140">
        <v>0</v>
      </c>
      <c r="AB35" s="1115"/>
      <c r="AC35" s="1115"/>
      <c r="AD35" s="1115"/>
      <c r="AE35" s="1116"/>
      <c r="AF35" s="1114">
        <v>1</v>
      </c>
      <c r="AG35" s="1115"/>
      <c r="AH35" s="1115"/>
      <c r="AI35" s="1115"/>
      <c r="AJ35" s="1116"/>
      <c r="AK35" s="1141">
        <v>8</v>
      </c>
      <c r="AL35" s="1074"/>
      <c r="AM35" s="1074"/>
      <c r="AN35" s="1074"/>
      <c r="AO35" s="1075"/>
      <c r="AP35" s="1076">
        <v>102</v>
      </c>
      <c r="AQ35" s="1074"/>
      <c r="AR35" s="1074"/>
      <c r="AS35" s="1074"/>
      <c r="AT35" s="1075"/>
      <c r="AU35" s="1076">
        <v>102</v>
      </c>
      <c r="AV35" s="1074"/>
      <c r="AW35" s="1074"/>
      <c r="AX35" s="1074"/>
      <c r="AY35" s="1075"/>
      <c r="AZ35" s="1137" t="s">
        <v>584</v>
      </c>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604</v>
      </c>
      <c r="C36" s="1133"/>
      <c r="D36" s="1133"/>
      <c r="E36" s="1133"/>
      <c r="F36" s="1133"/>
      <c r="G36" s="1133"/>
      <c r="H36" s="1133"/>
      <c r="I36" s="1133"/>
      <c r="J36" s="1133"/>
      <c r="K36" s="1133"/>
      <c r="L36" s="1133"/>
      <c r="M36" s="1133"/>
      <c r="N36" s="1133"/>
      <c r="O36" s="1133"/>
      <c r="P36" s="1134"/>
      <c r="Q36" s="1142">
        <v>2</v>
      </c>
      <c r="R36" s="1115"/>
      <c r="S36" s="1115"/>
      <c r="T36" s="1115"/>
      <c r="U36" s="1143"/>
      <c r="V36" s="1140">
        <v>2</v>
      </c>
      <c r="W36" s="1115"/>
      <c r="X36" s="1115"/>
      <c r="Y36" s="1115"/>
      <c r="Z36" s="1143"/>
      <c r="AA36" s="1140">
        <v>0</v>
      </c>
      <c r="AB36" s="1115"/>
      <c r="AC36" s="1115"/>
      <c r="AD36" s="1115"/>
      <c r="AE36" s="1116"/>
      <c r="AF36" s="1114">
        <v>0</v>
      </c>
      <c r="AG36" s="1115"/>
      <c r="AH36" s="1115"/>
      <c r="AI36" s="1115"/>
      <c r="AJ36" s="1116"/>
      <c r="AK36" s="1141">
        <v>1</v>
      </c>
      <c r="AL36" s="1074"/>
      <c r="AM36" s="1074"/>
      <c r="AN36" s="1074"/>
      <c r="AO36" s="1075"/>
      <c r="AP36" s="1076">
        <v>14</v>
      </c>
      <c r="AQ36" s="1074"/>
      <c r="AR36" s="1074"/>
      <c r="AS36" s="1074"/>
      <c r="AT36" s="1075"/>
      <c r="AU36" s="1076">
        <v>14</v>
      </c>
      <c r="AV36" s="1074"/>
      <c r="AW36" s="1074"/>
      <c r="AX36" s="1074"/>
      <c r="AY36" s="1075"/>
      <c r="AZ36" s="1137" t="s">
        <v>584</v>
      </c>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389</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56</v>
      </c>
      <c r="AG63" s="1054"/>
      <c r="AH63" s="1054"/>
      <c r="AI63" s="1054"/>
      <c r="AJ63" s="1125"/>
      <c r="AK63" s="1126"/>
      <c r="AL63" s="1058"/>
      <c r="AM63" s="1058"/>
      <c r="AN63" s="1058"/>
      <c r="AO63" s="1058"/>
      <c r="AP63" s="1054">
        <v>1704</v>
      </c>
      <c r="AQ63" s="1054"/>
      <c r="AR63" s="1054"/>
      <c r="AS63" s="1054"/>
      <c r="AT63" s="1054"/>
      <c r="AU63" s="1054">
        <v>1422</v>
      </c>
      <c r="AV63" s="1054"/>
      <c r="AW63" s="1054"/>
      <c r="AX63" s="1054"/>
      <c r="AY63" s="1054"/>
      <c r="AZ63" s="1120"/>
      <c r="BA63" s="1120"/>
      <c r="BB63" s="1120"/>
      <c r="BC63" s="1120"/>
      <c r="BD63" s="1120"/>
      <c r="BE63" s="1055"/>
      <c r="BF63" s="1055"/>
      <c r="BG63" s="1055"/>
      <c r="BH63" s="1055"/>
      <c r="BI63" s="1056"/>
      <c r="BJ63" s="1121" t="s">
        <v>410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412</v>
      </c>
      <c r="B66" s="1091"/>
      <c r="C66" s="1091"/>
      <c r="D66" s="1091"/>
      <c r="E66" s="1091"/>
      <c r="F66" s="1091"/>
      <c r="G66" s="1091"/>
      <c r="H66" s="1091"/>
      <c r="I66" s="1091"/>
      <c r="J66" s="1091"/>
      <c r="K66" s="1091"/>
      <c r="L66" s="1091"/>
      <c r="M66" s="1091"/>
      <c r="N66" s="1091"/>
      <c r="O66" s="1091"/>
      <c r="P66" s="1092"/>
      <c r="Q66" s="1096" t="s">
        <v>394</v>
      </c>
      <c r="R66" s="1097"/>
      <c r="S66" s="1097"/>
      <c r="T66" s="1097"/>
      <c r="U66" s="1098"/>
      <c r="V66" s="1096" t="s">
        <v>413</v>
      </c>
      <c r="W66" s="1097"/>
      <c r="X66" s="1097"/>
      <c r="Y66" s="1097"/>
      <c r="Z66" s="1098"/>
      <c r="AA66" s="1096" t="s">
        <v>414</v>
      </c>
      <c r="AB66" s="1097"/>
      <c r="AC66" s="1097"/>
      <c r="AD66" s="1097"/>
      <c r="AE66" s="1098"/>
      <c r="AF66" s="1102" t="s">
        <v>415</v>
      </c>
      <c r="AG66" s="1103"/>
      <c r="AH66" s="1103"/>
      <c r="AI66" s="1103"/>
      <c r="AJ66" s="1104"/>
      <c r="AK66" s="1096" t="s">
        <v>398</v>
      </c>
      <c r="AL66" s="1091"/>
      <c r="AM66" s="1091"/>
      <c r="AN66" s="1091"/>
      <c r="AO66" s="1092"/>
      <c r="AP66" s="1096" t="s">
        <v>399</v>
      </c>
      <c r="AQ66" s="1097"/>
      <c r="AR66" s="1097"/>
      <c r="AS66" s="1097"/>
      <c r="AT66" s="1098"/>
      <c r="AU66" s="1096" t="s">
        <v>416</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585</v>
      </c>
      <c r="C68" s="1081"/>
      <c r="D68" s="1081"/>
      <c r="E68" s="1081"/>
      <c r="F68" s="1081"/>
      <c r="G68" s="1081"/>
      <c r="H68" s="1081"/>
      <c r="I68" s="1081"/>
      <c r="J68" s="1081"/>
      <c r="K68" s="1081"/>
      <c r="L68" s="1081"/>
      <c r="M68" s="1081"/>
      <c r="N68" s="1081"/>
      <c r="O68" s="1081"/>
      <c r="P68" s="1082"/>
      <c r="Q68" s="1083"/>
      <c r="R68" s="1077"/>
      <c r="S68" s="1077"/>
      <c r="T68" s="1077"/>
      <c r="U68" s="1077"/>
      <c r="V68" s="1077"/>
      <c r="W68" s="1077"/>
      <c r="X68" s="1077"/>
      <c r="Y68" s="1077"/>
      <c r="Z68" s="1077"/>
      <c r="AA68" s="1077"/>
      <c r="AB68" s="1077"/>
      <c r="AC68" s="1077"/>
      <c r="AD68" s="1077"/>
      <c r="AE68" s="1077"/>
      <c r="AF68" s="1077"/>
      <c r="AG68" s="1077"/>
      <c r="AH68" s="1077"/>
      <c r="AI68" s="1077"/>
      <c r="AJ68" s="1077"/>
      <c r="AK68" s="1077"/>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586</v>
      </c>
      <c r="C69" s="1070"/>
      <c r="D69" s="1070"/>
      <c r="E69" s="1070"/>
      <c r="F69" s="1070"/>
      <c r="G69" s="1070"/>
      <c r="H69" s="1070"/>
      <c r="I69" s="1070"/>
      <c r="J69" s="1070"/>
      <c r="K69" s="1070"/>
      <c r="L69" s="1070"/>
      <c r="M69" s="1070"/>
      <c r="N69" s="1070"/>
      <c r="O69" s="1070"/>
      <c r="P69" s="1071"/>
      <c r="Q69" s="1072">
        <v>5116</v>
      </c>
      <c r="R69" s="1066"/>
      <c r="S69" s="1066"/>
      <c r="T69" s="1066"/>
      <c r="U69" s="1066"/>
      <c r="V69" s="1066">
        <v>5008</v>
      </c>
      <c r="W69" s="1066"/>
      <c r="X69" s="1066"/>
      <c r="Y69" s="1066"/>
      <c r="Z69" s="1066"/>
      <c r="AA69" s="1066">
        <v>108</v>
      </c>
      <c r="AB69" s="1066"/>
      <c r="AC69" s="1066"/>
      <c r="AD69" s="1066"/>
      <c r="AE69" s="1066"/>
      <c r="AF69" s="1066">
        <v>34</v>
      </c>
      <c r="AG69" s="1066"/>
      <c r="AH69" s="1066"/>
      <c r="AI69" s="1066"/>
      <c r="AJ69" s="1066"/>
      <c r="AK69" s="1066">
        <v>77</v>
      </c>
      <c r="AL69" s="1066"/>
      <c r="AM69" s="1066"/>
      <c r="AN69" s="1066"/>
      <c r="AO69" s="1066"/>
      <c r="AP69" s="1066">
        <v>222</v>
      </c>
      <c r="AQ69" s="1066"/>
      <c r="AR69" s="1066"/>
      <c r="AS69" s="1066"/>
      <c r="AT69" s="1066"/>
      <c r="AU69" s="1066">
        <v>23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587</v>
      </c>
      <c r="C70" s="1070"/>
      <c r="D70" s="1070"/>
      <c r="E70" s="1070"/>
      <c r="F70" s="1070"/>
      <c r="G70" s="1070"/>
      <c r="H70" s="1070"/>
      <c r="I70" s="1070"/>
      <c r="J70" s="1070"/>
      <c r="K70" s="1070"/>
      <c r="L70" s="1070"/>
      <c r="M70" s="1070"/>
      <c r="N70" s="1070"/>
      <c r="O70" s="1070"/>
      <c r="P70" s="1071"/>
      <c r="Q70" s="1072">
        <v>134</v>
      </c>
      <c r="R70" s="1066"/>
      <c r="S70" s="1066"/>
      <c r="T70" s="1066"/>
      <c r="U70" s="1066"/>
      <c r="V70" s="1066">
        <v>129</v>
      </c>
      <c r="W70" s="1066"/>
      <c r="X70" s="1066"/>
      <c r="Y70" s="1066"/>
      <c r="Z70" s="1066"/>
      <c r="AA70" s="1066">
        <v>4</v>
      </c>
      <c r="AB70" s="1066"/>
      <c r="AC70" s="1066"/>
      <c r="AD70" s="1066"/>
      <c r="AE70" s="1066"/>
      <c r="AF70" s="1066">
        <v>124</v>
      </c>
      <c r="AG70" s="1066"/>
      <c r="AH70" s="1066"/>
      <c r="AI70" s="1066"/>
      <c r="AJ70" s="1066"/>
      <c r="AK70" s="1066" t="s">
        <v>606</v>
      </c>
      <c r="AL70" s="1066"/>
      <c r="AM70" s="1066"/>
      <c r="AN70" s="1066"/>
      <c r="AO70" s="1066"/>
      <c r="AP70" s="1066">
        <v>279</v>
      </c>
      <c r="AQ70" s="1066"/>
      <c r="AR70" s="1066"/>
      <c r="AS70" s="1066"/>
      <c r="AT70" s="1066"/>
      <c r="AU70" s="1066">
        <v>30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588</v>
      </c>
      <c r="C71" s="1070"/>
      <c r="D71" s="1070"/>
      <c r="E71" s="1070"/>
      <c r="F71" s="1070"/>
      <c r="G71" s="1070"/>
      <c r="H71" s="1070"/>
      <c r="I71" s="1070"/>
      <c r="J71" s="1070"/>
      <c r="K71" s="1070"/>
      <c r="L71" s="1070"/>
      <c r="M71" s="1070"/>
      <c r="N71" s="1070"/>
      <c r="O71" s="1070"/>
      <c r="P71" s="1071"/>
      <c r="Q71" s="1072">
        <v>4050</v>
      </c>
      <c r="R71" s="1066"/>
      <c r="S71" s="1066"/>
      <c r="T71" s="1066"/>
      <c r="U71" s="1066"/>
      <c r="V71" s="1066">
        <v>3926</v>
      </c>
      <c r="W71" s="1066"/>
      <c r="X71" s="1066"/>
      <c r="Y71" s="1066"/>
      <c r="Z71" s="1066"/>
      <c r="AA71" s="1066">
        <v>124</v>
      </c>
      <c r="AB71" s="1066"/>
      <c r="AC71" s="1066"/>
      <c r="AD71" s="1066"/>
      <c r="AE71" s="1066"/>
      <c r="AF71" s="1066">
        <v>14</v>
      </c>
      <c r="AG71" s="1066"/>
      <c r="AH71" s="1066"/>
      <c r="AI71" s="1066"/>
      <c r="AJ71" s="1066"/>
      <c r="AK71" s="1066">
        <v>38</v>
      </c>
      <c r="AL71" s="1066"/>
      <c r="AM71" s="1066"/>
      <c r="AN71" s="1066"/>
      <c r="AO71" s="1066"/>
      <c r="AP71" s="1066" t="s">
        <v>584</v>
      </c>
      <c r="AQ71" s="1066"/>
      <c r="AR71" s="1066"/>
      <c r="AS71" s="1066"/>
      <c r="AT71" s="1066"/>
      <c r="AU71" s="1066" t="s">
        <v>584</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589</v>
      </c>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586</v>
      </c>
      <c r="C73" s="1070"/>
      <c r="D73" s="1070"/>
      <c r="E73" s="1070"/>
      <c r="F73" s="1070"/>
      <c r="G73" s="1070"/>
      <c r="H73" s="1070"/>
      <c r="I73" s="1070"/>
      <c r="J73" s="1070"/>
      <c r="K73" s="1070"/>
      <c r="L73" s="1070"/>
      <c r="M73" s="1070"/>
      <c r="N73" s="1070"/>
      <c r="O73" s="1070"/>
      <c r="P73" s="1071"/>
      <c r="Q73" s="1072">
        <v>600</v>
      </c>
      <c r="R73" s="1066"/>
      <c r="S73" s="1066"/>
      <c r="T73" s="1066"/>
      <c r="U73" s="1066"/>
      <c r="V73" s="1066">
        <v>537</v>
      </c>
      <c r="W73" s="1066"/>
      <c r="X73" s="1066"/>
      <c r="Y73" s="1066"/>
      <c r="Z73" s="1066"/>
      <c r="AA73" s="1066">
        <v>63</v>
      </c>
      <c r="AB73" s="1066"/>
      <c r="AC73" s="1066"/>
      <c r="AD73" s="1066"/>
      <c r="AE73" s="1066"/>
      <c r="AF73" s="1066">
        <v>63</v>
      </c>
      <c r="AG73" s="1066"/>
      <c r="AH73" s="1066"/>
      <c r="AI73" s="1066"/>
      <c r="AJ73" s="1066"/>
      <c r="AK73" s="1066">
        <v>127</v>
      </c>
      <c r="AL73" s="1066"/>
      <c r="AM73" s="1066"/>
      <c r="AN73" s="1066"/>
      <c r="AO73" s="1066"/>
      <c r="AP73" s="1066" t="s">
        <v>584</v>
      </c>
      <c r="AQ73" s="1066"/>
      <c r="AR73" s="1066"/>
      <c r="AS73" s="1066"/>
      <c r="AT73" s="1066"/>
      <c r="AU73" s="1066" t="s">
        <v>584</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590</v>
      </c>
      <c r="C74" s="1070"/>
      <c r="D74" s="1070"/>
      <c r="E74" s="1070"/>
      <c r="F74" s="1070"/>
      <c r="G74" s="1070"/>
      <c r="H74" s="1070"/>
      <c r="I74" s="1070"/>
      <c r="J74" s="1070"/>
      <c r="K74" s="1070"/>
      <c r="L74" s="1070"/>
      <c r="M74" s="1070"/>
      <c r="N74" s="1070"/>
      <c r="O74" s="1070"/>
      <c r="P74" s="1071"/>
      <c r="Q74" s="1072">
        <v>296986</v>
      </c>
      <c r="R74" s="1066"/>
      <c r="S74" s="1066"/>
      <c r="T74" s="1066"/>
      <c r="U74" s="1066"/>
      <c r="V74" s="1066">
        <v>274820</v>
      </c>
      <c r="W74" s="1066"/>
      <c r="X74" s="1066"/>
      <c r="Y74" s="1066"/>
      <c r="Z74" s="1066"/>
      <c r="AA74" s="1066">
        <v>22166</v>
      </c>
      <c r="AB74" s="1066"/>
      <c r="AC74" s="1066"/>
      <c r="AD74" s="1066"/>
      <c r="AE74" s="1066"/>
      <c r="AF74" s="1066">
        <v>22166</v>
      </c>
      <c r="AG74" s="1066"/>
      <c r="AH74" s="1066"/>
      <c r="AI74" s="1066"/>
      <c r="AJ74" s="1066"/>
      <c r="AK74" s="1066">
        <v>255</v>
      </c>
      <c r="AL74" s="1066"/>
      <c r="AM74" s="1066"/>
      <c r="AN74" s="1066"/>
      <c r="AO74" s="1066"/>
      <c r="AP74" s="1066" t="s">
        <v>584</v>
      </c>
      <c r="AQ74" s="1066"/>
      <c r="AR74" s="1066"/>
      <c r="AS74" s="1066"/>
      <c r="AT74" s="1066"/>
      <c r="AU74" s="1066" t="s">
        <v>584</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591</v>
      </c>
      <c r="C75" s="1070"/>
      <c r="D75" s="1070"/>
      <c r="E75" s="1070"/>
      <c r="F75" s="1070"/>
      <c r="G75" s="1070"/>
      <c r="H75" s="1070"/>
      <c r="I75" s="1070"/>
      <c r="J75" s="1070"/>
      <c r="K75" s="1070"/>
      <c r="L75" s="1070"/>
      <c r="M75" s="1070"/>
      <c r="N75" s="1070"/>
      <c r="O75" s="1070"/>
      <c r="P75" s="1071"/>
      <c r="Q75" s="1073">
        <v>36</v>
      </c>
      <c r="R75" s="1074"/>
      <c r="S75" s="1074"/>
      <c r="T75" s="1074"/>
      <c r="U75" s="1075"/>
      <c r="V75" s="1076">
        <v>31</v>
      </c>
      <c r="W75" s="1074"/>
      <c r="X75" s="1074"/>
      <c r="Y75" s="1074"/>
      <c r="Z75" s="1075"/>
      <c r="AA75" s="1076">
        <v>5</v>
      </c>
      <c r="AB75" s="1074"/>
      <c r="AC75" s="1074"/>
      <c r="AD75" s="1074"/>
      <c r="AE75" s="1075"/>
      <c r="AF75" s="1076">
        <v>4</v>
      </c>
      <c r="AG75" s="1074"/>
      <c r="AH75" s="1074"/>
      <c r="AI75" s="1074"/>
      <c r="AJ75" s="1075"/>
      <c r="AK75" s="1076">
        <v>15</v>
      </c>
      <c r="AL75" s="1074"/>
      <c r="AM75" s="1074"/>
      <c r="AN75" s="1074"/>
      <c r="AO75" s="1075"/>
      <c r="AP75" s="1066" t="s">
        <v>584</v>
      </c>
      <c r="AQ75" s="1066"/>
      <c r="AR75" s="1066"/>
      <c r="AS75" s="1066"/>
      <c r="AT75" s="1066"/>
      <c r="AU75" s="1066" t="s">
        <v>584</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592</v>
      </c>
      <c r="C76" s="1070"/>
      <c r="D76" s="1070"/>
      <c r="E76" s="1070"/>
      <c r="F76" s="1070"/>
      <c r="G76" s="1070"/>
      <c r="H76" s="1070"/>
      <c r="I76" s="1070"/>
      <c r="J76" s="1070"/>
      <c r="K76" s="1070"/>
      <c r="L76" s="1070"/>
      <c r="M76" s="1070"/>
      <c r="N76" s="1070"/>
      <c r="O76" s="1070"/>
      <c r="P76" s="1071"/>
      <c r="Q76" s="1073">
        <v>1291</v>
      </c>
      <c r="R76" s="1074"/>
      <c r="S76" s="1074"/>
      <c r="T76" s="1074"/>
      <c r="U76" s="1075"/>
      <c r="V76" s="1076">
        <v>1258</v>
      </c>
      <c r="W76" s="1074"/>
      <c r="X76" s="1074"/>
      <c r="Y76" s="1074"/>
      <c r="Z76" s="1075"/>
      <c r="AA76" s="1076">
        <v>33</v>
      </c>
      <c r="AB76" s="1074"/>
      <c r="AC76" s="1074"/>
      <c r="AD76" s="1074"/>
      <c r="AE76" s="1075"/>
      <c r="AF76" s="1076">
        <v>33</v>
      </c>
      <c r="AG76" s="1074"/>
      <c r="AH76" s="1074"/>
      <c r="AI76" s="1074"/>
      <c r="AJ76" s="1075"/>
      <c r="AK76" s="1076">
        <v>95</v>
      </c>
      <c r="AL76" s="1074"/>
      <c r="AM76" s="1074"/>
      <c r="AN76" s="1074"/>
      <c r="AO76" s="1075"/>
      <c r="AP76" s="1066" t="s">
        <v>584</v>
      </c>
      <c r="AQ76" s="1066"/>
      <c r="AR76" s="1066"/>
      <c r="AS76" s="1066"/>
      <c r="AT76" s="1066"/>
      <c r="AU76" s="1066" t="s">
        <v>584</v>
      </c>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593</v>
      </c>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586</v>
      </c>
      <c r="C78" s="1070"/>
      <c r="D78" s="1070"/>
      <c r="E78" s="1070"/>
      <c r="F78" s="1070"/>
      <c r="G78" s="1070"/>
      <c r="H78" s="1070"/>
      <c r="I78" s="1070"/>
      <c r="J78" s="1070"/>
      <c r="K78" s="1070"/>
      <c r="L78" s="1070"/>
      <c r="M78" s="1070"/>
      <c r="N78" s="1070"/>
      <c r="O78" s="1070"/>
      <c r="P78" s="1071"/>
      <c r="Q78" s="1072">
        <v>6467</v>
      </c>
      <c r="R78" s="1066"/>
      <c r="S78" s="1066"/>
      <c r="T78" s="1066"/>
      <c r="U78" s="1066"/>
      <c r="V78" s="1066">
        <v>5925</v>
      </c>
      <c r="W78" s="1066"/>
      <c r="X78" s="1066"/>
      <c r="Y78" s="1066"/>
      <c r="Z78" s="1066"/>
      <c r="AA78" s="1066">
        <v>542</v>
      </c>
      <c r="AB78" s="1066"/>
      <c r="AC78" s="1066"/>
      <c r="AD78" s="1066"/>
      <c r="AE78" s="1066"/>
      <c r="AF78" s="1066">
        <v>550</v>
      </c>
      <c r="AG78" s="1066"/>
      <c r="AH78" s="1066"/>
      <c r="AI78" s="1066"/>
      <c r="AJ78" s="1066"/>
      <c r="AK78" s="1066">
        <v>0</v>
      </c>
      <c r="AL78" s="1066"/>
      <c r="AM78" s="1066"/>
      <c r="AN78" s="1066"/>
      <c r="AO78" s="1066"/>
      <c r="AP78" s="1066" t="s">
        <v>584</v>
      </c>
      <c r="AQ78" s="1066"/>
      <c r="AR78" s="1066"/>
      <c r="AS78" s="1066"/>
      <c r="AT78" s="1066"/>
      <c r="AU78" s="1066" t="s">
        <v>584</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594</v>
      </c>
      <c r="C79" s="1070"/>
      <c r="D79" s="1070"/>
      <c r="E79" s="1070"/>
      <c r="F79" s="1070"/>
      <c r="G79" s="1070"/>
      <c r="H79" s="1070"/>
      <c r="I79" s="1070"/>
      <c r="J79" s="1070"/>
      <c r="K79" s="1070"/>
      <c r="L79" s="1070"/>
      <c r="M79" s="1070"/>
      <c r="N79" s="1070"/>
      <c r="O79" s="1070"/>
      <c r="P79" s="1071"/>
      <c r="Q79" s="1072">
        <v>15</v>
      </c>
      <c r="R79" s="1066"/>
      <c r="S79" s="1066"/>
      <c r="T79" s="1066"/>
      <c r="U79" s="1066"/>
      <c r="V79" s="1066">
        <v>6</v>
      </c>
      <c r="W79" s="1066"/>
      <c r="X79" s="1066"/>
      <c r="Y79" s="1066"/>
      <c r="Z79" s="1066"/>
      <c r="AA79" s="1066">
        <v>9</v>
      </c>
      <c r="AB79" s="1066"/>
      <c r="AC79" s="1066"/>
      <c r="AD79" s="1066"/>
      <c r="AE79" s="1066"/>
      <c r="AF79" s="1066">
        <v>1</v>
      </c>
      <c r="AG79" s="1066"/>
      <c r="AH79" s="1066"/>
      <c r="AI79" s="1066"/>
      <c r="AJ79" s="1066"/>
      <c r="AK79" s="1066">
        <v>10</v>
      </c>
      <c r="AL79" s="1066"/>
      <c r="AM79" s="1066"/>
      <c r="AN79" s="1066"/>
      <c r="AO79" s="1066"/>
      <c r="AP79" s="1066" t="s">
        <v>584</v>
      </c>
      <c r="AQ79" s="1066"/>
      <c r="AR79" s="1066"/>
      <c r="AS79" s="1066"/>
      <c r="AT79" s="1066"/>
      <c r="AU79" s="1066" t="s">
        <v>584</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595</v>
      </c>
      <c r="C80" s="1070"/>
      <c r="D80" s="1070"/>
      <c r="E80" s="1070"/>
      <c r="F80" s="1070"/>
      <c r="G80" s="1070"/>
      <c r="H80" s="1070"/>
      <c r="I80" s="1070"/>
      <c r="J80" s="1070"/>
      <c r="K80" s="1070"/>
      <c r="L80" s="1070"/>
      <c r="M80" s="1070"/>
      <c r="N80" s="1070"/>
      <c r="O80" s="1070"/>
      <c r="P80" s="1071"/>
      <c r="Q80" s="1072">
        <v>195</v>
      </c>
      <c r="R80" s="1066"/>
      <c r="S80" s="1066"/>
      <c r="T80" s="1066"/>
      <c r="U80" s="1066"/>
      <c r="V80" s="1066">
        <v>186</v>
      </c>
      <c r="W80" s="1066"/>
      <c r="X80" s="1066"/>
      <c r="Y80" s="1066"/>
      <c r="Z80" s="1066"/>
      <c r="AA80" s="1066">
        <v>9</v>
      </c>
      <c r="AB80" s="1066"/>
      <c r="AC80" s="1066"/>
      <c r="AD80" s="1066"/>
      <c r="AE80" s="1066"/>
      <c r="AF80" s="1066">
        <v>9</v>
      </c>
      <c r="AG80" s="1066"/>
      <c r="AH80" s="1066"/>
      <c r="AI80" s="1066"/>
      <c r="AJ80" s="1066"/>
      <c r="AK80" s="1066" t="s">
        <v>607</v>
      </c>
      <c r="AL80" s="1066"/>
      <c r="AM80" s="1066"/>
      <c r="AN80" s="1066"/>
      <c r="AO80" s="1066"/>
      <c r="AP80" s="1066" t="s">
        <v>584</v>
      </c>
      <c r="AQ80" s="1066"/>
      <c r="AR80" s="1066"/>
      <c r="AS80" s="1066"/>
      <c r="AT80" s="1066"/>
      <c r="AU80" s="1066" t="s">
        <v>584</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596</v>
      </c>
      <c r="C81" s="1070"/>
      <c r="D81" s="1070"/>
      <c r="E81" s="1070"/>
      <c r="F81" s="1070"/>
      <c r="G81" s="1070"/>
      <c r="H81" s="1070"/>
      <c r="I81" s="1070"/>
      <c r="J81" s="1070"/>
      <c r="K81" s="1070"/>
      <c r="L81" s="1070"/>
      <c r="M81" s="1070"/>
      <c r="N81" s="1070"/>
      <c r="O81" s="1070"/>
      <c r="P81" s="1071"/>
      <c r="Q81" s="1072">
        <v>4824</v>
      </c>
      <c r="R81" s="1066"/>
      <c r="S81" s="1066"/>
      <c r="T81" s="1066"/>
      <c r="U81" s="1066"/>
      <c r="V81" s="1066">
        <v>4603</v>
      </c>
      <c r="W81" s="1066"/>
      <c r="X81" s="1066"/>
      <c r="Y81" s="1066"/>
      <c r="Z81" s="1066"/>
      <c r="AA81" s="1066">
        <v>222</v>
      </c>
      <c r="AB81" s="1066"/>
      <c r="AC81" s="1066"/>
      <c r="AD81" s="1066"/>
      <c r="AE81" s="1066"/>
      <c r="AF81" s="1066">
        <v>222</v>
      </c>
      <c r="AG81" s="1066"/>
      <c r="AH81" s="1066"/>
      <c r="AI81" s="1066"/>
      <c r="AJ81" s="1066"/>
      <c r="AK81" s="1066" t="s">
        <v>608</v>
      </c>
      <c r="AL81" s="1066"/>
      <c r="AM81" s="1066"/>
      <c r="AN81" s="1066"/>
      <c r="AO81" s="1066"/>
      <c r="AP81" s="1066">
        <v>86</v>
      </c>
      <c r="AQ81" s="1066"/>
      <c r="AR81" s="1066"/>
      <c r="AS81" s="1066"/>
      <c r="AT81" s="1066"/>
      <c r="AU81" s="1066">
        <v>12</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389</v>
      </c>
      <c r="B88" s="1039" t="s">
        <v>417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23220</v>
      </c>
      <c r="AG88" s="1054"/>
      <c r="AH88" s="1054"/>
      <c r="AI88" s="1054"/>
      <c r="AJ88" s="1054"/>
      <c r="AK88" s="1058"/>
      <c r="AL88" s="1058"/>
      <c r="AM88" s="1058"/>
      <c r="AN88" s="1058"/>
      <c r="AO88" s="1058"/>
      <c r="AP88" s="1054">
        <v>587</v>
      </c>
      <c r="AQ88" s="1054"/>
      <c r="AR88" s="1054"/>
      <c r="AS88" s="1054"/>
      <c r="AT88" s="1054"/>
      <c r="AU88" s="1054">
        <v>65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418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13</v>
      </c>
      <c r="CS102" s="1046"/>
      <c r="CT102" s="1046"/>
      <c r="CU102" s="1046"/>
      <c r="CV102" s="1047"/>
      <c r="CW102" s="1045"/>
      <c r="CX102" s="1046"/>
      <c r="CY102" s="1046"/>
      <c r="CZ102" s="1046"/>
      <c r="DA102" s="1047"/>
      <c r="DB102" s="1045">
        <v>109</v>
      </c>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426</v>
      </c>
      <c r="AB109" s="989"/>
      <c r="AC109" s="989"/>
      <c r="AD109" s="989"/>
      <c r="AE109" s="990"/>
      <c r="AF109" s="991" t="s">
        <v>427</v>
      </c>
      <c r="AG109" s="989"/>
      <c r="AH109" s="989"/>
      <c r="AI109" s="989"/>
      <c r="AJ109" s="990"/>
      <c r="AK109" s="991" t="s">
        <v>305</v>
      </c>
      <c r="AL109" s="989"/>
      <c r="AM109" s="989"/>
      <c r="AN109" s="989"/>
      <c r="AO109" s="990"/>
      <c r="AP109" s="991" t="s">
        <v>428</v>
      </c>
      <c r="AQ109" s="989"/>
      <c r="AR109" s="989"/>
      <c r="AS109" s="989"/>
      <c r="AT109" s="1020"/>
      <c r="AU109" s="988" t="s">
        <v>425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426</v>
      </c>
      <c r="BR109" s="989"/>
      <c r="BS109" s="989"/>
      <c r="BT109" s="989"/>
      <c r="BU109" s="990"/>
      <c r="BV109" s="991" t="s">
        <v>427</v>
      </c>
      <c r="BW109" s="989"/>
      <c r="BX109" s="989"/>
      <c r="BY109" s="989"/>
      <c r="BZ109" s="990"/>
      <c r="CA109" s="991" t="s">
        <v>305</v>
      </c>
      <c r="CB109" s="989"/>
      <c r="CC109" s="989"/>
      <c r="CD109" s="989"/>
      <c r="CE109" s="990"/>
      <c r="CF109" s="1027" t="s">
        <v>428</v>
      </c>
      <c r="CG109" s="1027"/>
      <c r="CH109" s="1027"/>
      <c r="CI109" s="1027"/>
      <c r="CJ109" s="1027"/>
      <c r="CK109" s="991" t="s">
        <v>429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426</v>
      </c>
      <c r="DH109" s="989"/>
      <c r="DI109" s="989"/>
      <c r="DJ109" s="989"/>
      <c r="DK109" s="990"/>
      <c r="DL109" s="991" t="s">
        <v>427</v>
      </c>
      <c r="DM109" s="989"/>
      <c r="DN109" s="989"/>
      <c r="DO109" s="989"/>
      <c r="DP109" s="990"/>
      <c r="DQ109" s="991" t="s">
        <v>305</v>
      </c>
      <c r="DR109" s="989"/>
      <c r="DS109" s="989"/>
      <c r="DT109" s="989"/>
      <c r="DU109" s="990"/>
      <c r="DV109" s="991" t="s">
        <v>428</v>
      </c>
      <c r="DW109" s="989"/>
      <c r="DX109" s="989"/>
      <c r="DY109" s="989"/>
      <c r="DZ109" s="1020"/>
    </row>
    <row r="110" spans="1:131" s="248" customFormat="1" ht="26.25" customHeight="1" x14ac:dyDescent="0.15">
      <c r="A110" s="891" t="s">
        <v>430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372160</v>
      </c>
      <c r="AB110" s="982"/>
      <c r="AC110" s="982"/>
      <c r="AD110" s="982"/>
      <c r="AE110" s="983"/>
      <c r="AF110" s="984">
        <v>331025</v>
      </c>
      <c r="AG110" s="982"/>
      <c r="AH110" s="982"/>
      <c r="AI110" s="982"/>
      <c r="AJ110" s="983"/>
      <c r="AK110" s="984">
        <v>332046</v>
      </c>
      <c r="AL110" s="982"/>
      <c r="AM110" s="982"/>
      <c r="AN110" s="982"/>
      <c r="AO110" s="983"/>
      <c r="AP110" s="985">
        <v>20.8</v>
      </c>
      <c r="AQ110" s="986"/>
      <c r="AR110" s="986"/>
      <c r="AS110" s="986"/>
      <c r="AT110" s="987"/>
      <c r="AU110" s="1021" t="s">
        <v>73</v>
      </c>
      <c r="AV110" s="1022"/>
      <c r="AW110" s="1022"/>
      <c r="AX110" s="1022"/>
      <c r="AY110" s="1022"/>
      <c r="AZ110" s="947" t="s">
        <v>431</v>
      </c>
      <c r="BA110" s="892"/>
      <c r="BB110" s="892"/>
      <c r="BC110" s="892"/>
      <c r="BD110" s="892"/>
      <c r="BE110" s="892"/>
      <c r="BF110" s="892"/>
      <c r="BG110" s="892"/>
      <c r="BH110" s="892"/>
      <c r="BI110" s="892"/>
      <c r="BJ110" s="892"/>
      <c r="BK110" s="892"/>
      <c r="BL110" s="892"/>
      <c r="BM110" s="892"/>
      <c r="BN110" s="892"/>
      <c r="BO110" s="892"/>
      <c r="BP110" s="893"/>
      <c r="BQ110" s="948">
        <v>2612232</v>
      </c>
      <c r="BR110" s="929"/>
      <c r="BS110" s="929"/>
      <c r="BT110" s="929"/>
      <c r="BU110" s="929"/>
      <c r="BV110" s="929">
        <v>2683277</v>
      </c>
      <c r="BW110" s="929"/>
      <c r="BX110" s="929"/>
      <c r="BY110" s="929"/>
      <c r="BZ110" s="929"/>
      <c r="CA110" s="929">
        <v>2930073</v>
      </c>
      <c r="CB110" s="929"/>
      <c r="CC110" s="929"/>
      <c r="CD110" s="929"/>
      <c r="CE110" s="929"/>
      <c r="CF110" s="953">
        <v>183.4</v>
      </c>
      <c r="CG110" s="954"/>
      <c r="CH110" s="954"/>
      <c r="CI110" s="954"/>
      <c r="CJ110" s="954"/>
      <c r="CK110" s="1017" t="s">
        <v>432</v>
      </c>
      <c r="CL110" s="903"/>
      <c r="CM110" s="978" t="s">
        <v>433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391</v>
      </c>
      <c r="DH110" s="929"/>
      <c r="DI110" s="929"/>
      <c r="DJ110" s="929"/>
      <c r="DK110" s="929"/>
      <c r="DL110" s="929" t="s">
        <v>434</v>
      </c>
      <c r="DM110" s="929"/>
      <c r="DN110" s="929"/>
      <c r="DO110" s="929"/>
      <c r="DP110" s="929"/>
      <c r="DQ110" s="929" t="s">
        <v>391</v>
      </c>
      <c r="DR110" s="929"/>
      <c r="DS110" s="929"/>
      <c r="DT110" s="929"/>
      <c r="DU110" s="929"/>
      <c r="DV110" s="930" t="s">
        <v>435</v>
      </c>
      <c r="DW110" s="930"/>
      <c r="DX110" s="930"/>
      <c r="DY110" s="930"/>
      <c r="DZ110" s="931"/>
    </row>
    <row r="111" spans="1:131" s="248" customFormat="1" ht="26.25" customHeight="1" x14ac:dyDescent="0.15">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435</v>
      </c>
      <c r="AB111" s="1010"/>
      <c r="AC111" s="1010"/>
      <c r="AD111" s="1010"/>
      <c r="AE111" s="1011"/>
      <c r="AF111" s="1012" t="s">
        <v>410</v>
      </c>
      <c r="AG111" s="1010"/>
      <c r="AH111" s="1010"/>
      <c r="AI111" s="1010"/>
      <c r="AJ111" s="1011"/>
      <c r="AK111" s="1012" t="s">
        <v>410</v>
      </c>
      <c r="AL111" s="1010"/>
      <c r="AM111" s="1010"/>
      <c r="AN111" s="1010"/>
      <c r="AO111" s="1011"/>
      <c r="AP111" s="1013" t="s">
        <v>435</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t="s">
        <v>435</v>
      </c>
      <c r="BR111" s="901"/>
      <c r="BS111" s="901"/>
      <c r="BT111" s="901"/>
      <c r="BU111" s="901"/>
      <c r="BV111" s="901" t="s">
        <v>410</v>
      </c>
      <c r="BW111" s="901"/>
      <c r="BX111" s="901"/>
      <c r="BY111" s="901"/>
      <c r="BZ111" s="901"/>
      <c r="CA111" s="901" t="s">
        <v>435</v>
      </c>
      <c r="CB111" s="901"/>
      <c r="CC111" s="901"/>
      <c r="CD111" s="901"/>
      <c r="CE111" s="901"/>
      <c r="CF111" s="962" t="s">
        <v>435</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410</v>
      </c>
      <c r="DH111" s="901"/>
      <c r="DI111" s="901"/>
      <c r="DJ111" s="901"/>
      <c r="DK111" s="901"/>
      <c r="DL111" s="901" t="s">
        <v>391</v>
      </c>
      <c r="DM111" s="901"/>
      <c r="DN111" s="901"/>
      <c r="DO111" s="901"/>
      <c r="DP111" s="901"/>
      <c r="DQ111" s="901" t="s">
        <v>435</v>
      </c>
      <c r="DR111" s="901"/>
      <c r="DS111" s="901"/>
      <c r="DT111" s="901"/>
      <c r="DU111" s="901"/>
      <c r="DV111" s="878" t="s">
        <v>410</v>
      </c>
      <c r="DW111" s="878"/>
      <c r="DX111" s="878"/>
      <c r="DY111" s="878"/>
      <c r="DZ111" s="879"/>
    </row>
    <row r="112" spans="1:131" s="248" customFormat="1" ht="26.25" customHeight="1" x14ac:dyDescent="0.15">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435</v>
      </c>
      <c r="AB112" s="864"/>
      <c r="AC112" s="864"/>
      <c r="AD112" s="864"/>
      <c r="AE112" s="865"/>
      <c r="AF112" s="866" t="s">
        <v>435</v>
      </c>
      <c r="AG112" s="864"/>
      <c r="AH112" s="864"/>
      <c r="AI112" s="864"/>
      <c r="AJ112" s="865"/>
      <c r="AK112" s="866" t="s">
        <v>435</v>
      </c>
      <c r="AL112" s="864"/>
      <c r="AM112" s="864"/>
      <c r="AN112" s="864"/>
      <c r="AO112" s="865"/>
      <c r="AP112" s="911" t="s">
        <v>410</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v>1654785</v>
      </c>
      <c r="BR112" s="901"/>
      <c r="BS112" s="901"/>
      <c r="BT112" s="901"/>
      <c r="BU112" s="901"/>
      <c r="BV112" s="901">
        <v>1477291</v>
      </c>
      <c r="BW112" s="901"/>
      <c r="BX112" s="901"/>
      <c r="BY112" s="901"/>
      <c r="BZ112" s="901"/>
      <c r="CA112" s="901">
        <v>1514045</v>
      </c>
      <c r="CB112" s="901"/>
      <c r="CC112" s="901"/>
      <c r="CD112" s="901"/>
      <c r="CE112" s="901"/>
      <c r="CF112" s="962">
        <v>94.8</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434</v>
      </c>
      <c r="DH112" s="901"/>
      <c r="DI112" s="901"/>
      <c r="DJ112" s="901"/>
      <c r="DK112" s="901"/>
      <c r="DL112" s="901" t="s">
        <v>434</v>
      </c>
      <c r="DM112" s="901"/>
      <c r="DN112" s="901"/>
      <c r="DO112" s="901"/>
      <c r="DP112" s="901"/>
      <c r="DQ112" s="901" t="s">
        <v>435</v>
      </c>
      <c r="DR112" s="901"/>
      <c r="DS112" s="901"/>
      <c r="DT112" s="901"/>
      <c r="DU112" s="901"/>
      <c r="DV112" s="878" t="s">
        <v>410</v>
      </c>
      <c r="DW112" s="878"/>
      <c r="DX112" s="878"/>
      <c r="DY112" s="878"/>
      <c r="DZ112" s="879"/>
    </row>
    <row r="113" spans="1:130" s="248" customFormat="1" ht="26.25" customHeight="1" x14ac:dyDescent="0.15">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160621</v>
      </c>
      <c r="AB113" s="1010"/>
      <c r="AC113" s="1010"/>
      <c r="AD113" s="1010"/>
      <c r="AE113" s="1011"/>
      <c r="AF113" s="1012">
        <v>152609</v>
      </c>
      <c r="AG113" s="1010"/>
      <c r="AH113" s="1010"/>
      <c r="AI113" s="1010"/>
      <c r="AJ113" s="1011"/>
      <c r="AK113" s="1012">
        <v>152446</v>
      </c>
      <c r="AL113" s="1010"/>
      <c r="AM113" s="1010"/>
      <c r="AN113" s="1010"/>
      <c r="AO113" s="1011"/>
      <c r="AP113" s="1013">
        <v>9.5</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v>84394</v>
      </c>
      <c r="BR113" s="901"/>
      <c r="BS113" s="901"/>
      <c r="BT113" s="901"/>
      <c r="BU113" s="901"/>
      <c r="BV113" s="901">
        <v>76927</v>
      </c>
      <c r="BW113" s="901"/>
      <c r="BX113" s="901"/>
      <c r="BY113" s="901"/>
      <c r="BZ113" s="901"/>
      <c r="CA113" s="901">
        <v>65697</v>
      </c>
      <c r="CB113" s="901"/>
      <c r="CC113" s="901"/>
      <c r="CD113" s="901"/>
      <c r="CE113" s="901"/>
      <c r="CF113" s="962">
        <v>4.0999999999999996</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434</v>
      </c>
      <c r="DH113" s="864"/>
      <c r="DI113" s="864"/>
      <c r="DJ113" s="864"/>
      <c r="DK113" s="865"/>
      <c r="DL113" s="866" t="s">
        <v>410</v>
      </c>
      <c r="DM113" s="864"/>
      <c r="DN113" s="864"/>
      <c r="DO113" s="864"/>
      <c r="DP113" s="865"/>
      <c r="DQ113" s="866" t="s">
        <v>391</v>
      </c>
      <c r="DR113" s="864"/>
      <c r="DS113" s="864"/>
      <c r="DT113" s="864"/>
      <c r="DU113" s="865"/>
      <c r="DV113" s="911" t="s">
        <v>435</v>
      </c>
      <c r="DW113" s="912"/>
      <c r="DX113" s="912"/>
      <c r="DY113" s="912"/>
      <c r="DZ113" s="913"/>
    </row>
    <row r="114" spans="1:130" s="248" customFormat="1" ht="26.25" customHeight="1" x14ac:dyDescent="0.15">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11453</v>
      </c>
      <c r="AB114" s="864"/>
      <c r="AC114" s="864"/>
      <c r="AD114" s="864"/>
      <c r="AE114" s="865"/>
      <c r="AF114" s="866">
        <v>14056</v>
      </c>
      <c r="AG114" s="864"/>
      <c r="AH114" s="864"/>
      <c r="AI114" s="864"/>
      <c r="AJ114" s="865"/>
      <c r="AK114" s="866">
        <v>8965</v>
      </c>
      <c r="AL114" s="864"/>
      <c r="AM114" s="864"/>
      <c r="AN114" s="864"/>
      <c r="AO114" s="865"/>
      <c r="AP114" s="911">
        <v>0.6</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v>421819</v>
      </c>
      <c r="BR114" s="901"/>
      <c r="BS114" s="901"/>
      <c r="BT114" s="901"/>
      <c r="BU114" s="901"/>
      <c r="BV114" s="901">
        <v>443848</v>
      </c>
      <c r="BW114" s="901"/>
      <c r="BX114" s="901"/>
      <c r="BY114" s="901"/>
      <c r="BZ114" s="901"/>
      <c r="CA114" s="901">
        <v>383963</v>
      </c>
      <c r="CB114" s="901"/>
      <c r="CC114" s="901"/>
      <c r="CD114" s="901"/>
      <c r="CE114" s="901"/>
      <c r="CF114" s="962">
        <v>24</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410</v>
      </c>
      <c r="DH114" s="864"/>
      <c r="DI114" s="864"/>
      <c r="DJ114" s="864"/>
      <c r="DK114" s="865"/>
      <c r="DL114" s="866" t="s">
        <v>435</v>
      </c>
      <c r="DM114" s="864"/>
      <c r="DN114" s="864"/>
      <c r="DO114" s="864"/>
      <c r="DP114" s="865"/>
      <c r="DQ114" s="866" t="s">
        <v>435</v>
      </c>
      <c r="DR114" s="864"/>
      <c r="DS114" s="864"/>
      <c r="DT114" s="864"/>
      <c r="DU114" s="865"/>
      <c r="DV114" s="911" t="s">
        <v>434</v>
      </c>
      <c r="DW114" s="912"/>
      <c r="DX114" s="912"/>
      <c r="DY114" s="912"/>
      <c r="DZ114" s="913"/>
    </row>
    <row r="115" spans="1:130" s="248" customFormat="1" ht="26.25" customHeight="1" x14ac:dyDescent="0.15">
      <c r="A115" s="1005"/>
      <c r="B115" s="1006"/>
      <c r="C115" s="834" t="s">
        <v>449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1320</v>
      </c>
      <c r="AB115" s="1010"/>
      <c r="AC115" s="1010"/>
      <c r="AD115" s="1010"/>
      <c r="AE115" s="1011"/>
      <c r="AF115" s="1012">
        <v>1125</v>
      </c>
      <c r="AG115" s="1010"/>
      <c r="AH115" s="1010"/>
      <c r="AI115" s="1010"/>
      <c r="AJ115" s="1011"/>
      <c r="AK115" s="1012">
        <v>1592</v>
      </c>
      <c r="AL115" s="1010"/>
      <c r="AM115" s="1010"/>
      <c r="AN115" s="1010"/>
      <c r="AO115" s="1011"/>
      <c r="AP115" s="1013">
        <v>0.1</v>
      </c>
      <c r="AQ115" s="1014"/>
      <c r="AR115" s="1014"/>
      <c r="AS115" s="1014"/>
      <c r="AT115" s="1015"/>
      <c r="AU115" s="1023"/>
      <c r="AV115" s="1024"/>
      <c r="AW115" s="1024"/>
      <c r="AX115" s="1024"/>
      <c r="AY115" s="1024"/>
      <c r="AZ115" s="899" t="s">
        <v>450</v>
      </c>
      <c r="BA115" s="834"/>
      <c r="BB115" s="834"/>
      <c r="BC115" s="834"/>
      <c r="BD115" s="834"/>
      <c r="BE115" s="834"/>
      <c r="BF115" s="834"/>
      <c r="BG115" s="834"/>
      <c r="BH115" s="834"/>
      <c r="BI115" s="834"/>
      <c r="BJ115" s="834"/>
      <c r="BK115" s="834"/>
      <c r="BL115" s="834"/>
      <c r="BM115" s="834"/>
      <c r="BN115" s="834"/>
      <c r="BO115" s="834"/>
      <c r="BP115" s="835"/>
      <c r="BQ115" s="900" t="s">
        <v>435</v>
      </c>
      <c r="BR115" s="901"/>
      <c r="BS115" s="901"/>
      <c r="BT115" s="901"/>
      <c r="BU115" s="901"/>
      <c r="BV115" s="901" t="s">
        <v>410</v>
      </c>
      <c r="BW115" s="901"/>
      <c r="BX115" s="901"/>
      <c r="BY115" s="901"/>
      <c r="BZ115" s="901"/>
      <c r="CA115" s="901" t="s">
        <v>410</v>
      </c>
      <c r="CB115" s="901"/>
      <c r="CC115" s="901"/>
      <c r="CD115" s="901"/>
      <c r="CE115" s="901"/>
      <c r="CF115" s="962" t="s">
        <v>410</v>
      </c>
      <c r="CG115" s="963"/>
      <c r="CH115" s="963"/>
      <c r="CI115" s="963"/>
      <c r="CJ115" s="963"/>
      <c r="CK115" s="1018"/>
      <c r="CL115" s="905"/>
      <c r="CM115" s="899"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410</v>
      </c>
      <c r="DH115" s="864"/>
      <c r="DI115" s="864"/>
      <c r="DJ115" s="864"/>
      <c r="DK115" s="865"/>
      <c r="DL115" s="866" t="s">
        <v>410</v>
      </c>
      <c r="DM115" s="864"/>
      <c r="DN115" s="864"/>
      <c r="DO115" s="864"/>
      <c r="DP115" s="865"/>
      <c r="DQ115" s="866" t="s">
        <v>410</v>
      </c>
      <c r="DR115" s="864"/>
      <c r="DS115" s="864"/>
      <c r="DT115" s="864"/>
      <c r="DU115" s="865"/>
      <c r="DV115" s="911" t="s">
        <v>435</v>
      </c>
      <c r="DW115" s="912"/>
      <c r="DX115" s="912"/>
      <c r="DY115" s="912"/>
      <c r="DZ115" s="913"/>
    </row>
    <row r="116" spans="1:130" s="248" customFormat="1" ht="26.25" customHeight="1" x14ac:dyDescent="0.15">
      <c r="A116" s="1007"/>
      <c r="B116" s="1008"/>
      <c r="C116" s="967" t="s">
        <v>452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27</v>
      </c>
      <c r="AB116" s="864"/>
      <c r="AC116" s="864"/>
      <c r="AD116" s="864"/>
      <c r="AE116" s="865"/>
      <c r="AF116" s="866">
        <v>28</v>
      </c>
      <c r="AG116" s="864"/>
      <c r="AH116" s="864"/>
      <c r="AI116" s="864"/>
      <c r="AJ116" s="865"/>
      <c r="AK116" s="866">
        <v>53</v>
      </c>
      <c r="AL116" s="864"/>
      <c r="AM116" s="864"/>
      <c r="AN116" s="864"/>
      <c r="AO116" s="865"/>
      <c r="AP116" s="911">
        <v>0</v>
      </c>
      <c r="AQ116" s="912"/>
      <c r="AR116" s="912"/>
      <c r="AS116" s="912"/>
      <c r="AT116" s="913"/>
      <c r="AU116" s="1023"/>
      <c r="AV116" s="1024"/>
      <c r="AW116" s="1024"/>
      <c r="AX116" s="1024"/>
      <c r="AY116" s="1024"/>
      <c r="AZ116" s="950" t="s">
        <v>453</v>
      </c>
      <c r="BA116" s="951"/>
      <c r="BB116" s="951"/>
      <c r="BC116" s="951"/>
      <c r="BD116" s="951"/>
      <c r="BE116" s="951"/>
      <c r="BF116" s="951"/>
      <c r="BG116" s="951"/>
      <c r="BH116" s="951"/>
      <c r="BI116" s="951"/>
      <c r="BJ116" s="951"/>
      <c r="BK116" s="951"/>
      <c r="BL116" s="951"/>
      <c r="BM116" s="951"/>
      <c r="BN116" s="951"/>
      <c r="BO116" s="951"/>
      <c r="BP116" s="952"/>
      <c r="BQ116" s="900" t="s">
        <v>391</v>
      </c>
      <c r="BR116" s="901"/>
      <c r="BS116" s="901"/>
      <c r="BT116" s="901"/>
      <c r="BU116" s="901"/>
      <c r="BV116" s="901" t="s">
        <v>434</v>
      </c>
      <c r="BW116" s="901"/>
      <c r="BX116" s="901"/>
      <c r="BY116" s="901"/>
      <c r="BZ116" s="901"/>
      <c r="CA116" s="901" t="s">
        <v>391</v>
      </c>
      <c r="CB116" s="901"/>
      <c r="CC116" s="901"/>
      <c r="CD116" s="901"/>
      <c r="CE116" s="901"/>
      <c r="CF116" s="962" t="s">
        <v>410</v>
      </c>
      <c r="CG116" s="963"/>
      <c r="CH116" s="963"/>
      <c r="CI116" s="963"/>
      <c r="CJ116" s="963"/>
      <c r="CK116" s="1018"/>
      <c r="CL116" s="905"/>
      <c r="CM116" s="908" t="s">
        <v>454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410</v>
      </c>
      <c r="DH116" s="864"/>
      <c r="DI116" s="864"/>
      <c r="DJ116" s="864"/>
      <c r="DK116" s="865"/>
      <c r="DL116" s="866" t="s">
        <v>435</v>
      </c>
      <c r="DM116" s="864"/>
      <c r="DN116" s="864"/>
      <c r="DO116" s="864"/>
      <c r="DP116" s="865"/>
      <c r="DQ116" s="866" t="s">
        <v>410</v>
      </c>
      <c r="DR116" s="864"/>
      <c r="DS116" s="864"/>
      <c r="DT116" s="864"/>
      <c r="DU116" s="865"/>
      <c r="DV116" s="911" t="s">
        <v>410</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455</v>
      </c>
      <c r="Z117" s="990"/>
      <c r="AA117" s="995">
        <v>545581</v>
      </c>
      <c r="AB117" s="996"/>
      <c r="AC117" s="996"/>
      <c r="AD117" s="996"/>
      <c r="AE117" s="997"/>
      <c r="AF117" s="998">
        <v>498843</v>
      </c>
      <c r="AG117" s="996"/>
      <c r="AH117" s="996"/>
      <c r="AI117" s="996"/>
      <c r="AJ117" s="997"/>
      <c r="AK117" s="998">
        <v>495102</v>
      </c>
      <c r="AL117" s="996"/>
      <c r="AM117" s="996"/>
      <c r="AN117" s="996"/>
      <c r="AO117" s="997"/>
      <c r="AP117" s="999"/>
      <c r="AQ117" s="1000"/>
      <c r="AR117" s="1000"/>
      <c r="AS117" s="1000"/>
      <c r="AT117" s="1001"/>
      <c r="AU117" s="1023"/>
      <c r="AV117" s="1024"/>
      <c r="AW117" s="1024"/>
      <c r="AX117" s="1024"/>
      <c r="AY117" s="1024"/>
      <c r="AZ117" s="950" t="s">
        <v>456</v>
      </c>
      <c r="BA117" s="951"/>
      <c r="BB117" s="951"/>
      <c r="BC117" s="951"/>
      <c r="BD117" s="951"/>
      <c r="BE117" s="951"/>
      <c r="BF117" s="951"/>
      <c r="BG117" s="951"/>
      <c r="BH117" s="951"/>
      <c r="BI117" s="951"/>
      <c r="BJ117" s="951"/>
      <c r="BK117" s="951"/>
      <c r="BL117" s="951"/>
      <c r="BM117" s="951"/>
      <c r="BN117" s="951"/>
      <c r="BO117" s="951"/>
      <c r="BP117" s="952"/>
      <c r="BQ117" s="900" t="s">
        <v>435</v>
      </c>
      <c r="BR117" s="901"/>
      <c r="BS117" s="901"/>
      <c r="BT117" s="901"/>
      <c r="BU117" s="901"/>
      <c r="BV117" s="901" t="s">
        <v>434</v>
      </c>
      <c r="BW117" s="901"/>
      <c r="BX117" s="901"/>
      <c r="BY117" s="901"/>
      <c r="BZ117" s="901"/>
      <c r="CA117" s="901" t="s">
        <v>391</v>
      </c>
      <c r="CB117" s="901"/>
      <c r="CC117" s="901"/>
      <c r="CD117" s="901"/>
      <c r="CE117" s="901"/>
      <c r="CF117" s="962" t="s">
        <v>434</v>
      </c>
      <c r="CG117" s="963"/>
      <c r="CH117" s="963"/>
      <c r="CI117" s="963"/>
      <c r="CJ117" s="963"/>
      <c r="CK117" s="1018"/>
      <c r="CL117" s="905"/>
      <c r="CM117" s="908" t="s">
        <v>457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434</v>
      </c>
      <c r="DH117" s="864"/>
      <c r="DI117" s="864"/>
      <c r="DJ117" s="864"/>
      <c r="DK117" s="865"/>
      <c r="DL117" s="866" t="s">
        <v>391</v>
      </c>
      <c r="DM117" s="864"/>
      <c r="DN117" s="864"/>
      <c r="DO117" s="864"/>
      <c r="DP117" s="865"/>
      <c r="DQ117" s="866" t="s">
        <v>434</v>
      </c>
      <c r="DR117" s="864"/>
      <c r="DS117" s="864"/>
      <c r="DT117" s="864"/>
      <c r="DU117" s="865"/>
      <c r="DV117" s="911" t="s">
        <v>435</v>
      </c>
      <c r="DW117" s="912"/>
      <c r="DX117" s="912"/>
      <c r="DY117" s="912"/>
      <c r="DZ117" s="913"/>
    </row>
    <row r="118" spans="1:130" s="248" customFormat="1" ht="26.25" customHeight="1" x14ac:dyDescent="0.15">
      <c r="A118" s="988" t="s">
        <v>429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426</v>
      </c>
      <c r="AB118" s="989"/>
      <c r="AC118" s="989"/>
      <c r="AD118" s="989"/>
      <c r="AE118" s="990"/>
      <c r="AF118" s="991" t="s">
        <v>427</v>
      </c>
      <c r="AG118" s="989"/>
      <c r="AH118" s="989"/>
      <c r="AI118" s="989"/>
      <c r="AJ118" s="990"/>
      <c r="AK118" s="991" t="s">
        <v>305</v>
      </c>
      <c r="AL118" s="989"/>
      <c r="AM118" s="989"/>
      <c r="AN118" s="989"/>
      <c r="AO118" s="990"/>
      <c r="AP118" s="992" t="s">
        <v>428</v>
      </c>
      <c r="AQ118" s="993"/>
      <c r="AR118" s="993"/>
      <c r="AS118" s="993"/>
      <c r="AT118" s="994"/>
      <c r="AU118" s="1023"/>
      <c r="AV118" s="1024"/>
      <c r="AW118" s="1024"/>
      <c r="AX118" s="1024"/>
      <c r="AY118" s="1024"/>
      <c r="AZ118" s="966" t="s">
        <v>458</v>
      </c>
      <c r="BA118" s="967"/>
      <c r="BB118" s="967"/>
      <c r="BC118" s="967"/>
      <c r="BD118" s="967"/>
      <c r="BE118" s="967"/>
      <c r="BF118" s="967"/>
      <c r="BG118" s="967"/>
      <c r="BH118" s="967"/>
      <c r="BI118" s="967"/>
      <c r="BJ118" s="967"/>
      <c r="BK118" s="967"/>
      <c r="BL118" s="967"/>
      <c r="BM118" s="967"/>
      <c r="BN118" s="967"/>
      <c r="BO118" s="967"/>
      <c r="BP118" s="968"/>
      <c r="BQ118" s="969" t="s">
        <v>434</v>
      </c>
      <c r="BR118" s="932"/>
      <c r="BS118" s="932"/>
      <c r="BT118" s="932"/>
      <c r="BU118" s="932"/>
      <c r="BV118" s="932" t="s">
        <v>434</v>
      </c>
      <c r="BW118" s="932"/>
      <c r="BX118" s="932"/>
      <c r="BY118" s="932"/>
      <c r="BZ118" s="932"/>
      <c r="CA118" s="932" t="s">
        <v>435</v>
      </c>
      <c r="CB118" s="932"/>
      <c r="CC118" s="932"/>
      <c r="CD118" s="932"/>
      <c r="CE118" s="932"/>
      <c r="CF118" s="962" t="s">
        <v>391</v>
      </c>
      <c r="CG118" s="963"/>
      <c r="CH118" s="963"/>
      <c r="CI118" s="963"/>
      <c r="CJ118" s="963"/>
      <c r="CK118" s="1018"/>
      <c r="CL118" s="905"/>
      <c r="CM118" s="908" t="s">
        <v>459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435</v>
      </c>
      <c r="DH118" s="864"/>
      <c r="DI118" s="864"/>
      <c r="DJ118" s="864"/>
      <c r="DK118" s="865"/>
      <c r="DL118" s="866" t="s">
        <v>391</v>
      </c>
      <c r="DM118" s="864"/>
      <c r="DN118" s="864"/>
      <c r="DO118" s="864"/>
      <c r="DP118" s="865"/>
      <c r="DQ118" s="866" t="s">
        <v>434</v>
      </c>
      <c r="DR118" s="864"/>
      <c r="DS118" s="864"/>
      <c r="DT118" s="864"/>
      <c r="DU118" s="865"/>
      <c r="DV118" s="911" t="s">
        <v>391</v>
      </c>
      <c r="DW118" s="912"/>
      <c r="DX118" s="912"/>
      <c r="DY118" s="912"/>
      <c r="DZ118" s="913"/>
    </row>
    <row r="119" spans="1:130" s="248" customFormat="1" ht="26.25" customHeight="1" x14ac:dyDescent="0.15">
      <c r="A119" s="902" t="s">
        <v>432</v>
      </c>
      <c r="B119" s="903"/>
      <c r="C119" s="978" t="s">
        <v>433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391</v>
      </c>
      <c r="AB119" s="982"/>
      <c r="AC119" s="982"/>
      <c r="AD119" s="982"/>
      <c r="AE119" s="983"/>
      <c r="AF119" s="984" t="s">
        <v>434</v>
      </c>
      <c r="AG119" s="982"/>
      <c r="AH119" s="982"/>
      <c r="AI119" s="982"/>
      <c r="AJ119" s="983"/>
      <c r="AK119" s="984" t="s">
        <v>391</v>
      </c>
      <c r="AL119" s="982"/>
      <c r="AM119" s="982"/>
      <c r="AN119" s="982"/>
      <c r="AO119" s="983"/>
      <c r="AP119" s="985" t="s">
        <v>434</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460</v>
      </c>
      <c r="BP119" s="965"/>
      <c r="BQ119" s="969">
        <v>4773230</v>
      </c>
      <c r="BR119" s="932"/>
      <c r="BS119" s="932"/>
      <c r="BT119" s="932"/>
      <c r="BU119" s="932"/>
      <c r="BV119" s="932">
        <v>4681343</v>
      </c>
      <c r="BW119" s="932"/>
      <c r="BX119" s="932"/>
      <c r="BY119" s="932"/>
      <c r="BZ119" s="932"/>
      <c r="CA119" s="932">
        <v>4893778</v>
      </c>
      <c r="CB119" s="932"/>
      <c r="CC119" s="932"/>
      <c r="CD119" s="932"/>
      <c r="CE119" s="932"/>
      <c r="CF119" s="830"/>
      <c r="CG119" s="831"/>
      <c r="CH119" s="831"/>
      <c r="CI119" s="831"/>
      <c r="CJ119" s="921"/>
      <c r="CK119" s="1019"/>
      <c r="CL119" s="907"/>
      <c r="CM119" s="925" t="s">
        <v>461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391</v>
      </c>
      <c r="DH119" s="847"/>
      <c r="DI119" s="847"/>
      <c r="DJ119" s="847"/>
      <c r="DK119" s="848"/>
      <c r="DL119" s="849" t="s">
        <v>391</v>
      </c>
      <c r="DM119" s="847"/>
      <c r="DN119" s="847"/>
      <c r="DO119" s="847"/>
      <c r="DP119" s="848"/>
      <c r="DQ119" s="849" t="s">
        <v>391</v>
      </c>
      <c r="DR119" s="847"/>
      <c r="DS119" s="847"/>
      <c r="DT119" s="847"/>
      <c r="DU119" s="848"/>
      <c r="DV119" s="935" t="s">
        <v>434</v>
      </c>
      <c r="DW119" s="936"/>
      <c r="DX119" s="936"/>
      <c r="DY119" s="936"/>
      <c r="DZ119" s="937"/>
    </row>
    <row r="120" spans="1:130" s="248" customFormat="1" ht="26.25" customHeight="1" x14ac:dyDescent="0.15">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391</v>
      </c>
      <c r="AB120" s="864"/>
      <c r="AC120" s="864"/>
      <c r="AD120" s="864"/>
      <c r="AE120" s="865"/>
      <c r="AF120" s="866" t="s">
        <v>435</v>
      </c>
      <c r="AG120" s="864"/>
      <c r="AH120" s="864"/>
      <c r="AI120" s="864"/>
      <c r="AJ120" s="865"/>
      <c r="AK120" s="866" t="s">
        <v>391</v>
      </c>
      <c r="AL120" s="864"/>
      <c r="AM120" s="864"/>
      <c r="AN120" s="864"/>
      <c r="AO120" s="865"/>
      <c r="AP120" s="911" t="s">
        <v>391</v>
      </c>
      <c r="AQ120" s="912"/>
      <c r="AR120" s="912"/>
      <c r="AS120" s="912"/>
      <c r="AT120" s="913"/>
      <c r="AU120" s="970" t="s">
        <v>462</v>
      </c>
      <c r="AV120" s="971"/>
      <c r="AW120" s="971"/>
      <c r="AX120" s="971"/>
      <c r="AY120" s="972"/>
      <c r="AZ120" s="947" t="s">
        <v>463</v>
      </c>
      <c r="BA120" s="892"/>
      <c r="BB120" s="892"/>
      <c r="BC120" s="892"/>
      <c r="BD120" s="892"/>
      <c r="BE120" s="892"/>
      <c r="BF120" s="892"/>
      <c r="BG120" s="892"/>
      <c r="BH120" s="892"/>
      <c r="BI120" s="892"/>
      <c r="BJ120" s="892"/>
      <c r="BK120" s="892"/>
      <c r="BL120" s="892"/>
      <c r="BM120" s="892"/>
      <c r="BN120" s="892"/>
      <c r="BO120" s="892"/>
      <c r="BP120" s="893"/>
      <c r="BQ120" s="948">
        <v>2093298</v>
      </c>
      <c r="BR120" s="929"/>
      <c r="BS120" s="929"/>
      <c r="BT120" s="929"/>
      <c r="BU120" s="929"/>
      <c r="BV120" s="929">
        <v>2130453</v>
      </c>
      <c r="BW120" s="929"/>
      <c r="BX120" s="929"/>
      <c r="BY120" s="929"/>
      <c r="BZ120" s="929"/>
      <c r="CA120" s="929">
        <v>1910554</v>
      </c>
      <c r="CB120" s="929"/>
      <c r="CC120" s="929"/>
      <c r="CD120" s="929"/>
      <c r="CE120" s="929"/>
      <c r="CF120" s="953">
        <v>119.6</v>
      </c>
      <c r="CG120" s="954"/>
      <c r="CH120" s="954"/>
      <c r="CI120" s="954"/>
      <c r="CJ120" s="954"/>
      <c r="CK120" s="955" t="s">
        <v>464</v>
      </c>
      <c r="CL120" s="939"/>
      <c r="CM120" s="939"/>
      <c r="CN120" s="939"/>
      <c r="CO120" s="940"/>
      <c r="CP120" s="959" t="s">
        <v>465</v>
      </c>
      <c r="CQ120" s="960"/>
      <c r="CR120" s="960"/>
      <c r="CS120" s="960"/>
      <c r="CT120" s="960"/>
      <c r="CU120" s="960"/>
      <c r="CV120" s="960"/>
      <c r="CW120" s="960"/>
      <c r="CX120" s="960"/>
      <c r="CY120" s="960"/>
      <c r="CZ120" s="960"/>
      <c r="DA120" s="960"/>
      <c r="DB120" s="960"/>
      <c r="DC120" s="960"/>
      <c r="DD120" s="960"/>
      <c r="DE120" s="960"/>
      <c r="DF120" s="961"/>
      <c r="DG120" s="948" t="s">
        <v>391</v>
      </c>
      <c r="DH120" s="929"/>
      <c r="DI120" s="929"/>
      <c r="DJ120" s="929"/>
      <c r="DK120" s="929"/>
      <c r="DL120" s="929" t="s">
        <v>435</v>
      </c>
      <c r="DM120" s="929"/>
      <c r="DN120" s="929"/>
      <c r="DO120" s="929"/>
      <c r="DP120" s="929"/>
      <c r="DQ120" s="929">
        <v>1244808</v>
      </c>
      <c r="DR120" s="929"/>
      <c r="DS120" s="929"/>
      <c r="DT120" s="929"/>
      <c r="DU120" s="929"/>
      <c r="DV120" s="930">
        <v>77.900000000000006</v>
      </c>
      <c r="DW120" s="930"/>
      <c r="DX120" s="930"/>
      <c r="DY120" s="930"/>
      <c r="DZ120" s="931"/>
    </row>
    <row r="121" spans="1:130" s="248" customFormat="1" ht="26.25" customHeight="1" x14ac:dyDescent="0.15">
      <c r="A121" s="904"/>
      <c r="B121" s="905"/>
      <c r="C121" s="950" t="s">
        <v>466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391</v>
      </c>
      <c r="AB121" s="864"/>
      <c r="AC121" s="864"/>
      <c r="AD121" s="864"/>
      <c r="AE121" s="865"/>
      <c r="AF121" s="866" t="s">
        <v>391</v>
      </c>
      <c r="AG121" s="864"/>
      <c r="AH121" s="864"/>
      <c r="AI121" s="864"/>
      <c r="AJ121" s="865"/>
      <c r="AK121" s="866" t="s">
        <v>391</v>
      </c>
      <c r="AL121" s="864"/>
      <c r="AM121" s="864"/>
      <c r="AN121" s="864"/>
      <c r="AO121" s="865"/>
      <c r="AP121" s="911" t="s">
        <v>391</v>
      </c>
      <c r="AQ121" s="912"/>
      <c r="AR121" s="912"/>
      <c r="AS121" s="912"/>
      <c r="AT121" s="913"/>
      <c r="AU121" s="973"/>
      <c r="AV121" s="974"/>
      <c r="AW121" s="974"/>
      <c r="AX121" s="974"/>
      <c r="AY121" s="975"/>
      <c r="AZ121" s="899" t="s">
        <v>467</v>
      </c>
      <c r="BA121" s="834"/>
      <c r="BB121" s="834"/>
      <c r="BC121" s="834"/>
      <c r="BD121" s="834"/>
      <c r="BE121" s="834"/>
      <c r="BF121" s="834"/>
      <c r="BG121" s="834"/>
      <c r="BH121" s="834"/>
      <c r="BI121" s="834"/>
      <c r="BJ121" s="834"/>
      <c r="BK121" s="834"/>
      <c r="BL121" s="834"/>
      <c r="BM121" s="834"/>
      <c r="BN121" s="834"/>
      <c r="BO121" s="834"/>
      <c r="BP121" s="835"/>
      <c r="BQ121" s="900">
        <v>59975</v>
      </c>
      <c r="BR121" s="901"/>
      <c r="BS121" s="901"/>
      <c r="BT121" s="901"/>
      <c r="BU121" s="901"/>
      <c r="BV121" s="901">
        <v>70568</v>
      </c>
      <c r="BW121" s="901"/>
      <c r="BX121" s="901"/>
      <c r="BY121" s="901"/>
      <c r="BZ121" s="901"/>
      <c r="CA121" s="901">
        <v>63966</v>
      </c>
      <c r="CB121" s="901"/>
      <c r="CC121" s="901"/>
      <c r="CD121" s="901"/>
      <c r="CE121" s="901"/>
      <c r="CF121" s="962">
        <v>4</v>
      </c>
      <c r="CG121" s="963"/>
      <c r="CH121" s="963"/>
      <c r="CI121" s="963"/>
      <c r="CJ121" s="963"/>
      <c r="CK121" s="956"/>
      <c r="CL121" s="942"/>
      <c r="CM121" s="942"/>
      <c r="CN121" s="942"/>
      <c r="CO121" s="943"/>
      <c r="CP121" s="922" t="s">
        <v>404</v>
      </c>
      <c r="CQ121" s="923"/>
      <c r="CR121" s="923"/>
      <c r="CS121" s="923"/>
      <c r="CT121" s="923"/>
      <c r="CU121" s="923"/>
      <c r="CV121" s="923"/>
      <c r="CW121" s="923"/>
      <c r="CX121" s="923"/>
      <c r="CY121" s="923"/>
      <c r="CZ121" s="923"/>
      <c r="DA121" s="923"/>
      <c r="DB121" s="923"/>
      <c r="DC121" s="923"/>
      <c r="DD121" s="923"/>
      <c r="DE121" s="923"/>
      <c r="DF121" s="924"/>
      <c r="DG121" s="900" t="s">
        <v>435</v>
      </c>
      <c r="DH121" s="901"/>
      <c r="DI121" s="901"/>
      <c r="DJ121" s="901"/>
      <c r="DK121" s="901"/>
      <c r="DL121" s="901" t="s">
        <v>391</v>
      </c>
      <c r="DM121" s="901"/>
      <c r="DN121" s="901"/>
      <c r="DO121" s="901"/>
      <c r="DP121" s="901"/>
      <c r="DQ121" s="901">
        <v>177347</v>
      </c>
      <c r="DR121" s="901"/>
      <c r="DS121" s="901"/>
      <c r="DT121" s="901"/>
      <c r="DU121" s="901"/>
      <c r="DV121" s="878">
        <v>11.1</v>
      </c>
      <c r="DW121" s="878"/>
      <c r="DX121" s="878"/>
      <c r="DY121" s="878"/>
      <c r="DZ121" s="879"/>
    </row>
    <row r="122" spans="1:130" s="248" customFormat="1" ht="26.25" customHeight="1" x14ac:dyDescent="0.15">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391</v>
      </c>
      <c r="AB122" s="864"/>
      <c r="AC122" s="864"/>
      <c r="AD122" s="864"/>
      <c r="AE122" s="865"/>
      <c r="AF122" s="866" t="s">
        <v>391</v>
      </c>
      <c r="AG122" s="864"/>
      <c r="AH122" s="864"/>
      <c r="AI122" s="864"/>
      <c r="AJ122" s="865"/>
      <c r="AK122" s="866" t="s">
        <v>391</v>
      </c>
      <c r="AL122" s="864"/>
      <c r="AM122" s="864"/>
      <c r="AN122" s="864"/>
      <c r="AO122" s="865"/>
      <c r="AP122" s="911" t="s">
        <v>391</v>
      </c>
      <c r="AQ122" s="912"/>
      <c r="AR122" s="912"/>
      <c r="AS122" s="912"/>
      <c r="AT122" s="913"/>
      <c r="AU122" s="973"/>
      <c r="AV122" s="974"/>
      <c r="AW122" s="974"/>
      <c r="AX122" s="974"/>
      <c r="AY122" s="975"/>
      <c r="AZ122" s="966" t="s">
        <v>468</v>
      </c>
      <c r="BA122" s="967"/>
      <c r="BB122" s="967"/>
      <c r="BC122" s="967"/>
      <c r="BD122" s="967"/>
      <c r="BE122" s="967"/>
      <c r="BF122" s="967"/>
      <c r="BG122" s="967"/>
      <c r="BH122" s="967"/>
      <c r="BI122" s="967"/>
      <c r="BJ122" s="967"/>
      <c r="BK122" s="967"/>
      <c r="BL122" s="967"/>
      <c r="BM122" s="967"/>
      <c r="BN122" s="967"/>
      <c r="BO122" s="967"/>
      <c r="BP122" s="968"/>
      <c r="BQ122" s="969">
        <v>3603304</v>
      </c>
      <c r="BR122" s="932"/>
      <c r="BS122" s="932"/>
      <c r="BT122" s="932"/>
      <c r="BU122" s="932"/>
      <c r="BV122" s="932">
        <v>3468909</v>
      </c>
      <c r="BW122" s="932"/>
      <c r="BX122" s="932"/>
      <c r="BY122" s="932"/>
      <c r="BZ122" s="932"/>
      <c r="CA122" s="932">
        <v>3687228</v>
      </c>
      <c r="CB122" s="932"/>
      <c r="CC122" s="932"/>
      <c r="CD122" s="932"/>
      <c r="CE122" s="932"/>
      <c r="CF122" s="933">
        <v>230.8</v>
      </c>
      <c r="CG122" s="934"/>
      <c r="CH122" s="934"/>
      <c r="CI122" s="934"/>
      <c r="CJ122" s="934"/>
      <c r="CK122" s="956"/>
      <c r="CL122" s="942"/>
      <c r="CM122" s="942"/>
      <c r="CN122" s="942"/>
      <c r="CO122" s="943"/>
      <c r="CP122" s="922" t="s">
        <v>469</v>
      </c>
      <c r="CQ122" s="923"/>
      <c r="CR122" s="923"/>
      <c r="CS122" s="923"/>
      <c r="CT122" s="923"/>
      <c r="CU122" s="923"/>
      <c r="CV122" s="923"/>
      <c r="CW122" s="923"/>
      <c r="CX122" s="923"/>
      <c r="CY122" s="923"/>
      <c r="CZ122" s="923"/>
      <c r="DA122" s="923"/>
      <c r="DB122" s="923"/>
      <c r="DC122" s="923"/>
      <c r="DD122" s="923"/>
      <c r="DE122" s="923"/>
      <c r="DF122" s="924"/>
      <c r="DG122" s="900" t="s">
        <v>391</v>
      </c>
      <c r="DH122" s="901"/>
      <c r="DI122" s="901"/>
      <c r="DJ122" s="901"/>
      <c r="DK122" s="901"/>
      <c r="DL122" s="901" t="s">
        <v>434</v>
      </c>
      <c r="DM122" s="901"/>
      <c r="DN122" s="901"/>
      <c r="DO122" s="901"/>
      <c r="DP122" s="901"/>
      <c r="DQ122" s="901" t="s">
        <v>434</v>
      </c>
      <c r="DR122" s="901"/>
      <c r="DS122" s="901"/>
      <c r="DT122" s="901"/>
      <c r="DU122" s="901"/>
      <c r="DV122" s="878" t="s">
        <v>434</v>
      </c>
      <c r="DW122" s="878"/>
      <c r="DX122" s="878"/>
      <c r="DY122" s="878"/>
      <c r="DZ122" s="879"/>
    </row>
    <row r="123" spans="1:130" s="248" customFormat="1" ht="26.25" customHeight="1" x14ac:dyDescent="0.15">
      <c r="A123" s="904"/>
      <c r="B123" s="905"/>
      <c r="C123" s="908" t="s">
        <v>454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391</v>
      </c>
      <c r="AB123" s="864"/>
      <c r="AC123" s="864"/>
      <c r="AD123" s="864"/>
      <c r="AE123" s="865"/>
      <c r="AF123" s="866" t="s">
        <v>434</v>
      </c>
      <c r="AG123" s="864"/>
      <c r="AH123" s="864"/>
      <c r="AI123" s="864"/>
      <c r="AJ123" s="865"/>
      <c r="AK123" s="866" t="s">
        <v>391</v>
      </c>
      <c r="AL123" s="864"/>
      <c r="AM123" s="864"/>
      <c r="AN123" s="864"/>
      <c r="AO123" s="865"/>
      <c r="AP123" s="911" t="s">
        <v>434</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470</v>
      </c>
      <c r="BP123" s="965"/>
      <c r="BQ123" s="919">
        <v>5756577</v>
      </c>
      <c r="BR123" s="920"/>
      <c r="BS123" s="920"/>
      <c r="BT123" s="920"/>
      <c r="BU123" s="920"/>
      <c r="BV123" s="920">
        <v>5669930</v>
      </c>
      <c r="BW123" s="920"/>
      <c r="BX123" s="920"/>
      <c r="BY123" s="920"/>
      <c r="BZ123" s="920"/>
      <c r="CA123" s="920">
        <v>5661748</v>
      </c>
      <c r="CB123" s="920"/>
      <c r="CC123" s="920"/>
      <c r="CD123" s="920"/>
      <c r="CE123" s="920"/>
      <c r="CF123" s="830"/>
      <c r="CG123" s="831"/>
      <c r="CH123" s="831"/>
      <c r="CI123" s="831"/>
      <c r="CJ123" s="921"/>
      <c r="CK123" s="956"/>
      <c r="CL123" s="942"/>
      <c r="CM123" s="942"/>
      <c r="CN123" s="942"/>
      <c r="CO123" s="943"/>
      <c r="CP123" s="922" t="s">
        <v>471</v>
      </c>
      <c r="CQ123" s="923"/>
      <c r="CR123" s="923"/>
      <c r="CS123" s="923"/>
      <c r="CT123" s="923"/>
      <c r="CU123" s="923"/>
      <c r="CV123" s="923"/>
      <c r="CW123" s="923"/>
      <c r="CX123" s="923"/>
      <c r="CY123" s="923"/>
      <c r="CZ123" s="923"/>
      <c r="DA123" s="923"/>
      <c r="DB123" s="923"/>
      <c r="DC123" s="923"/>
      <c r="DD123" s="923"/>
      <c r="DE123" s="923"/>
      <c r="DF123" s="924"/>
      <c r="DG123" s="863" t="s">
        <v>472</v>
      </c>
      <c r="DH123" s="864"/>
      <c r="DI123" s="864"/>
      <c r="DJ123" s="864"/>
      <c r="DK123" s="865"/>
      <c r="DL123" s="866" t="s">
        <v>472</v>
      </c>
      <c r="DM123" s="864"/>
      <c r="DN123" s="864"/>
      <c r="DO123" s="864"/>
      <c r="DP123" s="865"/>
      <c r="DQ123" s="866" t="s">
        <v>472</v>
      </c>
      <c r="DR123" s="864"/>
      <c r="DS123" s="864"/>
      <c r="DT123" s="864"/>
      <c r="DU123" s="865"/>
      <c r="DV123" s="911" t="s">
        <v>472</v>
      </c>
      <c r="DW123" s="912"/>
      <c r="DX123" s="912"/>
      <c r="DY123" s="912"/>
      <c r="DZ123" s="913"/>
    </row>
    <row r="124" spans="1:130" s="248" customFormat="1" ht="26.25" customHeight="1" thickBot="1" x14ac:dyDescent="0.2">
      <c r="A124" s="904"/>
      <c r="B124" s="905"/>
      <c r="C124" s="908" t="s">
        <v>457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472</v>
      </c>
      <c r="AB124" s="864"/>
      <c r="AC124" s="864"/>
      <c r="AD124" s="864"/>
      <c r="AE124" s="865"/>
      <c r="AF124" s="866" t="s">
        <v>472</v>
      </c>
      <c r="AG124" s="864"/>
      <c r="AH124" s="864"/>
      <c r="AI124" s="864"/>
      <c r="AJ124" s="865"/>
      <c r="AK124" s="866" t="s">
        <v>472</v>
      </c>
      <c r="AL124" s="864"/>
      <c r="AM124" s="864"/>
      <c r="AN124" s="864"/>
      <c r="AO124" s="865"/>
      <c r="AP124" s="911" t="s">
        <v>472</v>
      </c>
      <c r="AQ124" s="912"/>
      <c r="AR124" s="912"/>
      <c r="AS124" s="912"/>
      <c r="AT124" s="913"/>
      <c r="AU124" s="914" t="s">
        <v>473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472</v>
      </c>
      <c r="BR124" s="918"/>
      <c r="BS124" s="918"/>
      <c r="BT124" s="918"/>
      <c r="BU124" s="918"/>
      <c r="BV124" s="918" t="s">
        <v>472</v>
      </c>
      <c r="BW124" s="918"/>
      <c r="BX124" s="918"/>
      <c r="BY124" s="918"/>
      <c r="BZ124" s="918"/>
      <c r="CA124" s="918" t="s">
        <v>472</v>
      </c>
      <c r="CB124" s="918"/>
      <c r="CC124" s="918"/>
      <c r="CD124" s="918"/>
      <c r="CE124" s="918"/>
      <c r="CF124" s="808"/>
      <c r="CG124" s="809"/>
      <c r="CH124" s="809"/>
      <c r="CI124" s="809"/>
      <c r="CJ124" s="949"/>
      <c r="CK124" s="957"/>
      <c r="CL124" s="957"/>
      <c r="CM124" s="957"/>
      <c r="CN124" s="957"/>
      <c r="CO124" s="958"/>
      <c r="CP124" s="922" t="s">
        <v>474</v>
      </c>
      <c r="CQ124" s="923"/>
      <c r="CR124" s="923"/>
      <c r="CS124" s="923"/>
      <c r="CT124" s="923"/>
      <c r="CU124" s="923"/>
      <c r="CV124" s="923"/>
      <c r="CW124" s="923"/>
      <c r="CX124" s="923"/>
      <c r="CY124" s="923"/>
      <c r="CZ124" s="923"/>
      <c r="DA124" s="923"/>
      <c r="DB124" s="923"/>
      <c r="DC124" s="923"/>
      <c r="DD124" s="923"/>
      <c r="DE124" s="923"/>
      <c r="DF124" s="924"/>
      <c r="DG124" s="846">
        <v>1654785</v>
      </c>
      <c r="DH124" s="847"/>
      <c r="DI124" s="847"/>
      <c r="DJ124" s="847"/>
      <c r="DK124" s="848"/>
      <c r="DL124" s="849">
        <v>1477291</v>
      </c>
      <c r="DM124" s="847"/>
      <c r="DN124" s="847"/>
      <c r="DO124" s="847"/>
      <c r="DP124" s="848"/>
      <c r="DQ124" s="849" t="s">
        <v>475</v>
      </c>
      <c r="DR124" s="847"/>
      <c r="DS124" s="847"/>
      <c r="DT124" s="847"/>
      <c r="DU124" s="848"/>
      <c r="DV124" s="935" t="s">
        <v>475</v>
      </c>
      <c r="DW124" s="936"/>
      <c r="DX124" s="936"/>
      <c r="DY124" s="936"/>
      <c r="DZ124" s="937"/>
    </row>
    <row r="125" spans="1:130" s="248" customFormat="1" ht="26.25" customHeight="1" x14ac:dyDescent="0.15">
      <c r="A125" s="904"/>
      <c r="B125" s="905"/>
      <c r="C125" s="908" t="s">
        <v>459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475</v>
      </c>
      <c r="AB125" s="864"/>
      <c r="AC125" s="864"/>
      <c r="AD125" s="864"/>
      <c r="AE125" s="865"/>
      <c r="AF125" s="866" t="s">
        <v>475</v>
      </c>
      <c r="AG125" s="864"/>
      <c r="AH125" s="864"/>
      <c r="AI125" s="864"/>
      <c r="AJ125" s="865"/>
      <c r="AK125" s="866" t="s">
        <v>475</v>
      </c>
      <c r="AL125" s="864"/>
      <c r="AM125" s="864"/>
      <c r="AN125" s="864"/>
      <c r="AO125" s="865"/>
      <c r="AP125" s="911" t="s">
        <v>475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476</v>
      </c>
      <c r="CL125" s="939"/>
      <c r="CM125" s="939"/>
      <c r="CN125" s="939"/>
      <c r="CO125" s="940"/>
      <c r="CP125" s="947" t="s">
        <v>477</v>
      </c>
      <c r="CQ125" s="892"/>
      <c r="CR125" s="892"/>
      <c r="CS125" s="892"/>
      <c r="CT125" s="892"/>
      <c r="CU125" s="892"/>
      <c r="CV125" s="892"/>
      <c r="CW125" s="892"/>
      <c r="CX125" s="892"/>
      <c r="CY125" s="892"/>
      <c r="CZ125" s="892"/>
      <c r="DA125" s="892"/>
      <c r="DB125" s="892"/>
      <c r="DC125" s="892"/>
      <c r="DD125" s="892"/>
      <c r="DE125" s="892"/>
      <c r="DF125" s="893"/>
      <c r="DG125" s="948" t="s">
        <v>475</v>
      </c>
      <c r="DH125" s="929"/>
      <c r="DI125" s="929"/>
      <c r="DJ125" s="929"/>
      <c r="DK125" s="929"/>
      <c r="DL125" s="929" t="s">
        <v>475</v>
      </c>
      <c r="DM125" s="929"/>
      <c r="DN125" s="929"/>
      <c r="DO125" s="929"/>
      <c r="DP125" s="929"/>
      <c r="DQ125" s="929" t="s">
        <v>475</v>
      </c>
      <c r="DR125" s="929"/>
      <c r="DS125" s="929"/>
      <c r="DT125" s="929"/>
      <c r="DU125" s="929"/>
      <c r="DV125" s="930" t="s">
        <v>475</v>
      </c>
      <c r="DW125" s="930"/>
      <c r="DX125" s="930"/>
      <c r="DY125" s="930"/>
      <c r="DZ125" s="931"/>
    </row>
    <row r="126" spans="1:130" s="248" customFormat="1" ht="26.25" customHeight="1" thickBot="1" x14ac:dyDescent="0.2">
      <c r="A126" s="904"/>
      <c r="B126" s="905"/>
      <c r="C126" s="908" t="s">
        <v>461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475</v>
      </c>
      <c r="AB126" s="864"/>
      <c r="AC126" s="864"/>
      <c r="AD126" s="864"/>
      <c r="AE126" s="865"/>
      <c r="AF126" s="866" t="s">
        <v>475</v>
      </c>
      <c r="AG126" s="864"/>
      <c r="AH126" s="864"/>
      <c r="AI126" s="864"/>
      <c r="AJ126" s="865"/>
      <c r="AK126" s="866" t="s">
        <v>475</v>
      </c>
      <c r="AL126" s="864"/>
      <c r="AM126" s="864"/>
      <c r="AN126" s="864"/>
      <c r="AO126" s="865"/>
      <c r="AP126" s="911" t="s">
        <v>475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478</v>
      </c>
      <c r="CQ126" s="834"/>
      <c r="CR126" s="834"/>
      <c r="CS126" s="834"/>
      <c r="CT126" s="834"/>
      <c r="CU126" s="834"/>
      <c r="CV126" s="834"/>
      <c r="CW126" s="834"/>
      <c r="CX126" s="834"/>
      <c r="CY126" s="834"/>
      <c r="CZ126" s="834"/>
      <c r="DA126" s="834"/>
      <c r="DB126" s="834"/>
      <c r="DC126" s="834"/>
      <c r="DD126" s="834"/>
      <c r="DE126" s="834"/>
      <c r="DF126" s="835"/>
      <c r="DG126" s="900" t="s">
        <v>475</v>
      </c>
      <c r="DH126" s="901"/>
      <c r="DI126" s="901"/>
      <c r="DJ126" s="901"/>
      <c r="DK126" s="901"/>
      <c r="DL126" s="901" t="s">
        <v>475</v>
      </c>
      <c r="DM126" s="901"/>
      <c r="DN126" s="901"/>
      <c r="DO126" s="901"/>
      <c r="DP126" s="901"/>
      <c r="DQ126" s="901" t="s">
        <v>475</v>
      </c>
      <c r="DR126" s="901"/>
      <c r="DS126" s="901"/>
      <c r="DT126" s="901"/>
      <c r="DU126" s="901"/>
      <c r="DV126" s="878" t="s">
        <v>475</v>
      </c>
      <c r="DW126" s="878"/>
      <c r="DX126" s="878"/>
      <c r="DY126" s="878"/>
      <c r="DZ126" s="879"/>
    </row>
    <row r="127" spans="1:130" s="248" customFormat="1" ht="26.25" customHeight="1" x14ac:dyDescent="0.15">
      <c r="A127" s="906"/>
      <c r="B127" s="907"/>
      <c r="C127" s="925" t="s">
        <v>479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1320</v>
      </c>
      <c r="AB127" s="864"/>
      <c r="AC127" s="864"/>
      <c r="AD127" s="864"/>
      <c r="AE127" s="865"/>
      <c r="AF127" s="866">
        <v>1125</v>
      </c>
      <c r="AG127" s="864"/>
      <c r="AH127" s="864"/>
      <c r="AI127" s="864"/>
      <c r="AJ127" s="865"/>
      <c r="AK127" s="866">
        <v>1592</v>
      </c>
      <c r="AL127" s="864"/>
      <c r="AM127" s="864"/>
      <c r="AN127" s="864"/>
      <c r="AO127" s="865"/>
      <c r="AP127" s="911">
        <v>0.1</v>
      </c>
      <c r="AQ127" s="912"/>
      <c r="AR127" s="912"/>
      <c r="AS127" s="912"/>
      <c r="AT127" s="913"/>
      <c r="AU127" s="284"/>
      <c r="AV127" s="284"/>
      <c r="AW127" s="284"/>
      <c r="AX127" s="928" t="s">
        <v>480</v>
      </c>
      <c r="AY127" s="896"/>
      <c r="AZ127" s="896"/>
      <c r="BA127" s="896"/>
      <c r="BB127" s="896"/>
      <c r="BC127" s="896"/>
      <c r="BD127" s="896"/>
      <c r="BE127" s="897"/>
      <c r="BF127" s="895" t="s">
        <v>481</v>
      </c>
      <c r="BG127" s="896"/>
      <c r="BH127" s="896"/>
      <c r="BI127" s="896"/>
      <c r="BJ127" s="896"/>
      <c r="BK127" s="896"/>
      <c r="BL127" s="897"/>
      <c r="BM127" s="895" t="s">
        <v>482</v>
      </c>
      <c r="BN127" s="896"/>
      <c r="BO127" s="896"/>
      <c r="BP127" s="896"/>
      <c r="BQ127" s="896"/>
      <c r="BR127" s="896"/>
      <c r="BS127" s="897"/>
      <c r="BT127" s="895" t="s">
        <v>483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484</v>
      </c>
      <c r="CQ127" s="834"/>
      <c r="CR127" s="834"/>
      <c r="CS127" s="834"/>
      <c r="CT127" s="834"/>
      <c r="CU127" s="834"/>
      <c r="CV127" s="834"/>
      <c r="CW127" s="834"/>
      <c r="CX127" s="834"/>
      <c r="CY127" s="834"/>
      <c r="CZ127" s="834"/>
      <c r="DA127" s="834"/>
      <c r="DB127" s="834"/>
      <c r="DC127" s="834"/>
      <c r="DD127" s="834"/>
      <c r="DE127" s="834"/>
      <c r="DF127" s="835"/>
      <c r="DG127" s="900" t="s">
        <v>475</v>
      </c>
      <c r="DH127" s="901"/>
      <c r="DI127" s="901"/>
      <c r="DJ127" s="901"/>
      <c r="DK127" s="901"/>
      <c r="DL127" s="901" t="s">
        <v>475</v>
      </c>
      <c r="DM127" s="901"/>
      <c r="DN127" s="901"/>
      <c r="DO127" s="901"/>
      <c r="DP127" s="901"/>
      <c r="DQ127" s="901" t="s">
        <v>475</v>
      </c>
      <c r="DR127" s="901"/>
      <c r="DS127" s="901"/>
      <c r="DT127" s="901"/>
      <c r="DU127" s="901"/>
      <c r="DV127" s="878" t="s">
        <v>475</v>
      </c>
      <c r="DW127" s="878"/>
      <c r="DX127" s="878"/>
      <c r="DY127" s="878"/>
      <c r="DZ127" s="879"/>
    </row>
    <row r="128" spans="1:130" s="248" customFormat="1" ht="26.25" customHeight="1" thickBot="1" x14ac:dyDescent="0.2">
      <c r="A128" s="880" t="s">
        <v>485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486</v>
      </c>
      <c r="X128" s="882"/>
      <c r="Y128" s="882"/>
      <c r="Z128" s="883"/>
      <c r="AA128" s="884">
        <v>18957</v>
      </c>
      <c r="AB128" s="885"/>
      <c r="AC128" s="885"/>
      <c r="AD128" s="885"/>
      <c r="AE128" s="886"/>
      <c r="AF128" s="887">
        <v>18108</v>
      </c>
      <c r="AG128" s="885"/>
      <c r="AH128" s="885"/>
      <c r="AI128" s="885"/>
      <c r="AJ128" s="886"/>
      <c r="AK128" s="887">
        <v>18399</v>
      </c>
      <c r="AL128" s="885"/>
      <c r="AM128" s="885"/>
      <c r="AN128" s="885"/>
      <c r="AO128" s="886"/>
      <c r="AP128" s="888"/>
      <c r="AQ128" s="889"/>
      <c r="AR128" s="889"/>
      <c r="AS128" s="889"/>
      <c r="AT128" s="890"/>
      <c r="AU128" s="284"/>
      <c r="AV128" s="284"/>
      <c r="AW128" s="284"/>
      <c r="AX128" s="891" t="s">
        <v>487</v>
      </c>
      <c r="AY128" s="892"/>
      <c r="AZ128" s="892"/>
      <c r="BA128" s="892"/>
      <c r="BB128" s="892"/>
      <c r="BC128" s="892"/>
      <c r="BD128" s="892"/>
      <c r="BE128" s="893"/>
      <c r="BF128" s="870" t="s">
        <v>488</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489</v>
      </c>
      <c r="CQ128" s="812"/>
      <c r="CR128" s="812"/>
      <c r="CS128" s="812"/>
      <c r="CT128" s="812"/>
      <c r="CU128" s="812"/>
      <c r="CV128" s="812"/>
      <c r="CW128" s="812"/>
      <c r="CX128" s="812"/>
      <c r="CY128" s="812"/>
      <c r="CZ128" s="812"/>
      <c r="DA128" s="812"/>
      <c r="DB128" s="812"/>
      <c r="DC128" s="812"/>
      <c r="DD128" s="812"/>
      <c r="DE128" s="812"/>
      <c r="DF128" s="813"/>
      <c r="DG128" s="874" t="s">
        <v>490</v>
      </c>
      <c r="DH128" s="875"/>
      <c r="DI128" s="875"/>
      <c r="DJ128" s="875"/>
      <c r="DK128" s="875"/>
      <c r="DL128" s="875" t="s">
        <v>490</v>
      </c>
      <c r="DM128" s="875"/>
      <c r="DN128" s="875"/>
      <c r="DO128" s="875"/>
      <c r="DP128" s="875"/>
      <c r="DQ128" s="875" t="s">
        <v>490</v>
      </c>
      <c r="DR128" s="875"/>
      <c r="DS128" s="875"/>
      <c r="DT128" s="875"/>
      <c r="DU128" s="875"/>
      <c r="DV128" s="876" t="s">
        <v>491</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492</v>
      </c>
      <c r="X129" s="861"/>
      <c r="Y129" s="861"/>
      <c r="Z129" s="862"/>
      <c r="AA129" s="863">
        <v>1873754</v>
      </c>
      <c r="AB129" s="864"/>
      <c r="AC129" s="864"/>
      <c r="AD129" s="864"/>
      <c r="AE129" s="865"/>
      <c r="AF129" s="866">
        <v>1857577</v>
      </c>
      <c r="AG129" s="864"/>
      <c r="AH129" s="864"/>
      <c r="AI129" s="864"/>
      <c r="AJ129" s="865"/>
      <c r="AK129" s="866">
        <v>1993043</v>
      </c>
      <c r="AL129" s="864"/>
      <c r="AM129" s="864"/>
      <c r="AN129" s="864"/>
      <c r="AO129" s="865"/>
      <c r="AP129" s="867"/>
      <c r="AQ129" s="868"/>
      <c r="AR129" s="868"/>
      <c r="AS129" s="868"/>
      <c r="AT129" s="869"/>
      <c r="AU129" s="286"/>
      <c r="AV129" s="286"/>
      <c r="AW129" s="286"/>
      <c r="AX129" s="833" t="s">
        <v>493</v>
      </c>
      <c r="AY129" s="834"/>
      <c r="AZ129" s="834"/>
      <c r="BA129" s="834"/>
      <c r="BB129" s="834"/>
      <c r="BC129" s="834"/>
      <c r="BD129" s="834"/>
      <c r="BE129" s="835"/>
      <c r="BF129" s="853" t="s">
        <v>494</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496</v>
      </c>
      <c r="X130" s="861"/>
      <c r="Y130" s="861"/>
      <c r="Z130" s="862"/>
      <c r="AA130" s="863">
        <v>419710</v>
      </c>
      <c r="AB130" s="864"/>
      <c r="AC130" s="864"/>
      <c r="AD130" s="864"/>
      <c r="AE130" s="865"/>
      <c r="AF130" s="866">
        <v>405277</v>
      </c>
      <c r="AG130" s="864"/>
      <c r="AH130" s="864"/>
      <c r="AI130" s="864"/>
      <c r="AJ130" s="865"/>
      <c r="AK130" s="866">
        <v>395427</v>
      </c>
      <c r="AL130" s="864"/>
      <c r="AM130" s="864"/>
      <c r="AN130" s="864"/>
      <c r="AO130" s="865"/>
      <c r="AP130" s="867"/>
      <c r="AQ130" s="868"/>
      <c r="AR130" s="868"/>
      <c r="AS130" s="868"/>
      <c r="AT130" s="869"/>
      <c r="AU130" s="286"/>
      <c r="AV130" s="286"/>
      <c r="AW130" s="286"/>
      <c r="AX130" s="833" t="s">
        <v>497</v>
      </c>
      <c r="AY130" s="834"/>
      <c r="AZ130" s="834"/>
      <c r="BA130" s="834"/>
      <c r="BB130" s="834"/>
      <c r="BC130" s="834"/>
      <c r="BD130" s="834"/>
      <c r="BE130" s="835"/>
      <c r="BF130" s="836">
        <v>5.8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498</v>
      </c>
      <c r="X131" s="844"/>
      <c r="Y131" s="844"/>
      <c r="Z131" s="845"/>
      <c r="AA131" s="846">
        <v>1454044</v>
      </c>
      <c r="AB131" s="847"/>
      <c r="AC131" s="847"/>
      <c r="AD131" s="847"/>
      <c r="AE131" s="848"/>
      <c r="AF131" s="849">
        <v>1452300</v>
      </c>
      <c r="AG131" s="847"/>
      <c r="AH131" s="847"/>
      <c r="AI131" s="847"/>
      <c r="AJ131" s="848"/>
      <c r="AK131" s="849">
        <v>1597616</v>
      </c>
      <c r="AL131" s="847"/>
      <c r="AM131" s="847"/>
      <c r="AN131" s="847"/>
      <c r="AO131" s="848"/>
      <c r="AP131" s="850"/>
      <c r="AQ131" s="851"/>
      <c r="AR131" s="851"/>
      <c r="AS131" s="851"/>
      <c r="AT131" s="852"/>
      <c r="AU131" s="286"/>
      <c r="AV131" s="286"/>
      <c r="AW131" s="286"/>
      <c r="AX131" s="811" t="s">
        <v>499</v>
      </c>
      <c r="AY131" s="812"/>
      <c r="AZ131" s="812"/>
      <c r="BA131" s="812"/>
      <c r="BB131" s="812"/>
      <c r="BC131" s="812"/>
      <c r="BD131" s="812"/>
      <c r="BE131" s="813"/>
      <c r="BF131" s="814" t="s">
        <v>500</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502</v>
      </c>
      <c r="W132" s="824"/>
      <c r="X132" s="824"/>
      <c r="Y132" s="824"/>
      <c r="Z132" s="825"/>
      <c r="AA132" s="826">
        <v>7.3528724030000001</v>
      </c>
      <c r="AB132" s="827"/>
      <c r="AC132" s="827"/>
      <c r="AD132" s="827"/>
      <c r="AE132" s="828"/>
      <c r="AF132" s="829">
        <v>5.1957584519999997</v>
      </c>
      <c r="AG132" s="827"/>
      <c r="AH132" s="827"/>
      <c r="AI132" s="827"/>
      <c r="AJ132" s="828"/>
      <c r="AK132" s="829">
        <v>5.087330122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503</v>
      </c>
      <c r="W133" s="803"/>
      <c r="X133" s="803"/>
      <c r="Y133" s="803"/>
      <c r="Z133" s="804"/>
      <c r="AA133" s="805">
        <v>6.4</v>
      </c>
      <c r="AB133" s="806"/>
      <c r="AC133" s="806"/>
      <c r="AD133" s="806"/>
      <c r="AE133" s="807"/>
      <c r="AF133" s="805">
        <v>6.3</v>
      </c>
      <c r="AG133" s="806"/>
      <c r="AH133" s="806"/>
      <c r="AI133" s="806"/>
      <c r="AJ133" s="807"/>
      <c r="AK133" s="805">
        <v>5.8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xaVr4eMvFNywbixvmuEx6+6sOPgtkMyCBjvME36V/GO+KEjX5gA6q3lcYVlkN87P7TAU76war93ppeBcEVtig==" saltValue="QKIMK1nAkQpqN3Y2WI65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kZ71vbnRmKrLjqcK1QAwdNrPB42GwW+bGqZXOh3fqnm/5w6tC+WHXOdROdKN/WtXv/gb21e8ZYEUANIGYdmzA==" saltValue="Yk25JdlQYgq+GM+WBfig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WS3KSPDHSPiAQLiOSZFDb3+on8FD+1KtGfiRp55pfG3IAfgXHkiRe2KIkpKcsUugbDzPhJ4nd/7yOYdxqM1mg==" saltValue="0owncQf1Etr60IB7fMMY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9"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40"/>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0" t="s">
        <v>512</v>
      </c>
      <c r="AL9" s="1231"/>
      <c r="AM9" s="1231"/>
      <c r="AN9" s="1232"/>
      <c r="AO9" s="314">
        <v>504572</v>
      </c>
      <c r="AP9" s="314">
        <v>182090</v>
      </c>
      <c r="AQ9" s="315">
        <v>199723</v>
      </c>
      <c r="AR9" s="316">
        <v>-8.8000000000000007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0" t="s">
        <v>513</v>
      </c>
      <c r="AL10" s="1231"/>
      <c r="AM10" s="1231"/>
      <c r="AN10" s="1232"/>
      <c r="AO10" s="317">
        <v>79804</v>
      </c>
      <c r="AP10" s="317">
        <v>28800</v>
      </c>
      <c r="AQ10" s="318">
        <v>26472</v>
      </c>
      <c r="AR10" s="319">
        <v>8.8000000000000007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0" t="s">
        <v>514</v>
      </c>
      <c r="AL11" s="1231"/>
      <c r="AM11" s="1231"/>
      <c r="AN11" s="1232"/>
      <c r="AO11" s="317">
        <v>20351</v>
      </c>
      <c r="AP11" s="317">
        <v>7344</v>
      </c>
      <c r="AQ11" s="318">
        <v>1310</v>
      </c>
      <c r="AR11" s="319">
        <v>460.6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0" t="s">
        <v>515</v>
      </c>
      <c r="AL12" s="1231"/>
      <c r="AM12" s="1231"/>
      <c r="AN12" s="1232"/>
      <c r="AO12" s="317" t="s">
        <v>516</v>
      </c>
      <c r="AP12" s="317" t="s">
        <v>516</v>
      </c>
      <c r="AQ12" s="318" t="s">
        <v>516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0" t="s">
        <v>517</v>
      </c>
      <c r="AL13" s="1231"/>
      <c r="AM13" s="1231"/>
      <c r="AN13" s="1232"/>
      <c r="AO13" s="317">
        <v>4423</v>
      </c>
      <c r="AP13" s="317">
        <v>1596</v>
      </c>
      <c r="AQ13" s="318">
        <v>7770</v>
      </c>
      <c r="AR13" s="319">
        <v>-79.5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0" t="s">
        <v>518</v>
      </c>
      <c r="AL14" s="1231"/>
      <c r="AM14" s="1231"/>
      <c r="AN14" s="1232"/>
      <c r="AO14" s="317">
        <v>20936</v>
      </c>
      <c r="AP14" s="317">
        <v>7555</v>
      </c>
      <c r="AQ14" s="318">
        <v>5092</v>
      </c>
      <c r="AR14" s="319">
        <v>48.4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3" t="s">
        <v>519</v>
      </c>
      <c r="AL15" s="1234"/>
      <c r="AM15" s="1234"/>
      <c r="AN15" s="1235"/>
      <c r="AO15" s="317">
        <v>-37757</v>
      </c>
      <c r="AP15" s="317">
        <v>-13626</v>
      </c>
      <c r="AQ15" s="318">
        <v>-15881</v>
      </c>
      <c r="AR15" s="319">
        <v>-14.2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3" t="s">
        <v>186</v>
      </c>
      <c r="AL16" s="1234"/>
      <c r="AM16" s="1234"/>
      <c r="AN16" s="1235"/>
      <c r="AO16" s="317">
        <v>592329</v>
      </c>
      <c r="AP16" s="317">
        <v>213760</v>
      </c>
      <c r="AQ16" s="318">
        <v>224486</v>
      </c>
      <c r="AR16" s="319">
        <v>-4.8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6" t="s">
        <v>524</v>
      </c>
      <c r="AL21" s="1237"/>
      <c r="AM21" s="1237"/>
      <c r="AN21" s="1238"/>
      <c r="AO21" s="330">
        <v>18.77</v>
      </c>
      <c r="AP21" s="331">
        <v>20.23</v>
      </c>
      <c r="AQ21" s="332">
        <v>-1.46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6" t="s">
        <v>525</v>
      </c>
      <c r="AL22" s="1237"/>
      <c r="AM22" s="1237"/>
      <c r="AN22" s="1238"/>
      <c r="AO22" s="335">
        <v>97.8</v>
      </c>
      <c r="AP22" s="336">
        <v>95.4</v>
      </c>
      <c r="AQ22" s="337">
        <v>2.4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9"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40"/>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529</v>
      </c>
      <c r="AL32" s="1220"/>
      <c r="AM32" s="1220"/>
      <c r="AN32" s="1221"/>
      <c r="AO32" s="345">
        <v>332046</v>
      </c>
      <c r="AP32" s="345">
        <v>119829</v>
      </c>
      <c r="AQ32" s="346">
        <v>117380</v>
      </c>
      <c r="AR32" s="347">
        <v>2.1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530</v>
      </c>
      <c r="AL33" s="1220"/>
      <c r="AM33" s="1220"/>
      <c r="AN33" s="1221"/>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531</v>
      </c>
      <c r="AL34" s="1220"/>
      <c r="AM34" s="1220"/>
      <c r="AN34" s="1221"/>
      <c r="AO34" s="345" t="s">
        <v>516</v>
      </c>
      <c r="AP34" s="345" t="s">
        <v>516</v>
      </c>
      <c r="AQ34" s="346" t="s">
        <v>516</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532</v>
      </c>
      <c r="AL35" s="1220"/>
      <c r="AM35" s="1220"/>
      <c r="AN35" s="1221"/>
      <c r="AO35" s="345">
        <v>152446</v>
      </c>
      <c r="AP35" s="345">
        <v>55015</v>
      </c>
      <c r="AQ35" s="346">
        <v>31875</v>
      </c>
      <c r="AR35" s="347">
        <v>72.599999999999994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533</v>
      </c>
      <c r="AL36" s="1220"/>
      <c r="AM36" s="1220"/>
      <c r="AN36" s="1221"/>
      <c r="AO36" s="345">
        <v>8965</v>
      </c>
      <c r="AP36" s="345">
        <v>3235</v>
      </c>
      <c r="AQ36" s="346">
        <v>2465</v>
      </c>
      <c r="AR36" s="347">
        <v>31.2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534</v>
      </c>
      <c r="AL37" s="1220"/>
      <c r="AM37" s="1220"/>
      <c r="AN37" s="1221"/>
      <c r="AO37" s="345">
        <v>1592</v>
      </c>
      <c r="AP37" s="345">
        <v>575</v>
      </c>
      <c r="AQ37" s="346">
        <v>285</v>
      </c>
      <c r="AR37" s="347">
        <v>101.8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6" t="s">
        <v>535</v>
      </c>
      <c r="AL38" s="1217"/>
      <c r="AM38" s="1217"/>
      <c r="AN38" s="1218"/>
      <c r="AO38" s="348">
        <v>53</v>
      </c>
      <c r="AP38" s="348">
        <v>19</v>
      </c>
      <c r="AQ38" s="349">
        <v>17</v>
      </c>
      <c r="AR38" s="337">
        <v>11.8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6" t="s">
        <v>536</v>
      </c>
      <c r="AL39" s="1217"/>
      <c r="AM39" s="1217"/>
      <c r="AN39" s="1218"/>
      <c r="AO39" s="345">
        <v>-18399</v>
      </c>
      <c r="AP39" s="345">
        <v>-6640</v>
      </c>
      <c r="AQ39" s="346">
        <v>-3552</v>
      </c>
      <c r="AR39" s="347">
        <v>86.9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537</v>
      </c>
      <c r="AL40" s="1220"/>
      <c r="AM40" s="1220"/>
      <c r="AN40" s="1221"/>
      <c r="AO40" s="345">
        <v>-395427</v>
      </c>
      <c r="AP40" s="345">
        <v>-142702</v>
      </c>
      <c r="AQ40" s="346">
        <v>-113436</v>
      </c>
      <c r="AR40" s="347">
        <v>25.8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2" t="s">
        <v>298</v>
      </c>
      <c r="AL41" s="1223"/>
      <c r="AM41" s="1223"/>
      <c r="AN41" s="1224"/>
      <c r="AO41" s="345">
        <v>81276</v>
      </c>
      <c r="AP41" s="345">
        <v>29331</v>
      </c>
      <c r="AQ41" s="346">
        <v>35033</v>
      </c>
      <c r="AR41" s="347">
        <v>-16.3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5" t="s">
        <v>507</v>
      </c>
      <c r="AN49" s="1227" t="s">
        <v>541</v>
      </c>
      <c r="AO49" s="1228"/>
      <c r="AP49" s="1228"/>
      <c r="AQ49" s="1228"/>
      <c r="AR49" s="122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6"/>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524247</v>
      </c>
      <c r="AN51" s="367">
        <v>174226</v>
      </c>
      <c r="AO51" s="368">
        <v>15.3</v>
      </c>
      <c r="AP51" s="369">
        <v>237994</v>
      </c>
      <c r="AQ51" s="370">
        <v>-2.9</v>
      </c>
      <c r="AR51" s="371">
        <v>18.2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289662</v>
      </c>
      <c r="AN52" s="375">
        <v>96265</v>
      </c>
      <c r="AO52" s="376">
        <v>19.5</v>
      </c>
      <c r="AP52" s="377">
        <v>110361</v>
      </c>
      <c r="AQ52" s="378">
        <v>1.3</v>
      </c>
      <c r="AR52" s="379">
        <v>18.2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376575</v>
      </c>
      <c r="AN53" s="367">
        <v>128043</v>
      </c>
      <c r="AO53" s="368">
        <v>-26.5</v>
      </c>
      <c r="AP53" s="369">
        <v>267911</v>
      </c>
      <c r="AQ53" s="370">
        <v>12.6</v>
      </c>
      <c r="AR53" s="371">
        <v>-39.1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256065</v>
      </c>
      <c r="AN54" s="375">
        <v>87067</v>
      </c>
      <c r="AO54" s="376">
        <v>-9.6</v>
      </c>
      <c r="AP54" s="377">
        <v>106425</v>
      </c>
      <c r="AQ54" s="378">
        <v>-3.6</v>
      </c>
      <c r="AR54" s="379">
        <v>-6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487791</v>
      </c>
      <c r="AN55" s="367">
        <v>167453</v>
      </c>
      <c r="AO55" s="368">
        <v>30.8</v>
      </c>
      <c r="AP55" s="369">
        <v>228215</v>
      </c>
      <c r="AQ55" s="370">
        <v>-14.8</v>
      </c>
      <c r="AR55" s="371">
        <v>45.6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352387</v>
      </c>
      <c r="AN56" s="375">
        <v>120970</v>
      </c>
      <c r="AO56" s="376">
        <v>38.9</v>
      </c>
      <c r="AP56" s="377">
        <v>117571</v>
      </c>
      <c r="AQ56" s="378">
        <v>10.5</v>
      </c>
      <c r="AR56" s="379">
        <v>28.4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466333</v>
      </c>
      <c r="AN57" s="367">
        <v>164782</v>
      </c>
      <c r="AO57" s="368">
        <v>-1.6</v>
      </c>
      <c r="AP57" s="369">
        <v>264232</v>
      </c>
      <c r="AQ57" s="370">
        <v>15.8</v>
      </c>
      <c r="AR57" s="371">
        <v>-17.399999999999999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326574</v>
      </c>
      <c r="AN58" s="375">
        <v>115397</v>
      </c>
      <c r="AO58" s="376">
        <v>-4.5999999999999996</v>
      </c>
      <c r="AP58" s="377">
        <v>133959</v>
      </c>
      <c r="AQ58" s="378">
        <v>13.9</v>
      </c>
      <c r="AR58" s="379">
        <v>-18.5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834179</v>
      </c>
      <c r="AN59" s="367">
        <v>301039</v>
      </c>
      <c r="AO59" s="368">
        <v>82.7</v>
      </c>
      <c r="AP59" s="369">
        <v>263613</v>
      </c>
      <c r="AQ59" s="370">
        <v>-0.2</v>
      </c>
      <c r="AR59" s="371">
        <v>82.9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710645</v>
      </c>
      <c r="AN60" s="375">
        <v>256458</v>
      </c>
      <c r="AO60" s="376">
        <v>122.2</v>
      </c>
      <c r="AP60" s="377">
        <v>128823</v>
      </c>
      <c r="AQ60" s="378">
        <v>-3.8</v>
      </c>
      <c r="AR60" s="379">
        <v>126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537825</v>
      </c>
      <c r="AN61" s="382">
        <v>187109</v>
      </c>
      <c r="AO61" s="383">
        <v>20.100000000000001</v>
      </c>
      <c r="AP61" s="384">
        <v>252393</v>
      </c>
      <c r="AQ61" s="385">
        <v>2.1</v>
      </c>
      <c r="AR61" s="371">
        <v>18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387067</v>
      </c>
      <c r="AN62" s="375">
        <v>135231</v>
      </c>
      <c r="AO62" s="376">
        <v>33.299999999999997</v>
      </c>
      <c r="AP62" s="377">
        <v>119428</v>
      </c>
      <c r="AQ62" s="378">
        <v>3.7</v>
      </c>
      <c r="AR62" s="379">
        <v>29.6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C9JKSICFpnbJc+sw5GX0Jb+VQyR4Qf5vBIuwDZ6hu0n3f+R9ZqplrFyBuz9wU3uNcGyGpOJMiaKo+t1Mxhucw==" saltValue="NW4OjyHOA1FqO9kbtyq7A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1" spans="125:125" ht="13.5" hidden="1" customHeight="1" x14ac:dyDescent="0.15">
      <c r="DU121" s="292"/>
    </row>
  </sheetData>
  <sheetProtection algorithmName="SHA-512" hashValue="qMBxy54/O0InHzKAmhY70YT9O+iRW5pgBXyBdYhwGeg2AwUxQeziU/QIFymCkQqCwdINncMzYreSi+jVCduF/w==" saltValue="JT3UMYP1X7anNb/DDhv6/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VQamwNLVfsbg4PDg4jvhsE6ip/FXDZjQ/7kVuQTN22mpz0f30BvDCf44Z51viTLoYYmmgwzxqbJb/2rzq9lMcg==" saltValue="Y+KJ4iPA2BbbaqqJ7qVa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41" t="s">
        <v>3</v>
      </c>
      <c r="D47" s="1241"/>
      <c r="E47" s="1242"/>
      <c r="F47" s="11">
        <v>66.62</v>
      </c>
      <c r="G47" s="12">
        <v>72.75</v>
      </c>
      <c r="H47" s="12">
        <v>72.010000000000005</v>
      </c>
      <c r="I47" s="12">
        <v>67.63</v>
      </c>
      <c r="J47" s="13">
        <v>61.21</v>
      </c>
    </row>
    <row r="48" spans="2:10" ht="57.75" customHeight="1" x14ac:dyDescent="0.15">
      <c r="B48" s="14"/>
      <c r="C48" s="1243" t="s">
        <v>4</v>
      </c>
      <c r="D48" s="1243"/>
      <c r="E48" s="1244"/>
      <c r="F48" s="15">
        <v>11.99</v>
      </c>
      <c r="G48" s="16">
        <v>5.2</v>
      </c>
      <c r="H48" s="16">
        <v>3.82</v>
      </c>
      <c r="I48" s="16">
        <v>5.31</v>
      </c>
      <c r="J48" s="17">
        <v>6.87</v>
      </c>
    </row>
    <row r="49" spans="2:10" ht="57.75" customHeight="1" thickBot="1" x14ac:dyDescent="0.2">
      <c r="B49" s="18"/>
      <c r="C49" s="1245" t="s">
        <v>5</v>
      </c>
      <c r="D49" s="1245"/>
      <c r="E49" s="1246"/>
      <c r="F49" s="19" t="s">
        <v>562</v>
      </c>
      <c r="G49" s="20" t="s">
        <v>563</v>
      </c>
      <c r="H49" s="20" t="s">
        <v>564</v>
      </c>
      <c r="I49" s="20" t="s">
        <v>565</v>
      </c>
      <c r="J49" s="21" t="s">
        <v>566</v>
      </c>
    </row>
    <row r="50" spans="2:10" ht="13.5" customHeight="1" x14ac:dyDescent="0.15"/>
  </sheetData>
  <sheetProtection algorithmName="SHA-512" hashValue="eR6l2ZKZfYZ9FWsjEthuhsSiWln5aZbMOiojjteMYdCRCLM5dQBanN7WKYwuKvT2ZuQWG3MolabfDRES0E04Kw==" saltValue="nkJBDRvW4w5QAgbZWCB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2022-03-11T05:40:02Z</cp:lastPrinted>
  <dcterms:created xsi:type="dcterms:W3CDTF">2022-02-02T05:09:54Z</dcterms:created>
  <dcterms:modified xsi:type="dcterms:W3CDTF">2022-09-28T10:03:09Z</dcterms:modified>
  <cp:category/>
</cp:coreProperties>
</file>